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1"/>
  </bookViews>
  <sheets>
    <sheet name="资金来源" sheetId="4" r:id="rId1"/>
    <sheet name="2019年整合使用" sheetId="6" r:id="rId2"/>
  </sheets>
  <definedNames>
    <definedName name="_xlnm.Print_Titles" localSheetId="0">资金来源!$2:$4</definedName>
    <definedName name="_xlnm.Print_Titles" localSheetId="1">'2019年整合使用'!$2:$4</definedName>
  </definedNames>
  <calcPr calcId="144525" concurrentCalc="0"/>
</workbook>
</file>

<file path=xl/sharedStrings.xml><?xml version="1.0" encoding="utf-8"?>
<sst xmlns="http://schemas.openxmlformats.org/spreadsheetml/2006/main" count="161" uniqueCount="143">
  <si>
    <t>附件1</t>
  </si>
  <si>
    <t>新田县2019年统筹整合财政涉农资金收入计划表</t>
  </si>
  <si>
    <t>编制单位：县整合办、县扶贫办                                         单位：万元</t>
  </si>
  <si>
    <t>序号</t>
  </si>
  <si>
    <t>财政资金名称</t>
  </si>
  <si>
    <t>年初计划</t>
  </si>
  <si>
    <t>合    计</t>
  </si>
  <si>
    <t>一</t>
  </si>
  <si>
    <t>中央财政资金小计</t>
  </si>
  <si>
    <t>中央财政专项扶贫资金</t>
  </si>
  <si>
    <t>水利发展资金（对应原表第2项农田水利设施建设和水土保持补助资金、第17项江河湖库水系综合整治资金、第18全项国山洪灾害防治经费）</t>
  </si>
  <si>
    <t>农业生产发展资金（不含直接发放给农牧民部分及农机购置补助，对应原表第3项现代农业生产发展资金、第4项农业技术推广与服务补助资金）</t>
  </si>
  <si>
    <t>林业改革资金（对应原表第5项林业补助资金）</t>
  </si>
  <si>
    <t>农业综合开发补助资金</t>
  </si>
  <si>
    <t>农村综合改革转移支付</t>
  </si>
  <si>
    <t>新增建设用地土地有偿使用费安排的高标准基本农田建设补助资金</t>
  </si>
  <si>
    <t>农村环境连片整治示范资金</t>
  </si>
  <si>
    <t>车辆购置税收入补助地方用于一般公路建设项目资金
（支持农村公路部分）</t>
  </si>
  <si>
    <t>农村危房改造补助资金</t>
  </si>
  <si>
    <t>中央专项彩票公益金支持扶贫资金</t>
  </si>
  <si>
    <t>产粮大县奖励资金</t>
  </si>
  <si>
    <t>生猪（牛羊）调出大县奖励资金（省级统筹部分）</t>
  </si>
  <si>
    <t>农业资源及生态保护补助资金（对农民的直接补贴除外）</t>
  </si>
  <si>
    <t>服务业发展专项资金（支持新农村现代流通服务网络工程部分）</t>
  </si>
  <si>
    <t>旅游发展基金</t>
  </si>
  <si>
    <t>中央预算内投资用于“三农”建设部分（不包括重大引调水工程、重点水源工程、江河湖泊治理骨干重大工程、跨界河流开发治理工程、新建大型灌区、大中型灌区续建配套和节水改造、大中型病险水库水闸除险加固、生态建设方面的支出）</t>
  </si>
  <si>
    <t>其他（中央财政专项扶贫资金2018年调整至2019年使用资金）</t>
  </si>
  <si>
    <t>二</t>
  </si>
  <si>
    <t>省级财政资金小计</t>
  </si>
  <si>
    <t>扶贫专项资金</t>
  </si>
  <si>
    <t>重大水利工程建设专项资金</t>
  </si>
  <si>
    <t>现代农业发展专项资金（用于“一化四体系”建设的资金除外）</t>
  </si>
  <si>
    <t>农业技术服务与安全监管专项资金（安全监管资金除外）</t>
  </si>
  <si>
    <t>农村综合改革转移支付（村级运转及运行维护资金除外）</t>
  </si>
  <si>
    <t>国土整治与测绘地理信息专项资金（高标准农田建设部分）</t>
  </si>
  <si>
    <t>环境保护专项资金（农村环境连片综合整治整省推进部分）</t>
  </si>
  <si>
    <t>农村公路道路建设省级投入资金</t>
  </si>
  <si>
    <t>农村安全饮水资金</t>
  </si>
  <si>
    <t>农村发展专项资金</t>
  </si>
  <si>
    <t>畜牧水产发展专项资金（用于养殖业科技推广、生猪品种改良及产业发展、草食动物品种改良及产业发展、渔业发展的部分）</t>
  </si>
  <si>
    <t>森林营造与资源保护专项资金（森林生态效益补偿资金除外）</t>
  </si>
  <si>
    <t>林业产业建设专项资金</t>
  </si>
  <si>
    <t>森林植被恢复费</t>
  </si>
  <si>
    <t>预算内基本建设专项资金（用于“农、林、水”建设部分）</t>
  </si>
  <si>
    <t>旅游发展专项资金（支持乡村旅游建设部分）</t>
  </si>
  <si>
    <t>流通产业发展专项资金（支持农村流通产业基础设施建设部分）等</t>
  </si>
  <si>
    <t>其他</t>
  </si>
  <si>
    <t>三</t>
  </si>
  <si>
    <t>市级财政资金小计</t>
  </si>
  <si>
    <t>市级财政专项扶贫资金</t>
  </si>
  <si>
    <t>四</t>
  </si>
  <si>
    <t>县级财政资金小计</t>
  </si>
  <si>
    <t>县财政专项扶贫资金</t>
  </si>
  <si>
    <t>附件2</t>
  </si>
  <si>
    <t>新田县2019年统筹整合财政涉农资金使用计划</t>
  </si>
  <si>
    <t>编制单位： 县整合办 、县扶贫办                                                                             单位：万元</t>
  </si>
  <si>
    <t>类别</t>
  </si>
  <si>
    <t>项       目</t>
  </si>
  <si>
    <t>责任主体</t>
  </si>
  <si>
    <t>使用计划</t>
  </si>
  <si>
    <t>建设任务及绩效目标</t>
  </si>
  <si>
    <t>备注</t>
  </si>
  <si>
    <t>总计</t>
  </si>
  <si>
    <t>农
业
生
产
发
展</t>
  </si>
  <si>
    <t>全县村级合作社直接帮扶贫困户发展
生产奖励补助</t>
  </si>
  <si>
    <t>乡镇政府</t>
  </si>
  <si>
    <t>通过村级合作社直接帮扶40000名贫困人口发展生产，增强内生动力，增收2000万元以上。</t>
  </si>
  <si>
    <t>79932人/2*300元/人、
包括骥村镇2018年2.07万元</t>
  </si>
  <si>
    <t>“一县一特”现代农业产业园及高标准农田建设</t>
  </si>
  <si>
    <t>农业农村局</t>
  </si>
  <si>
    <t>创建7个以上现代农业产业园，建设高标准大棚约200亩，建设高标准农田10000亩，配套机耕道、水渠、滴管等设施，增收1200万元以上，采取资产收益模式委托帮扶3000名以上贫困人口脱贫致富，年均增加村集体收入80万元以上。</t>
  </si>
  <si>
    <t>新型经营主体及贫困村产业合作社
委托帮扶(十百千万工程）</t>
  </si>
  <si>
    <t>扶持扶贫农业企业1个以上，扶持新型经营主体30户以上，扶持贫困村合作社40个以上，增收500万元以上，委托帮扶800名以上贫困人口脱贫致富。</t>
  </si>
  <si>
    <t>农业产业配套设施建设（含标准化生产、小农水项目）</t>
  </si>
  <si>
    <t>建设高标准农田1000亩，创建标准化生产点5个，增收500万元，1500名以上贫困人口受益</t>
  </si>
  <si>
    <t>小农水项目400万元（水利局移交项目150万元），标准化生产及配套工程200万元</t>
  </si>
  <si>
    <t>“一县一特”食用菌产业发展项目</t>
  </si>
  <si>
    <t>农建投公司</t>
  </si>
  <si>
    <t>建设6个以上食用菌生产点，建设高标准大棚约120亩，建设高标准农田300亩，配套机耕道、水渠、滴管等设施，增收600万元，采取资产收益模式委托帮扶600名以上贫困人口脱贫致富，年均增加村集体收入40万元以上。</t>
  </si>
  <si>
    <t>“一村一品”产业发展项目</t>
  </si>
  <si>
    <t>103个贫困村发展特色产业，增收2000万元以上，带动3000名以上贫困人口脱贫致富。</t>
  </si>
  <si>
    <t>103个贫困村*20万元/村，由乡镇政府统筹安排，已安排现代农业产业园和食用菌产业建设项目村不重复享受该项目资金</t>
  </si>
  <si>
    <t>烤烟产业发展项目</t>
  </si>
  <si>
    <t>烤烟办</t>
  </si>
  <si>
    <t>新建烤烟房230座以上，改建维修50座以上，增收600万元以上，1600名以上贫困人口受益。</t>
  </si>
  <si>
    <t>“一事一议”烤烟产业配套设施项目</t>
  </si>
  <si>
    <t>综改办</t>
  </si>
  <si>
    <t>建设高标准农田1000亩，增收500万元，2500名以上贫困人口受益。</t>
  </si>
  <si>
    <t>石羊河治理发展烤烟生产项目</t>
  </si>
  <si>
    <t>水利局</t>
  </si>
  <si>
    <t>治理河道长2000米，建设高标准农田2000亩，新增烤烟种植面积1000亩，增收300万元以上，500名以上贫困人口受益。</t>
  </si>
  <si>
    <t>病险小型水库除险加固</t>
  </si>
  <si>
    <t>除险加固水库10座以上，新增蓄水量20000立方以上，改善灌溉面积3000亩，1000名贫困人口受益。</t>
  </si>
  <si>
    <t>提前实施的小农水项目</t>
  </si>
  <si>
    <t>建设高标准农田600亩，增收100万元以上，1000名以上贫困人口受益。</t>
  </si>
  <si>
    <t>包括2018年结转使用100万元</t>
  </si>
  <si>
    <t>河道清淤护砌、保洁</t>
  </si>
  <si>
    <t>疏通河道长3000米以上，完成高标准农田建设500亩，保持河道清洁，增收300万元以上，3000名以上贫困人口受益。</t>
  </si>
  <si>
    <t>潭田河道及机耕道护砌长1000米
约80万元</t>
  </si>
  <si>
    <t>“大排查大摸底大走访”反映的小农水项目</t>
  </si>
  <si>
    <t>建设高标准农田1000亩，改善灌溉面积1200亩，增收300万元以上，2000名以上贫困人口受益。</t>
  </si>
  <si>
    <t>生态产业发展</t>
  </si>
  <si>
    <t>自然资源局（林业）</t>
  </si>
  <si>
    <t>荒山造林15000亩以上，改善环境，净化空气，增收500万元以上，500名以上贫困人口受益。</t>
  </si>
  <si>
    <t>旅游产业开发</t>
  </si>
  <si>
    <t>文旅广体局</t>
  </si>
  <si>
    <t>增收100万元以上，500名以上贫困人口受益。</t>
  </si>
  <si>
    <t>电商扶贫</t>
  </si>
  <si>
    <t>商务局</t>
  </si>
  <si>
    <t>扶持村级电商站30个以上，开展电商线上线下销售活动，500名以上贫困人口受益。</t>
  </si>
  <si>
    <t>畜牧水产发展项目</t>
  </si>
  <si>
    <t>畜牧水产局</t>
  </si>
  <si>
    <t>建设畜禽养殖场三级化粪池30个以上，增收100万元以上，带动150名以上贫困人口脱贫致富。</t>
  </si>
  <si>
    <t>小计</t>
  </si>
  <si>
    <t>农
村
基
础
设
施
建
设</t>
  </si>
  <si>
    <t>安全饮水工程及维护</t>
  </si>
  <si>
    <t>维护好农村安全饮水设施，确保自来水厂正常运行和饮水安全，30000多名贫困人口受益。</t>
  </si>
  <si>
    <t>自来水工程维护180万元、
水井维修120万元</t>
  </si>
  <si>
    <t>交通项目（危桥、安保）</t>
  </si>
  <si>
    <t>交通局</t>
  </si>
  <si>
    <t>改建危桥9座，新建生命安保170公里以上，5000名以上贫困人口受益。</t>
  </si>
  <si>
    <t>含提前实施安保项目600万元</t>
  </si>
  <si>
    <t>村级污水处理项目</t>
  </si>
  <si>
    <t>环保局</t>
  </si>
  <si>
    <t>建设14个村的污水处理厂，改善农村人居环境，1000名贫困人口受益。</t>
  </si>
  <si>
    <t>与乡村振兴挂钩</t>
  </si>
  <si>
    <t>贫困人口农产品批发交易市场及配套建设</t>
  </si>
  <si>
    <t>新扩改建农贸市场12个，并完善配套设施建设，全县20242户79932名贫困对象受益。</t>
  </si>
  <si>
    <t>农村人居环境整治基础设施建设项目</t>
  </si>
  <si>
    <t>改善农村人居环境，完善配套设施，1000名以上贫困人口受益。</t>
  </si>
  <si>
    <t>与村级基础设施资金挂钩</t>
  </si>
  <si>
    <t>村级基础建设项目</t>
  </si>
  <si>
    <t>建设高标准农田2000亩以上，增收500万元以上，12000名以上贫困人口受益。</t>
  </si>
  <si>
    <t>126个非贫困村*10万元/村，由乡镇政府统筹安排，已安排乡村振兴、美丽乡村示范村项目和农建投大项目的村不重复享受该项目资金</t>
  </si>
  <si>
    <t>道路水利等基础设施建设项目</t>
  </si>
  <si>
    <t>扶贫办</t>
  </si>
  <si>
    <t>建设高标准农田1000亩，增收200万元以上，2000名以上贫困人口受益。</t>
  </si>
  <si>
    <t>包括省驻点村50万元，洞源村
20万元，古牛岗18万元，预留10万元。</t>
  </si>
  <si>
    <t>财政局、
乡镇政府</t>
  </si>
  <si>
    <t>建设高标准农田800亩，增收200万元以上，1600名以上贫困人口受益。</t>
  </si>
  <si>
    <t>教
育
培
训</t>
  </si>
  <si>
    <t>雨露计划</t>
  </si>
  <si>
    <t>补助职业教育贫困生2000名以上</t>
  </si>
</sst>
</file>

<file path=xl/styles.xml><?xml version="1.0" encoding="utf-8"?>
<styleSheet xmlns="http://schemas.openxmlformats.org/spreadsheetml/2006/main">
  <numFmts count="7">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Red]\(0.00\)"/>
    <numFmt numFmtId="177" formatCode="0_);[Red]\(0\)"/>
    <numFmt numFmtId="178" formatCode="0.00_ "/>
  </numFmts>
  <fonts count="32">
    <font>
      <sz val="11"/>
      <color theme="1"/>
      <name val="宋体"/>
      <charset val="134"/>
      <scheme val="minor"/>
    </font>
    <font>
      <b/>
      <sz val="20"/>
      <color theme="1"/>
      <name val="宋体"/>
      <charset val="134"/>
      <scheme val="minor"/>
    </font>
    <font>
      <b/>
      <sz val="16"/>
      <color theme="1"/>
      <name val="宋体"/>
      <charset val="134"/>
      <scheme val="minor"/>
    </font>
    <font>
      <b/>
      <sz val="11"/>
      <color theme="1"/>
      <name val="宋体"/>
      <charset val="134"/>
    </font>
    <font>
      <sz val="10"/>
      <color indexed="8"/>
      <name val="宋体"/>
      <charset val="134"/>
    </font>
    <font>
      <b/>
      <sz val="14"/>
      <color indexed="8"/>
      <name val="宋体"/>
      <charset val="134"/>
    </font>
    <font>
      <sz val="11"/>
      <color theme="1"/>
      <name val="宋体"/>
      <charset val="134"/>
    </font>
    <font>
      <sz val="12"/>
      <color indexed="8"/>
      <name val="宋体"/>
      <charset val="134"/>
    </font>
    <font>
      <b/>
      <sz val="12"/>
      <color indexed="8"/>
      <name val="宋体"/>
      <charset val="134"/>
    </font>
    <font>
      <sz val="10"/>
      <name val="宋体"/>
      <charset val="134"/>
    </font>
    <font>
      <sz val="10"/>
      <color theme="1"/>
      <name val="宋体"/>
      <charset val="134"/>
    </font>
    <font>
      <b/>
      <sz val="10"/>
      <color indexed="8"/>
      <name val="宋体"/>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4" borderId="0" applyNumberFormat="0" applyBorder="0" applyAlignment="0" applyProtection="0">
      <alignment vertical="center"/>
    </xf>
    <xf numFmtId="0" fontId="18"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16" fillId="13"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8" borderId="4" applyNumberFormat="0" applyFont="0" applyAlignment="0" applyProtection="0">
      <alignment vertical="center"/>
    </xf>
    <xf numFmtId="0" fontId="16" fillId="23"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3" applyNumberFormat="0" applyFill="0" applyAlignment="0" applyProtection="0">
      <alignment vertical="center"/>
    </xf>
    <xf numFmtId="0" fontId="12" fillId="0" borderId="3" applyNumberFormat="0" applyFill="0" applyAlignment="0" applyProtection="0">
      <alignment vertical="center"/>
    </xf>
    <xf numFmtId="0" fontId="16" fillId="33" borderId="0" applyNumberFormat="0" applyBorder="0" applyAlignment="0" applyProtection="0">
      <alignment vertical="center"/>
    </xf>
    <xf numFmtId="0" fontId="17" fillId="0" borderId="9" applyNumberFormat="0" applyFill="0" applyAlignment="0" applyProtection="0">
      <alignment vertical="center"/>
    </xf>
    <xf numFmtId="0" fontId="16" fillId="22" borderId="0" applyNumberFormat="0" applyBorder="0" applyAlignment="0" applyProtection="0">
      <alignment vertical="center"/>
    </xf>
    <xf numFmtId="0" fontId="23" fillId="21" borderId="7" applyNumberFormat="0" applyAlignment="0" applyProtection="0">
      <alignment vertical="center"/>
    </xf>
    <xf numFmtId="0" fontId="26" fillId="21" borderId="5" applyNumberFormat="0" applyAlignment="0" applyProtection="0">
      <alignment vertical="center"/>
    </xf>
    <xf numFmtId="0" fontId="29" fillId="32" borderId="10" applyNumberFormat="0" applyAlignment="0" applyProtection="0">
      <alignment vertical="center"/>
    </xf>
    <xf numFmtId="0" fontId="14" fillId="31" borderId="0" applyNumberFormat="0" applyBorder="0" applyAlignment="0" applyProtection="0">
      <alignment vertical="center"/>
    </xf>
    <xf numFmtId="0" fontId="16" fillId="27" borderId="0" applyNumberFormat="0" applyBorder="0" applyAlignment="0" applyProtection="0">
      <alignment vertical="center"/>
    </xf>
    <xf numFmtId="0" fontId="19" fillId="0" borderId="6" applyNumberFormat="0" applyFill="0" applyAlignment="0" applyProtection="0">
      <alignment vertical="center"/>
    </xf>
    <xf numFmtId="0" fontId="25" fillId="0" borderId="8" applyNumberFormat="0" applyFill="0" applyAlignment="0" applyProtection="0">
      <alignment vertical="center"/>
    </xf>
    <xf numFmtId="0" fontId="15" fillId="5" borderId="0" applyNumberFormat="0" applyBorder="0" applyAlignment="0" applyProtection="0">
      <alignment vertical="center"/>
    </xf>
    <xf numFmtId="0" fontId="22" fillId="18" borderId="0" applyNumberFormat="0" applyBorder="0" applyAlignment="0" applyProtection="0">
      <alignment vertical="center"/>
    </xf>
    <xf numFmtId="0" fontId="14" fillId="4" borderId="0" applyNumberFormat="0" applyBorder="0" applyAlignment="0" applyProtection="0">
      <alignment vertical="center"/>
    </xf>
    <xf numFmtId="0" fontId="16" fillId="26" borderId="0" applyNumberFormat="0" applyBorder="0" applyAlignment="0" applyProtection="0">
      <alignment vertical="center"/>
    </xf>
    <xf numFmtId="0" fontId="14" fillId="25" borderId="0" applyNumberFormat="0" applyBorder="0" applyAlignment="0" applyProtection="0">
      <alignment vertical="center"/>
    </xf>
    <xf numFmtId="0" fontId="14" fillId="17" borderId="0" applyNumberFormat="0" applyBorder="0" applyAlignment="0" applyProtection="0">
      <alignment vertical="center"/>
    </xf>
    <xf numFmtId="0" fontId="14" fillId="16" borderId="0" applyNumberFormat="0" applyBorder="0" applyAlignment="0" applyProtection="0">
      <alignment vertical="center"/>
    </xf>
    <xf numFmtId="0" fontId="14" fillId="30" borderId="0" applyNumberFormat="0" applyBorder="0" applyAlignment="0" applyProtection="0">
      <alignment vertical="center"/>
    </xf>
    <xf numFmtId="0" fontId="16" fillId="24" borderId="0" applyNumberFormat="0" applyBorder="0" applyAlignment="0" applyProtection="0">
      <alignment vertical="center"/>
    </xf>
    <xf numFmtId="0" fontId="31" fillId="0" borderId="0" applyProtection="0"/>
    <xf numFmtId="0" fontId="16" fillId="20" borderId="0" applyNumberFormat="0" applyBorder="0" applyAlignment="0" applyProtection="0">
      <alignment vertical="center"/>
    </xf>
    <xf numFmtId="0" fontId="14" fillId="15" borderId="0" applyNumberFormat="0" applyBorder="0" applyAlignment="0" applyProtection="0">
      <alignment vertical="center"/>
    </xf>
    <xf numFmtId="0" fontId="14" fillId="29" borderId="0" applyNumberFormat="0" applyBorder="0" applyAlignment="0" applyProtection="0">
      <alignment vertical="center"/>
    </xf>
    <xf numFmtId="0" fontId="16" fillId="28" borderId="0" applyNumberFormat="0" applyBorder="0" applyAlignment="0" applyProtection="0">
      <alignment vertical="center"/>
    </xf>
    <xf numFmtId="0" fontId="14" fillId="12" borderId="0" applyNumberFormat="0" applyBorder="0" applyAlignment="0" applyProtection="0">
      <alignment vertical="center"/>
    </xf>
    <xf numFmtId="0" fontId="16" fillId="7" borderId="0" applyNumberFormat="0" applyBorder="0" applyAlignment="0" applyProtection="0">
      <alignment vertical="center"/>
    </xf>
    <xf numFmtId="0" fontId="16" fillId="11" borderId="0" applyNumberFormat="0" applyBorder="0" applyAlignment="0" applyProtection="0">
      <alignment vertical="center"/>
    </xf>
    <xf numFmtId="0" fontId="14" fillId="19" borderId="0" applyNumberFormat="0" applyBorder="0" applyAlignment="0" applyProtection="0">
      <alignment vertical="center"/>
    </xf>
    <xf numFmtId="0" fontId="16" fillId="10" borderId="0" applyNumberFormat="0" applyBorder="0" applyAlignment="0" applyProtection="0">
      <alignment vertical="center"/>
    </xf>
    <xf numFmtId="0" fontId="31" fillId="0" borderId="0"/>
  </cellStyleXfs>
  <cellXfs count="35">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Font="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Font="1" applyFill="1" applyBorder="1" applyAlignment="1">
      <alignment vertical="center" wrapText="1"/>
    </xf>
    <xf numFmtId="0" fontId="0" fillId="0" borderId="1" xfId="0" applyFont="1" applyBorder="1">
      <alignment vertical="center"/>
    </xf>
    <xf numFmtId="0" fontId="0" fillId="0" borderId="1" xfId="0" applyFont="1" applyFill="1" applyBorder="1">
      <alignment vertical="center"/>
    </xf>
    <xf numFmtId="0" fontId="0" fillId="0" borderId="1" xfId="0" applyFont="1" applyBorder="1" applyAlignment="1">
      <alignment horizontal="left" vertical="center"/>
    </xf>
    <xf numFmtId="0" fontId="0" fillId="0" borderId="1" xfId="0" applyBorder="1" applyAlignment="1">
      <alignment horizontal="center" vertical="center" wrapText="1"/>
    </xf>
    <xf numFmtId="178" fontId="0" fillId="0" borderId="0" xfId="0" applyNumberFormat="1">
      <alignment vertical="center"/>
    </xf>
    <xf numFmtId="0" fontId="2" fillId="0" borderId="0" xfId="0" applyFont="1" applyFill="1" applyAlignment="1">
      <alignment horizontal="center" vertical="center"/>
    </xf>
    <xf numFmtId="0" fontId="0" fillId="0" borderId="2"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50" applyNumberFormat="1" applyFont="1" applyFill="1" applyBorder="1" applyAlignment="1">
      <alignment horizontal="center" vertical="center" wrapText="1"/>
    </xf>
    <xf numFmtId="0" fontId="5" fillId="0" borderId="1" xfId="5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50" applyNumberFormat="1" applyFont="1" applyFill="1" applyBorder="1" applyAlignment="1">
      <alignment horizontal="center" vertical="center" wrapText="1"/>
    </xf>
    <xf numFmtId="0" fontId="8"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left" vertical="center" wrapText="1"/>
    </xf>
    <xf numFmtId="0" fontId="4" fillId="0" borderId="1" xfId="40" applyNumberFormat="1" applyFont="1" applyFill="1" applyBorder="1" applyAlignment="1" applyProtection="1">
      <alignment vertical="center" wrapText="1"/>
    </xf>
    <xf numFmtId="177" fontId="4" fillId="2" borderId="1" xfId="50" applyNumberFormat="1" applyFont="1" applyFill="1" applyBorder="1" applyAlignment="1">
      <alignment horizontal="center" vertical="center" wrapText="1"/>
    </xf>
    <xf numFmtId="176" fontId="4" fillId="2" borderId="1" xfId="50" applyNumberFormat="1" applyFont="1" applyFill="1" applyBorder="1" applyAlignment="1">
      <alignment horizontal="left" vertical="center" wrapText="1"/>
    </xf>
    <xf numFmtId="176" fontId="9" fillId="2" borderId="1" xfId="0" applyNumberFormat="1" applyFont="1" applyFill="1" applyBorder="1" applyAlignment="1">
      <alignment horizontal="left" vertical="center" wrapText="1"/>
    </xf>
    <xf numFmtId="0" fontId="10" fillId="0" borderId="1" xfId="0" applyFont="1" applyFill="1" applyBorder="1" applyAlignment="1">
      <alignment horizontal="center" vertical="center"/>
    </xf>
    <xf numFmtId="0" fontId="4" fillId="0" borderId="1" xfId="40" applyNumberFormat="1" applyFont="1" applyFill="1" applyBorder="1" applyAlignment="1" applyProtection="1">
      <alignment horizontal="center" vertical="center" wrapText="1"/>
    </xf>
    <xf numFmtId="0" fontId="11" fillId="0" borderId="1" xfId="50"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2_2-1统计表_1"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9"/>
  <sheetViews>
    <sheetView topLeftCell="A13" workbookViewId="0">
      <selection activeCell="C27" sqref="C27"/>
    </sheetView>
  </sheetViews>
  <sheetFormatPr defaultColWidth="9" defaultRowHeight="13.5" outlineLevelCol="2"/>
  <cols>
    <col min="1" max="1" width="5.25" customWidth="1"/>
    <col min="2" max="2" width="59.75" customWidth="1"/>
    <col min="3" max="3" width="18.375" customWidth="1"/>
  </cols>
  <sheetData>
    <row r="1" ht="19" customHeight="1" spans="1:2">
      <c r="A1" s="1" t="s">
        <v>0</v>
      </c>
      <c r="B1" s="1"/>
    </row>
    <row r="2" ht="30" customHeight="1" spans="1:3">
      <c r="A2" s="17" t="s">
        <v>1</v>
      </c>
      <c r="B2" s="17"/>
      <c r="C2" s="17"/>
    </row>
    <row r="3" ht="18" customHeight="1" spans="1:3">
      <c r="A3" s="18" t="s">
        <v>2</v>
      </c>
      <c r="B3" s="18"/>
      <c r="C3" s="18"/>
    </row>
    <row r="4" ht="24" customHeight="1" spans="1:3">
      <c r="A4" s="19" t="s">
        <v>3</v>
      </c>
      <c r="B4" s="19" t="s">
        <v>4</v>
      </c>
      <c r="C4" s="19" t="s">
        <v>5</v>
      </c>
    </row>
    <row r="5" ht="24" customHeight="1" spans="1:3">
      <c r="A5" s="20"/>
      <c r="B5" s="21" t="s">
        <v>6</v>
      </c>
      <c r="C5" s="22">
        <f>C6+C25+C46+C48</f>
        <v>23179.1</v>
      </c>
    </row>
    <row r="6" ht="27" customHeight="1" spans="1:3">
      <c r="A6" s="23" t="s">
        <v>7</v>
      </c>
      <c r="B6" s="24" t="s">
        <v>8</v>
      </c>
      <c r="C6" s="22">
        <f>SUM(C7:C24)</f>
        <v>16772.55</v>
      </c>
    </row>
    <row r="7" ht="79" customHeight="1" spans="1:3">
      <c r="A7" s="20">
        <v>1</v>
      </c>
      <c r="B7" s="25" t="s">
        <v>9</v>
      </c>
      <c r="C7" s="22">
        <v>5043.05</v>
      </c>
    </row>
    <row r="8" ht="49" customHeight="1" spans="1:3">
      <c r="A8" s="20">
        <v>2</v>
      </c>
      <c r="B8" s="25" t="s">
        <v>10</v>
      </c>
      <c r="C8" s="22">
        <v>2800</v>
      </c>
    </row>
    <row r="9" ht="45" customHeight="1" spans="1:3">
      <c r="A9" s="20">
        <v>3</v>
      </c>
      <c r="B9" s="25" t="s">
        <v>11</v>
      </c>
      <c r="C9" s="22">
        <v>1000</v>
      </c>
    </row>
    <row r="10" ht="24" customHeight="1" spans="1:3">
      <c r="A10" s="20">
        <v>4</v>
      </c>
      <c r="B10" s="25" t="s">
        <v>12</v>
      </c>
      <c r="C10" s="22">
        <v>800</v>
      </c>
    </row>
    <row r="11" ht="24" customHeight="1" spans="1:3">
      <c r="A11" s="20">
        <v>5</v>
      </c>
      <c r="B11" s="25" t="s">
        <v>13</v>
      </c>
      <c r="C11" s="22">
        <v>1599</v>
      </c>
    </row>
    <row r="12" ht="24" customHeight="1" spans="1:3">
      <c r="A12" s="20">
        <v>6</v>
      </c>
      <c r="B12" s="25" t="s">
        <v>14</v>
      </c>
      <c r="C12" s="22">
        <v>1500</v>
      </c>
    </row>
    <row r="13" ht="24" customHeight="1" spans="1:3">
      <c r="A13" s="20">
        <v>7</v>
      </c>
      <c r="B13" s="25" t="s">
        <v>15</v>
      </c>
      <c r="C13" s="22">
        <v>509.5</v>
      </c>
    </row>
    <row r="14" ht="24" customHeight="1" spans="1:3">
      <c r="A14" s="20">
        <v>8</v>
      </c>
      <c r="B14" s="25" t="s">
        <v>16</v>
      </c>
      <c r="C14" s="22">
        <v>500</v>
      </c>
    </row>
    <row r="15" ht="37" customHeight="1" spans="1:3">
      <c r="A15" s="20">
        <v>9</v>
      </c>
      <c r="B15" s="25" t="s">
        <v>17</v>
      </c>
      <c r="C15" s="22">
        <v>2888</v>
      </c>
    </row>
    <row r="16" ht="24" customHeight="1" spans="1:3">
      <c r="A16" s="20">
        <v>10</v>
      </c>
      <c r="B16" s="25" t="s">
        <v>18</v>
      </c>
      <c r="C16" s="22"/>
    </row>
    <row r="17" ht="24" customHeight="1" spans="1:3">
      <c r="A17" s="20">
        <v>11</v>
      </c>
      <c r="B17" s="25" t="s">
        <v>19</v>
      </c>
      <c r="C17" s="22"/>
    </row>
    <row r="18" ht="24" customHeight="1" spans="1:3">
      <c r="A18" s="20">
        <v>12</v>
      </c>
      <c r="B18" s="25" t="s">
        <v>20</v>
      </c>
      <c r="C18" s="22"/>
    </row>
    <row r="19" ht="24" customHeight="1" spans="1:3">
      <c r="A19" s="20">
        <v>13</v>
      </c>
      <c r="B19" s="25" t="s">
        <v>21</v>
      </c>
      <c r="C19" s="22"/>
    </row>
    <row r="20" ht="24" customHeight="1" spans="1:3">
      <c r="A20" s="20">
        <v>14</v>
      </c>
      <c r="B20" s="25" t="s">
        <v>22</v>
      </c>
      <c r="C20" s="22">
        <v>100</v>
      </c>
    </row>
    <row r="21" ht="24" customHeight="1" spans="1:3">
      <c r="A21" s="20">
        <v>15</v>
      </c>
      <c r="B21" s="25" t="s">
        <v>23</v>
      </c>
      <c r="C21" s="22"/>
    </row>
    <row r="22" ht="24" customHeight="1" spans="1:3">
      <c r="A22" s="20">
        <v>16</v>
      </c>
      <c r="B22" s="25" t="s">
        <v>24</v>
      </c>
      <c r="C22" s="22">
        <v>33</v>
      </c>
    </row>
    <row r="23" ht="63" customHeight="1" spans="1:3">
      <c r="A23" s="20">
        <v>17</v>
      </c>
      <c r="B23" s="25" t="s">
        <v>25</v>
      </c>
      <c r="C23" s="22"/>
    </row>
    <row r="24" ht="24" customHeight="1" spans="1:3">
      <c r="A24" s="20">
        <v>18</v>
      </c>
      <c r="B24" s="26" t="s">
        <v>26</v>
      </c>
      <c r="C24" s="22"/>
    </row>
    <row r="25" ht="24" customHeight="1" spans="1:3">
      <c r="A25" s="24" t="s">
        <v>27</v>
      </c>
      <c r="B25" s="24" t="s">
        <v>28</v>
      </c>
      <c r="C25" s="22">
        <f>SUM(C26:C45)</f>
        <v>5676.55</v>
      </c>
    </row>
    <row r="26" ht="23" customHeight="1" spans="1:3">
      <c r="A26" s="27">
        <v>1</v>
      </c>
      <c r="B26" s="28" t="s">
        <v>29</v>
      </c>
      <c r="C26" s="22">
        <v>2000</v>
      </c>
    </row>
    <row r="27" ht="23" customHeight="1" spans="1:3">
      <c r="A27" s="27">
        <v>2</v>
      </c>
      <c r="B27" s="28" t="s">
        <v>30</v>
      </c>
      <c r="C27" s="22"/>
    </row>
    <row r="28" ht="23" customHeight="1" spans="1:3">
      <c r="A28" s="27">
        <v>3</v>
      </c>
      <c r="B28" s="29" t="s">
        <v>31</v>
      </c>
      <c r="C28" s="22">
        <v>200</v>
      </c>
    </row>
    <row r="29" ht="23" customHeight="1" spans="1:3">
      <c r="A29" s="27">
        <v>4</v>
      </c>
      <c r="B29" s="29" t="s">
        <v>32</v>
      </c>
      <c r="C29" s="22">
        <v>100</v>
      </c>
    </row>
    <row r="30" ht="23" customHeight="1" spans="1:3">
      <c r="A30" s="27">
        <v>5</v>
      </c>
      <c r="B30" s="29" t="s">
        <v>13</v>
      </c>
      <c r="C30" s="22">
        <v>687</v>
      </c>
    </row>
    <row r="31" ht="23" customHeight="1" spans="1:3">
      <c r="A31" s="27">
        <v>6</v>
      </c>
      <c r="B31" s="29" t="s">
        <v>33</v>
      </c>
      <c r="C31" s="22">
        <v>300</v>
      </c>
    </row>
    <row r="32" ht="23" customHeight="1" spans="1:3">
      <c r="A32" s="27">
        <v>7</v>
      </c>
      <c r="B32" s="29" t="s">
        <v>34</v>
      </c>
      <c r="C32" s="22">
        <v>709.55</v>
      </c>
    </row>
    <row r="33" ht="23" customHeight="1" spans="1:3">
      <c r="A33" s="27">
        <v>8</v>
      </c>
      <c r="B33" s="29" t="s">
        <v>35</v>
      </c>
      <c r="C33" s="22"/>
    </row>
    <row r="34" ht="23" customHeight="1" spans="1:3">
      <c r="A34" s="27">
        <v>9</v>
      </c>
      <c r="B34" s="29" t="s">
        <v>36</v>
      </c>
      <c r="C34" s="22">
        <v>800</v>
      </c>
    </row>
    <row r="35" ht="23" customHeight="1" spans="1:3">
      <c r="A35" s="27">
        <v>10</v>
      </c>
      <c r="B35" s="29" t="s">
        <v>18</v>
      </c>
      <c r="C35" s="22"/>
    </row>
    <row r="36" ht="23" customHeight="1" spans="1:3">
      <c r="A36" s="27">
        <v>11</v>
      </c>
      <c r="B36" s="29" t="s">
        <v>37</v>
      </c>
      <c r="C36" s="22"/>
    </row>
    <row r="37" ht="23" customHeight="1" spans="1:3">
      <c r="A37" s="27">
        <v>12</v>
      </c>
      <c r="B37" s="29" t="s">
        <v>38</v>
      </c>
      <c r="C37" s="22">
        <v>300</v>
      </c>
    </row>
    <row r="38" ht="33" customHeight="1" spans="1:3">
      <c r="A38" s="27">
        <v>13</v>
      </c>
      <c r="B38" s="29" t="s">
        <v>39</v>
      </c>
      <c r="C38" s="22">
        <v>30</v>
      </c>
    </row>
    <row r="39" ht="23" customHeight="1" spans="1:3">
      <c r="A39" s="27">
        <v>14</v>
      </c>
      <c r="B39" s="29" t="s">
        <v>40</v>
      </c>
      <c r="C39" s="22">
        <v>400</v>
      </c>
    </row>
    <row r="40" ht="23" customHeight="1" spans="1:3">
      <c r="A40" s="27">
        <v>15</v>
      </c>
      <c r="B40" s="29" t="s">
        <v>41</v>
      </c>
      <c r="C40" s="22"/>
    </row>
    <row r="41" ht="23" customHeight="1" spans="1:3">
      <c r="A41" s="27">
        <v>16</v>
      </c>
      <c r="B41" s="29" t="s">
        <v>42</v>
      </c>
      <c r="C41" s="22"/>
    </row>
    <row r="42" ht="23" customHeight="1" spans="1:3">
      <c r="A42" s="27">
        <v>17</v>
      </c>
      <c r="B42" s="29" t="s">
        <v>43</v>
      </c>
      <c r="C42" s="22"/>
    </row>
    <row r="43" ht="23" customHeight="1" spans="1:3">
      <c r="A43" s="27">
        <v>18</v>
      </c>
      <c r="B43" s="29" t="s">
        <v>44</v>
      </c>
      <c r="C43" s="22">
        <v>50</v>
      </c>
    </row>
    <row r="44" ht="23" customHeight="1" spans="1:3">
      <c r="A44" s="27">
        <v>19</v>
      </c>
      <c r="B44" s="29" t="s">
        <v>45</v>
      </c>
      <c r="C44" s="30">
        <v>100</v>
      </c>
    </row>
    <row r="45" ht="23" customHeight="1" spans="1:3">
      <c r="A45" s="31">
        <v>20</v>
      </c>
      <c r="B45" s="26" t="s">
        <v>46</v>
      </c>
      <c r="C45" s="31"/>
    </row>
    <row r="46" ht="23" customHeight="1" spans="1:3">
      <c r="A46" s="32" t="s">
        <v>47</v>
      </c>
      <c r="B46" s="32" t="s">
        <v>48</v>
      </c>
      <c r="C46" s="30"/>
    </row>
    <row r="47" ht="23" customHeight="1" spans="1:3">
      <c r="A47" s="32"/>
      <c r="B47" s="25" t="s">
        <v>49</v>
      </c>
      <c r="C47" s="30"/>
    </row>
    <row r="48" ht="23" customHeight="1" spans="1:3">
      <c r="A48" s="20" t="s">
        <v>50</v>
      </c>
      <c r="B48" s="32" t="s">
        <v>51</v>
      </c>
      <c r="C48" s="30">
        <v>730</v>
      </c>
    </row>
    <row r="49" ht="23" customHeight="1" spans="1:3">
      <c r="A49" s="33"/>
      <c r="B49" s="34" t="s">
        <v>52</v>
      </c>
      <c r="C49" s="33">
        <v>730</v>
      </c>
    </row>
  </sheetData>
  <mergeCells count="3">
    <mergeCell ref="A1:B1"/>
    <mergeCell ref="A2:C2"/>
    <mergeCell ref="A3:C3"/>
  </mergeCells>
  <printOptions horizontalCentered="1"/>
  <pageMargins left="0.947916666666667" right="0.751388888888889" top="1" bottom="1" header="0.511805555555556" footer="0.511805555555556"/>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selection activeCell="G33" sqref="G33"/>
    </sheetView>
  </sheetViews>
  <sheetFormatPr defaultColWidth="9" defaultRowHeight="13.5"/>
  <cols>
    <col min="1" max="1" width="5.375" customWidth="1"/>
    <col min="2" max="2" width="5.25" customWidth="1"/>
    <col min="3" max="3" width="32.125" customWidth="1"/>
    <col min="4" max="4" width="10" customWidth="1"/>
    <col min="5" max="5" width="9.5" customWidth="1"/>
    <col min="6" max="6" width="36.875" customWidth="1"/>
    <col min="7" max="7" width="29.25" customWidth="1"/>
  </cols>
  <sheetData>
    <row r="1" ht="21" customHeight="1" spans="1:3">
      <c r="A1" s="1" t="s">
        <v>53</v>
      </c>
      <c r="B1" s="1"/>
      <c r="C1" s="1"/>
    </row>
    <row r="2" ht="35" customHeight="1" spans="1:7">
      <c r="A2" s="2" t="s">
        <v>54</v>
      </c>
      <c r="B2" s="2"/>
      <c r="C2" s="2"/>
      <c r="D2" s="2"/>
      <c r="E2" s="2"/>
      <c r="F2" s="2"/>
      <c r="G2" s="2"/>
    </row>
    <row r="3" ht="27" customHeight="1" spans="1:7">
      <c r="A3" s="3" t="s">
        <v>55</v>
      </c>
      <c r="B3" s="3"/>
      <c r="C3" s="3"/>
      <c r="D3" s="3"/>
      <c r="E3" s="3"/>
      <c r="F3" s="3"/>
      <c r="G3" s="3"/>
    </row>
    <row r="4" ht="31" customHeight="1" spans="1:7">
      <c r="A4" s="4" t="s">
        <v>3</v>
      </c>
      <c r="B4" s="4" t="s">
        <v>56</v>
      </c>
      <c r="C4" s="4" t="s">
        <v>57</v>
      </c>
      <c r="D4" s="4" t="s">
        <v>58</v>
      </c>
      <c r="E4" s="4" t="s">
        <v>59</v>
      </c>
      <c r="F4" s="4" t="s">
        <v>60</v>
      </c>
      <c r="G4" s="5" t="s">
        <v>61</v>
      </c>
    </row>
    <row r="5" ht="30" customHeight="1" spans="1:7">
      <c r="A5" s="4"/>
      <c r="B5" s="4"/>
      <c r="C5" s="4" t="s">
        <v>62</v>
      </c>
      <c r="D5" s="4"/>
      <c r="E5" s="4">
        <f>E23+E32+E33</f>
        <v>23179.1</v>
      </c>
      <c r="F5" s="4"/>
      <c r="G5" s="6"/>
    </row>
    <row r="6" ht="42" customHeight="1" spans="1:7">
      <c r="A6" s="4">
        <v>1</v>
      </c>
      <c r="B6" s="7" t="s">
        <v>63</v>
      </c>
      <c r="C6" s="8" t="s">
        <v>64</v>
      </c>
      <c r="D6" s="4" t="s">
        <v>65</v>
      </c>
      <c r="E6" s="4">
        <v>1200.78</v>
      </c>
      <c r="F6" s="9" t="s">
        <v>66</v>
      </c>
      <c r="G6" s="10" t="s">
        <v>67</v>
      </c>
    </row>
    <row r="7" ht="94" customHeight="1" spans="1:7">
      <c r="A7" s="4">
        <v>2</v>
      </c>
      <c r="B7" s="7"/>
      <c r="C7" s="8" t="s">
        <v>68</v>
      </c>
      <c r="D7" s="4" t="s">
        <v>69</v>
      </c>
      <c r="E7" s="4">
        <v>4300</v>
      </c>
      <c r="F7" s="9" t="s">
        <v>70</v>
      </c>
      <c r="G7" s="6"/>
    </row>
    <row r="8" ht="78" customHeight="1" spans="1:7">
      <c r="A8" s="4">
        <v>3</v>
      </c>
      <c r="B8" s="7"/>
      <c r="C8" s="11" t="s">
        <v>71</v>
      </c>
      <c r="D8" s="4" t="s">
        <v>69</v>
      </c>
      <c r="E8" s="4">
        <v>1000</v>
      </c>
      <c r="F8" s="9" t="s">
        <v>72</v>
      </c>
      <c r="G8" s="6"/>
    </row>
    <row r="9" ht="65" customHeight="1" spans="1:7">
      <c r="A9" s="4">
        <v>4</v>
      </c>
      <c r="B9" s="7"/>
      <c r="C9" s="8" t="s">
        <v>73</v>
      </c>
      <c r="D9" s="4" t="s">
        <v>69</v>
      </c>
      <c r="E9" s="4">
        <v>600</v>
      </c>
      <c r="F9" s="9" t="s">
        <v>74</v>
      </c>
      <c r="G9" s="10" t="s">
        <v>75</v>
      </c>
    </row>
    <row r="10" ht="84" customHeight="1" spans="1:7">
      <c r="A10" s="4">
        <v>5</v>
      </c>
      <c r="B10" s="7"/>
      <c r="C10" s="12" t="s">
        <v>76</v>
      </c>
      <c r="D10" s="4" t="s">
        <v>77</v>
      </c>
      <c r="E10" s="4">
        <v>1200</v>
      </c>
      <c r="F10" s="9" t="s">
        <v>78</v>
      </c>
      <c r="G10" s="6"/>
    </row>
    <row r="11" ht="73" customHeight="1" spans="1:7">
      <c r="A11" s="4">
        <v>6</v>
      </c>
      <c r="B11" s="7"/>
      <c r="C11" s="12" t="s">
        <v>79</v>
      </c>
      <c r="D11" s="4" t="s">
        <v>65</v>
      </c>
      <c r="E11" s="4">
        <v>1965</v>
      </c>
      <c r="F11" s="9" t="s">
        <v>80</v>
      </c>
      <c r="G11" s="10" t="s">
        <v>81</v>
      </c>
    </row>
    <row r="12" ht="42" customHeight="1" spans="1:7">
      <c r="A12" s="4">
        <v>7</v>
      </c>
      <c r="B12" s="7"/>
      <c r="C12" s="12" t="s">
        <v>82</v>
      </c>
      <c r="D12" s="4" t="s">
        <v>83</v>
      </c>
      <c r="E12" s="4">
        <v>899.7</v>
      </c>
      <c r="F12" s="9" t="s">
        <v>84</v>
      </c>
      <c r="G12" s="6"/>
    </row>
    <row r="13" ht="39" customHeight="1" spans="1:11">
      <c r="A13" s="4">
        <v>8</v>
      </c>
      <c r="B13" s="7"/>
      <c r="C13" s="13" t="s">
        <v>85</v>
      </c>
      <c r="D13" s="4" t="s">
        <v>86</v>
      </c>
      <c r="E13" s="4">
        <v>416</v>
      </c>
      <c r="F13" s="9" t="s">
        <v>87</v>
      </c>
      <c r="G13" s="6"/>
      <c r="K13" s="16"/>
    </row>
    <row r="14" ht="57" customHeight="1" spans="1:7">
      <c r="A14" s="4">
        <v>9</v>
      </c>
      <c r="B14" s="7"/>
      <c r="C14" s="12" t="s">
        <v>88</v>
      </c>
      <c r="D14" s="4" t="s">
        <v>89</v>
      </c>
      <c r="E14" s="4">
        <v>1240</v>
      </c>
      <c r="F14" s="9" t="s">
        <v>90</v>
      </c>
      <c r="G14" s="6"/>
    </row>
    <row r="15" ht="51" customHeight="1" spans="1:7">
      <c r="A15" s="4">
        <v>10</v>
      </c>
      <c r="B15" s="7"/>
      <c r="C15" s="12" t="s">
        <v>91</v>
      </c>
      <c r="D15" s="4" t="s">
        <v>89</v>
      </c>
      <c r="E15" s="4">
        <v>234.63</v>
      </c>
      <c r="F15" s="9" t="s">
        <v>92</v>
      </c>
      <c r="G15" s="6"/>
    </row>
    <row r="16" ht="39" customHeight="1" spans="1:7">
      <c r="A16" s="4">
        <v>11</v>
      </c>
      <c r="B16" s="7"/>
      <c r="C16" s="12" t="s">
        <v>93</v>
      </c>
      <c r="D16" s="4" t="s">
        <v>89</v>
      </c>
      <c r="E16" s="4">
        <v>235</v>
      </c>
      <c r="F16" s="9" t="s">
        <v>94</v>
      </c>
      <c r="G16" s="6" t="s">
        <v>95</v>
      </c>
    </row>
    <row r="17" ht="52" customHeight="1" spans="1:7">
      <c r="A17" s="4">
        <v>12</v>
      </c>
      <c r="B17" s="7"/>
      <c r="C17" s="12" t="s">
        <v>96</v>
      </c>
      <c r="D17" s="4" t="s">
        <v>89</v>
      </c>
      <c r="E17" s="4">
        <v>504.99</v>
      </c>
      <c r="F17" s="9" t="s">
        <v>97</v>
      </c>
      <c r="G17" s="10" t="s">
        <v>98</v>
      </c>
    </row>
    <row r="18" ht="49" customHeight="1" spans="1:7">
      <c r="A18" s="4">
        <v>13</v>
      </c>
      <c r="B18" s="7"/>
      <c r="C18" s="8" t="s">
        <v>99</v>
      </c>
      <c r="D18" s="4" t="s">
        <v>65</v>
      </c>
      <c r="E18" s="4">
        <v>420</v>
      </c>
      <c r="F18" s="9" t="s">
        <v>100</v>
      </c>
      <c r="G18" s="6"/>
    </row>
    <row r="19" ht="42" customHeight="1" spans="1:7">
      <c r="A19" s="4">
        <v>14</v>
      </c>
      <c r="B19" s="7"/>
      <c r="C19" s="12" t="s">
        <v>101</v>
      </c>
      <c r="D19" s="7" t="s">
        <v>102</v>
      </c>
      <c r="E19" s="4">
        <v>600</v>
      </c>
      <c r="F19" s="9" t="s">
        <v>103</v>
      </c>
      <c r="G19" s="6"/>
    </row>
    <row r="20" ht="35" customHeight="1" spans="1:7">
      <c r="A20" s="4">
        <v>15</v>
      </c>
      <c r="B20" s="7"/>
      <c r="C20" s="12" t="s">
        <v>104</v>
      </c>
      <c r="D20" s="4" t="s">
        <v>105</v>
      </c>
      <c r="E20" s="4">
        <v>100</v>
      </c>
      <c r="F20" s="14" t="s">
        <v>106</v>
      </c>
      <c r="G20" s="6"/>
    </row>
    <row r="21" ht="35" customHeight="1" spans="1:7">
      <c r="A21" s="4">
        <v>16</v>
      </c>
      <c r="B21" s="7"/>
      <c r="C21" s="12" t="s">
        <v>107</v>
      </c>
      <c r="D21" s="4" t="s">
        <v>108</v>
      </c>
      <c r="E21" s="4">
        <v>100</v>
      </c>
      <c r="F21" s="9" t="s">
        <v>109</v>
      </c>
      <c r="G21" s="6"/>
    </row>
    <row r="22" ht="51" customHeight="1" spans="1:7">
      <c r="A22" s="4">
        <v>17</v>
      </c>
      <c r="B22" s="7"/>
      <c r="C22" s="12" t="s">
        <v>110</v>
      </c>
      <c r="D22" s="7" t="s">
        <v>111</v>
      </c>
      <c r="E22" s="4">
        <v>200</v>
      </c>
      <c r="F22" s="9" t="s">
        <v>112</v>
      </c>
      <c r="G22" s="10"/>
    </row>
    <row r="23" ht="35" customHeight="1" spans="1:7">
      <c r="A23" s="4">
        <v>18</v>
      </c>
      <c r="B23" s="7"/>
      <c r="C23" s="12" t="s">
        <v>113</v>
      </c>
      <c r="D23" s="4"/>
      <c r="E23" s="4">
        <f>SUM(E6:E22)</f>
        <v>15216.1</v>
      </c>
      <c r="F23" s="14"/>
      <c r="G23" s="6"/>
    </row>
    <row r="24" ht="52" customHeight="1" spans="1:7">
      <c r="A24" s="4">
        <v>19</v>
      </c>
      <c r="B24" s="7" t="s">
        <v>114</v>
      </c>
      <c r="C24" s="12" t="s">
        <v>115</v>
      </c>
      <c r="D24" s="4" t="s">
        <v>89</v>
      </c>
      <c r="E24" s="4">
        <v>300</v>
      </c>
      <c r="F24" s="9" t="s">
        <v>116</v>
      </c>
      <c r="G24" s="10" t="s">
        <v>117</v>
      </c>
    </row>
    <row r="25" ht="40" customHeight="1" spans="1:7">
      <c r="A25" s="4">
        <v>20</v>
      </c>
      <c r="B25" s="7"/>
      <c r="C25" s="8" t="s">
        <v>118</v>
      </c>
      <c r="D25" s="4" t="s">
        <v>119</v>
      </c>
      <c r="E25" s="4">
        <v>2000</v>
      </c>
      <c r="F25" s="9" t="s">
        <v>120</v>
      </c>
      <c r="G25" s="6" t="s">
        <v>121</v>
      </c>
    </row>
    <row r="26" ht="40" customHeight="1" spans="1:7">
      <c r="A26" s="4">
        <v>21</v>
      </c>
      <c r="B26" s="7"/>
      <c r="C26" s="8" t="s">
        <v>122</v>
      </c>
      <c r="D26" s="4" t="s">
        <v>123</v>
      </c>
      <c r="E26" s="4">
        <v>500</v>
      </c>
      <c r="F26" s="9" t="s">
        <v>124</v>
      </c>
      <c r="G26" s="6" t="s">
        <v>125</v>
      </c>
    </row>
    <row r="27" ht="40" customHeight="1" spans="1:7">
      <c r="A27" s="4">
        <v>22</v>
      </c>
      <c r="B27" s="7"/>
      <c r="C27" s="8" t="s">
        <v>126</v>
      </c>
      <c r="D27" s="4" t="s">
        <v>65</v>
      </c>
      <c r="E27" s="4">
        <v>1200</v>
      </c>
      <c r="F27" s="9" t="s">
        <v>127</v>
      </c>
      <c r="G27" s="6" t="s">
        <v>125</v>
      </c>
    </row>
    <row r="28" ht="45" customHeight="1" spans="1:7">
      <c r="A28" s="4">
        <v>23</v>
      </c>
      <c r="B28" s="7"/>
      <c r="C28" s="8" t="s">
        <v>128</v>
      </c>
      <c r="D28" s="4" t="s">
        <v>69</v>
      </c>
      <c r="E28" s="4">
        <v>800</v>
      </c>
      <c r="F28" s="9" t="s">
        <v>129</v>
      </c>
      <c r="G28" s="6" t="s">
        <v>130</v>
      </c>
    </row>
    <row r="29" ht="69" customHeight="1" spans="1:7">
      <c r="A29" s="4">
        <v>24</v>
      </c>
      <c r="B29" s="7"/>
      <c r="C29" s="12" t="s">
        <v>131</v>
      </c>
      <c r="D29" s="4" t="s">
        <v>65</v>
      </c>
      <c r="E29" s="4">
        <v>1363</v>
      </c>
      <c r="F29" s="9" t="s">
        <v>132</v>
      </c>
      <c r="G29" s="10" t="s">
        <v>133</v>
      </c>
    </row>
    <row r="30" ht="48" customHeight="1" spans="1:7">
      <c r="A30" s="4">
        <v>25</v>
      </c>
      <c r="B30" s="7"/>
      <c r="C30" s="12" t="s">
        <v>134</v>
      </c>
      <c r="D30" s="5" t="s">
        <v>135</v>
      </c>
      <c r="E30" s="4">
        <v>600</v>
      </c>
      <c r="F30" s="9" t="s">
        <v>136</v>
      </c>
      <c r="G30" s="10" t="s">
        <v>137</v>
      </c>
    </row>
    <row r="31" ht="40" customHeight="1" spans="1:7">
      <c r="A31" s="4">
        <v>26</v>
      </c>
      <c r="B31" s="7"/>
      <c r="C31" s="12" t="s">
        <v>134</v>
      </c>
      <c r="D31" s="7" t="s">
        <v>138</v>
      </c>
      <c r="E31" s="4">
        <v>500</v>
      </c>
      <c r="F31" s="9" t="s">
        <v>139</v>
      </c>
      <c r="G31" s="6"/>
    </row>
    <row r="32" ht="35" customHeight="1" spans="1:7">
      <c r="A32" s="4">
        <v>27</v>
      </c>
      <c r="B32" s="7"/>
      <c r="C32" s="12" t="s">
        <v>113</v>
      </c>
      <c r="D32" s="4"/>
      <c r="E32" s="4">
        <f>SUM(E24:E31)</f>
        <v>7263</v>
      </c>
      <c r="F32" s="14"/>
      <c r="G32" s="6"/>
    </row>
    <row r="33" ht="63" customHeight="1" spans="1:7">
      <c r="A33" s="4">
        <v>28</v>
      </c>
      <c r="B33" s="15" t="s">
        <v>140</v>
      </c>
      <c r="C33" s="12" t="s">
        <v>141</v>
      </c>
      <c r="D33" s="5" t="s">
        <v>135</v>
      </c>
      <c r="E33" s="4">
        <v>700</v>
      </c>
      <c r="F33" s="9" t="s">
        <v>142</v>
      </c>
      <c r="G33" s="6"/>
    </row>
  </sheetData>
  <mergeCells count="5">
    <mergeCell ref="A1:C1"/>
    <mergeCell ref="A2:G2"/>
    <mergeCell ref="A3:G3"/>
    <mergeCell ref="B6:B23"/>
    <mergeCell ref="B24:B32"/>
  </mergeCells>
  <pageMargins left="0.947916666666667" right="0.751388888888889" top="1" bottom="1" header="0.511805555555556" footer="0.51180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2</vt:i4>
      </vt:variant>
    </vt:vector>
  </HeadingPairs>
  <TitlesOfParts>
    <vt:vector size="2" baseType="lpstr">
      <vt:lpstr>资金来源</vt:lpstr>
      <vt:lpstr>2019年整合使用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2017-02-16T03:14:00Z</dcterms:created>
  <cp:lastPrinted>2017-02-21T09:43:00Z</cp:lastPrinted>
  <dcterms:modified xsi:type="dcterms:W3CDTF">2019-04-04T07:45:35Z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2052-11.1.0.8573</vt:lpwstr>
  </property>
</Properties>
</file>