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80" tabRatio="952" firstSheet="12" activeTab="17"/>
  </bookViews>
  <sheets>
    <sheet name="目录 " sheetId="1" state="hidden" r:id="rId1"/>
    <sheet name="表一、一般公共预算收入预算表" sheetId="2" r:id="rId2"/>
    <sheet name="表二、一般公共预算支出预算表" sheetId="3" r:id="rId3"/>
    <sheet name="表三、一般公共预算本级支出预算表" sheetId="6" r:id="rId4"/>
    <sheet name="表四、一般公共预算本级基本支出预算表" sheetId="7" r:id="rId5"/>
    <sheet name="表五、一般公共预算省对新田县税收返还和转移支付预算分项目表" sheetId="8" r:id="rId6"/>
    <sheet name="表六、一般公共预算省对新田县税收返还和转移支付预算分地区表" sheetId="9" r:id="rId7"/>
    <sheet name="表七、政府性基金收入预算表" sheetId="11" r:id="rId8"/>
    <sheet name="表八、政府性基金支出预算表" sheetId="12" r:id="rId9"/>
    <sheet name="表九、政府性基金本级支出预算表" sheetId="15" r:id="rId10"/>
    <sheet name="表十、政府性基金转移支付预算分项目表" sheetId="16" r:id="rId11"/>
    <sheet name="表十一、政府性基金转移支付预算分地区表" sheetId="17" r:id="rId12"/>
    <sheet name="表十二、国有资本经营收入预算表" sheetId="19" r:id="rId13"/>
    <sheet name="表十三、国有资本经营支出预算表" sheetId="20" r:id="rId14"/>
    <sheet name="表十四、社会保险基金收入预算表" sheetId="28" r:id="rId15"/>
    <sheet name="表十五、社会保险基金支出预算表" sheetId="29" r:id="rId16"/>
    <sheet name="表十六、地方政府一般债务限额和余额情况表" sheetId="27" r:id="rId17"/>
    <sheet name="表十七、地方政府专项债务限额和余额情况表" sheetId="30" r:id="rId18"/>
  </sheets>
  <definedNames>
    <definedName name="_xlnm._FilterDatabase" localSheetId="14" hidden="1">表十四、社会保险基金收入预算表!$A$4:$B$48</definedName>
    <definedName name="_xlnm._FilterDatabase" localSheetId="15" hidden="1">表十五、社会保险基金支出预算表!$A$4:$C$45</definedName>
    <definedName name="_xlnm.Print_Area" localSheetId="1">表一、一般公共预算收入预算表!$A$1:$D$44</definedName>
    <definedName name="_xlnm.Print_Area" localSheetId="14">表十四、社会保险基金收入预算表!$A$1:$B$49</definedName>
    <definedName name="_xlnm.Print_Area" localSheetId="15">表十五、社会保险基金支出预算表!$A$1:$B$47</definedName>
    <definedName name="_xlnm.Print_Area">#N/A</definedName>
    <definedName name="_xlnm.Print_Titles" localSheetId="1">表一、一般公共预算收入预算表!$1:5</definedName>
    <definedName name="_xlnm.Print_Titles" localSheetId="10">表十、政府性基金转移支付预算分项目表!$1:4</definedName>
    <definedName name="_xlnm.Print_Titles" localSheetId="14">表十四、社会保险基金收入预算表!$4:$4</definedName>
    <definedName name="_xlnm.Print_Titles" localSheetId="15">表十五、社会保险基金支出预算表!$4:$4</definedName>
    <definedName name="_xlnm.Print_Titles" localSheetId="2">表二、一般公共预算支出预算表!$1:5</definedName>
    <definedName name="_xlnm.Print_Titles" localSheetId="3">表三、一般公共预算本级支出预算表!$1:4</definedName>
    <definedName name="_xlnm.Print_Titles" localSheetId="4">表四、一般公共预算本级基本支出预算表!$1:4</definedName>
    <definedName name="_xlnm.Print_Titles" localSheetId="7">表七、政府性基金收入预算表!$1:4</definedName>
    <definedName name="_xlnm.Print_Titles" localSheetId="8">表八、政府性基金支出预算表!$1:4</definedName>
    <definedName name="_xlnm.Print_Titles" localSheetId="9">表九、政府性基金本级支出预算表!$1:4</definedName>
    <definedName name="_xlnm.Print_Titles">#N/A</definedName>
  </definedNames>
  <calcPr calcId="144525"/>
</workbook>
</file>

<file path=xl/sharedStrings.xml><?xml version="1.0" encoding="utf-8"?>
<sst xmlns="http://schemas.openxmlformats.org/spreadsheetml/2006/main" count="2141" uniqueCount="1603">
  <si>
    <r>
      <rPr>
        <sz val="11"/>
        <rFont val="宋体"/>
        <charset val="134"/>
      </rPr>
      <t>附件</t>
    </r>
    <r>
      <rPr>
        <sz val="11"/>
        <rFont val="Times New Roman"/>
        <charset val="134"/>
      </rPr>
      <t>1</t>
    </r>
  </si>
  <si>
    <t>政府预算草案报表目录</t>
  </si>
  <si>
    <r>
      <rPr>
        <b/>
        <sz val="11"/>
        <rFont val="宋体"/>
        <charset val="134"/>
      </rPr>
      <t>表号</t>
    </r>
  </si>
  <si>
    <r>
      <rPr>
        <b/>
        <sz val="11"/>
        <rFont val="宋体"/>
        <charset val="134"/>
      </rPr>
      <t>表名</t>
    </r>
  </si>
  <si>
    <r>
      <rPr>
        <sz val="11"/>
        <rFont val="宋体"/>
        <charset val="134"/>
      </rPr>
      <t>附表</t>
    </r>
    <r>
      <rPr>
        <sz val="11"/>
        <rFont val="Times New Roman"/>
        <charset val="134"/>
      </rPr>
      <t>1-1</t>
    </r>
  </si>
  <si>
    <t>一般公共预算收入预算表</t>
  </si>
  <si>
    <r>
      <rPr>
        <sz val="11"/>
        <rFont val="宋体"/>
        <charset val="134"/>
      </rPr>
      <t>第一部分</t>
    </r>
    <r>
      <rPr>
        <sz val="11"/>
        <rFont val="Times New Roman"/>
        <charset val="134"/>
      </rPr>
      <t>:</t>
    </r>
    <r>
      <rPr>
        <sz val="11"/>
        <rFont val="宋体"/>
        <charset val="134"/>
      </rPr>
      <t>一般公共预算</t>
    </r>
  </si>
  <si>
    <r>
      <rPr>
        <sz val="11"/>
        <rFont val="宋体"/>
        <charset val="134"/>
      </rPr>
      <t>附表</t>
    </r>
    <r>
      <rPr>
        <sz val="11"/>
        <rFont val="Times New Roman"/>
        <charset val="134"/>
      </rPr>
      <t>1-2</t>
    </r>
  </si>
  <si>
    <t>一般公共预算支出预算表</t>
  </si>
  <si>
    <r>
      <rPr>
        <sz val="11"/>
        <rFont val="宋体"/>
        <charset val="134"/>
      </rPr>
      <t>附表</t>
    </r>
    <r>
      <rPr>
        <sz val="11"/>
        <rFont val="Times New Roman"/>
        <charset val="134"/>
      </rPr>
      <t>1-3</t>
    </r>
  </si>
  <si>
    <t>一般公共预算本级支出预算表</t>
  </si>
  <si>
    <r>
      <rPr>
        <sz val="11"/>
        <rFont val="宋体"/>
        <charset val="134"/>
      </rPr>
      <t>附表</t>
    </r>
    <r>
      <rPr>
        <sz val="11"/>
        <rFont val="Times New Roman"/>
        <charset val="134"/>
      </rPr>
      <t>1-4</t>
    </r>
  </si>
  <si>
    <t>一般公共预算基本支出预算表</t>
  </si>
  <si>
    <r>
      <rPr>
        <sz val="11"/>
        <rFont val="宋体"/>
        <charset val="134"/>
      </rPr>
      <t>附表</t>
    </r>
    <r>
      <rPr>
        <sz val="11"/>
        <rFont val="Times New Roman"/>
        <charset val="134"/>
      </rPr>
      <t>1-5</t>
    </r>
  </si>
  <si>
    <t>一般公共预算对下税收返还和转移支付预算分项目表</t>
  </si>
  <si>
    <r>
      <rPr>
        <sz val="11"/>
        <rFont val="宋体"/>
        <charset val="134"/>
      </rPr>
      <t>附表</t>
    </r>
    <r>
      <rPr>
        <sz val="11"/>
        <rFont val="Times New Roman"/>
        <charset val="134"/>
      </rPr>
      <t>1-6</t>
    </r>
  </si>
  <si>
    <t>一般公共预算对下税收返还和转移支付预算分地区表</t>
  </si>
  <si>
    <r>
      <rPr>
        <sz val="11"/>
        <rFont val="宋体"/>
        <charset val="134"/>
      </rPr>
      <t>附表</t>
    </r>
    <r>
      <rPr>
        <sz val="11"/>
        <rFont val="Times New Roman"/>
        <charset val="134"/>
      </rPr>
      <t>1-7</t>
    </r>
  </si>
  <si>
    <t>政府性基金收入预算表</t>
  </si>
  <si>
    <r>
      <rPr>
        <sz val="11"/>
        <rFont val="宋体"/>
        <charset val="134"/>
      </rPr>
      <t>第二部分</t>
    </r>
    <r>
      <rPr>
        <sz val="11"/>
        <rFont val="Times New Roman"/>
        <charset val="134"/>
      </rPr>
      <t>:</t>
    </r>
    <r>
      <rPr>
        <sz val="11"/>
        <rFont val="宋体"/>
        <charset val="134"/>
      </rPr>
      <t>政府性基金预算</t>
    </r>
  </si>
  <si>
    <r>
      <rPr>
        <sz val="11"/>
        <rFont val="宋体"/>
        <charset val="134"/>
      </rPr>
      <t>附表</t>
    </r>
    <r>
      <rPr>
        <sz val="11"/>
        <rFont val="Times New Roman"/>
        <charset val="134"/>
      </rPr>
      <t>1-8</t>
    </r>
  </si>
  <si>
    <t>政府性基金支出预算表</t>
  </si>
  <si>
    <r>
      <rPr>
        <sz val="11"/>
        <rFont val="宋体"/>
        <charset val="134"/>
      </rPr>
      <t>附表</t>
    </r>
    <r>
      <rPr>
        <sz val="11"/>
        <rFont val="Times New Roman"/>
        <charset val="134"/>
      </rPr>
      <t>1-9</t>
    </r>
  </si>
  <si>
    <t>政府性基金本级支出预算表</t>
  </si>
  <si>
    <r>
      <rPr>
        <sz val="11"/>
        <rFont val="宋体"/>
        <charset val="134"/>
      </rPr>
      <t>附表</t>
    </r>
    <r>
      <rPr>
        <sz val="11"/>
        <rFont val="Times New Roman"/>
        <charset val="134"/>
      </rPr>
      <t>1-10</t>
    </r>
  </si>
  <si>
    <t>政府性基金转移支付预算分项目表</t>
  </si>
  <si>
    <r>
      <rPr>
        <sz val="11"/>
        <rFont val="宋体"/>
        <charset val="134"/>
      </rPr>
      <t>附表</t>
    </r>
    <r>
      <rPr>
        <sz val="11"/>
        <rFont val="Times New Roman"/>
        <charset val="134"/>
      </rPr>
      <t>1-11</t>
    </r>
  </si>
  <si>
    <t>政府性基金转移支付预算分地区表</t>
  </si>
  <si>
    <r>
      <rPr>
        <sz val="11"/>
        <rFont val="宋体"/>
        <charset val="134"/>
      </rPr>
      <t>附表</t>
    </r>
    <r>
      <rPr>
        <sz val="11"/>
        <rFont val="Times New Roman"/>
        <charset val="134"/>
      </rPr>
      <t>1-12</t>
    </r>
  </si>
  <si>
    <t>国有资本经营收入预算表</t>
  </si>
  <si>
    <r>
      <rPr>
        <sz val="11"/>
        <rFont val="宋体"/>
        <charset val="134"/>
      </rPr>
      <t>第三部分</t>
    </r>
    <r>
      <rPr>
        <sz val="11"/>
        <rFont val="Times New Roman"/>
        <charset val="134"/>
      </rPr>
      <t>:</t>
    </r>
    <r>
      <rPr>
        <sz val="11"/>
        <rFont val="宋体"/>
        <charset val="134"/>
      </rPr>
      <t>国有资本经营预算</t>
    </r>
  </si>
  <si>
    <r>
      <rPr>
        <sz val="11"/>
        <rFont val="宋体"/>
        <charset val="134"/>
      </rPr>
      <t>附表</t>
    </r>
    <r>
      <rPr>
        <sz val="11"/>
        <rFont val="Times New Roman"/>
        <charset val="134"/>
      </rPr>
      <t>1-13</t>
    </r>
  </si>
  <si>
    <t>国有资本经营支出预算表</t>
  </si>
  <si>
    <r>
      <rPr>
        <sz val="11"/>
        <rFont val="宋体"/>
        <charset val="134"/>
      </rPr>
      <t>附表</t>
    </r>
    <r>
      <rPr>
        <sz val="11"/>
        <rFont val="Times New Roman"/>
        <charset val="134"/>
      </rPr>
      <t>1-14</t>
    </r>
  </si>
  <si>
    <t>社会保险基金收入预算表</t>
  </si>
  <si>
    <r>
      <rPr>
        <sz val="11"/>
        <rFont val="宋体"/>
        <charset val="134"/>
      </rPr>
      <t>第四部分</t>
    </r>
    <r>
      <rPr>
        <sz val="11"/>
        <rFont val="Times New Roman"/>
        <charset val="134"/>
      </rPr>
      <t>:</t>
    </r>
    <r>
      <rPr>
        <sz val="11"/>
        <rFont val="宋体"/>
        <charset val="134"/>
      </rPr>
      <t>社会保险基金预算</t>
    </r>
  </si>
  <si>
    <r>
      <rPr>
        <sz val="11"/>
        <rFont val="宋体"/>
        <charset val="134"/>
      </rPr>
      <t>附表</t>
    </r>
    <r>
      <rPr>
        <sz val="11"/>
        <rFont val="Times New Roman"/>
        <charset val="134"/>
      </rPr>
      <t>1-15</t>
    </r>
  </si>
  <si>
    <t>社会保险基金支出预算表</t>
  </si>
  <si>
    <r>
      <rPr>
        <sz val="11"/>
        <rFont val="宋体"/>
        <charset val="134"/>
      </rPr>
      <t>附表</t>
    </r>
    <r>
      <rPr>
        <sz val="11"/>
        <rFont val="Times New Roman"/>
        <charset val="134"/>
      </rPr>
      <t>1-16</t>
    </r>
  </si>
  <si>
    <t>地方政府一般债务和专项债务限额和余额情况表</t>
  </si>
  <si>
    <r>
      <rPr>
        <sz val="11"/>
        <rFont val="宋体"/>
        <charset val="134"/>
      </rPr>
      <t>第五部分：地方政府债务情况</t>
    </r>
  </si>
  <si>
    <t xml:space="preserve"> </t>
  </si>
  <si>
    <t>单位：万元</t>
  </si>
  <si>
    <t>项                 目</t>
  </si>
  <si>
    <t>上年执行数</t>
  </si>
  <si>
    <t>本年预算数</t>
  </si>
  <si>
    <t>预算数为上年执行数的％</t>
  </si>
  <si>
    <t>一、税收收入</t>
  </si>
  <si>
    <r>
      <rPr>
        <sz val="11"/>
        <rFont val="Times New Roman"/>
        <charset val="134"/>
      </rPr>
      <t xml:space="preserve">    </t>
    </r>
    <r>
      <rPr>
        <sz val="11"/>
        <rFont val="宋体"/>
        <charset val="134"/>
      </rPr>
      <t>增值税</t>
    </r>
  </si>
  <si>
    <r>
      <rPr>
        <sz val="11"/>
        <rFont val="Times New Roman"/>
        <charset val="134"/>
      </rPr>
      <t xml:space="preserve">    </t>
    </r>
    <r>
      <rPr>
        <sz val="11"/>
        <rFont val="宋体"/>
        <charset val="134"/>
      </rPr>
      <t>企业所得税</t>
    </r>
  </si>
  <si>
    <r>
      <rPr>
        <sz val="11"/>
        <rFont val="Times New Roman"/>
        <charset val="134"/>
      </rPr>
      <t xml:space="preserve">    </t>
    </r>
    <r>
      <rPr>
        <sz val="11"/>
        <rFont val="宋体"/>
        <charset val="134"/>
      </rPr>
      <t>企业所得税退税</t>
    </r>
  </si>
  <si>
    <r>
      <rPr>
        <sz val="11"/>
        <rFont val="Times New Roman"/>
        <charset val="134"/>
      </rPr>
      <t xml:space="preserve">    </t>
    </r>
    <r>
      <rPr>
        <sz val="11"/>
        <rFont val="宋体"/>
        <charset val="134"/>
      </rPr>
      <t>个人所得税</t>
    </r>
  </si>
  <si>
    <r>
      <rPr>
        <sz val="11"/>
        <rFont val="Times New Roman"/>
        <charset val="134"/>
      </rPr>
      <t xml:space="preserve">    </t>
    </r>
    <r>
      <rPr>
        <sz val="11"/>
        <rFont val="宋体"/>
        <charset val="134"/>
      </rPr>
      <t>资源税</t>
    </r>
  </si>
  <si>
    <r>
      <rPr>
        <sz val="11"/>
        <rFont val="Times New Roman"/>
        <charset val="134"/>
      </rPr>
      <t xml:space="preserve">    </t>
    </r>
    <r>
      <rPr>
        <sz val="11"/>
        <rFont val="宋体"/>
        <charset val="134"/>
      </rPr>
      <t>城市维护建设税</t>
    </r>
  </si>
  <si>
    <r>
      <rPr>
        <sz val="11"/>
        <rFont val="Times New Roman"/>
        <charset val="134"/>
      </rPr>
      <t xml:space="preserve">    </t>
    </r>
    <r>
      <rPr>
        <sz val="11"/>
        <rFont val="宋体"/>
        <charset val="134"/>
      </rPr>
      <t>房产税</t>
    </r>
  </si>
  <si>
    <r>
      <rPr>
        <sz val="11"/>
        <rFont val="Times New Roman"/>
        <charset val="134"/>
      </rPr>
      <t xml:space="preserve">    </t>
    </r>
    <r>
      <rPr>
        <sz val="11"/>
        <rFont val="宋体"/>
        <charset val="134"/>
      </rPr>
      <t>印花税</t>
    </r>
  </si>
  <si>
    <r>
      <rPr>
        <sz val="11"/>
        <rFont val="Times New Roman"/>
        <charset val="134"/>
      </rPr>
      <t xml:space="preserve">    </t>
    </r>
    <r>
      <rPr>
        <sz val="11"/>
        <rFont val="宋体"/>
        <charset val="134"/>
      </rPr>
      <t>城镇土地使用税</t>
    </r>
  </si>
  <si>
    <r>
      <rPr>
        <sz val="11"/>
        <rFont val="Times New Roman"/>
        <charset val="134"/>
      </rPr>
      <t xml:space="preserve">    </t>
    </r>
    <r>
      <rPr>
        <sz val="11"/>
        <rFont val="宋体"/>
        <charset val="134"/>
      </rPr>
      <t>土地增值税</t>
    </r>
  </si>
  <si>
    <r>
      <rPr>
        <sz val="11"/>
        <rFont val="Times New Roman"/>
        <charset val="134"/>
      </rPr>
      <t xml:space="preserve">    </t>
    </r>
    <r>
      <rPr>
        <sz val="11"/>
        <rFont val="宋体"/>
        <charset val="134"/>
      </rPr>
      <t>车船税</t>
    </r>
  </si>
  <si>
    <r>
      <rPr>
        <sz val="11"/>
        <rFont val="Times New Roman"/>
        <charset val="134"/>
      </rPr>
      <t xml:space="preserve">    </t>
    </r>
    <r>
      <rPr>
        <sz val="11"/>
        <rFont val="宋体"/>
        <charset val="134"/>
      </rPr>
      <t>耕地占用税</t>
    </r>
  </si>
  <si>
    <r>
      <rPr>
        <sz val="11"/>
        <rFont val="Times New Roman"/>
        <charset val="134"/>
      </rPr>
      <t xml:space="preserve">    </t>
    </r>
    <r>
      <rPr>
        <sz val="11"/>
        <rFont val="宋体"/>
        <charset val="134"/>
      </rPr>
      <t>契税</t>
    </r>
  </si>
  <si>
    <r>
      <rPr>
        <sz val="11"/>
        <rFont val="Times New Roman"/>
        <charset val="134"/>
      </rPr>
      <t xml:space="preserve">    </t>
    </r>
    <r>
      <rPr>
        <sz val="11"/>
        <rFont val="宋体"/>
        <charset val="134"/>
      </rPr>
      <t>烟叶税</t>
    </r>
  </si>
  <si>
    <r>
      <rPr>
        <sz val="11"/>
        <rFont val="Times New Roman"/>
        <charset val="134"/>
      </rPr>
      <t xml:space="preserve">    </t>
    </r>
    <r>
      <rPr>
        <sz val="11"/>
        <rFont val="宋体"/>
        <charset val="134"/>
      </rPr>
      <t>环境保护税</t>
    </r>
  </si>
  <si>
    <r>
      <rPr>
        <sz val="11"/>
        <rFont val="Times New Roman"/>
        <charset val="134"/>
      </rPr>
      <t xml:space="preserve">    </t>
    </r>
    <r>
      <rPr>
        <sz val="11"/>
        <rFont val="宋体"/>
        <charset val="134"/>
      </rPr>
      <t>其他税收收入</t>
    </r>
  </si>
  <si>
    <t>二、非税收入</t>
  </si>
  <si>
    <t>专项收入</t>
  </si>
  <si>
    <t>行政事业性收费收入</t>
  </si>
  <si>
    <t>罚没收入</t>
  </si>
  <si>
    <r>
      <rPr>
        <sz val="11"/>
        <rFont val="Times New Roman"/>
        <charset val="134"/>
      </rPr>
      <t xml:space="preserve"> </t>
    </r>
    <r>
      <rPr>
        <sz val="11"/>
        <rFont val="宋体"/>
        <charset val="134"/>
      </rPr>
      <t>国有资本经营收入</t>
    </r>
  </si>
  <si>
    <t>国有资源（资产）有偿使用收入</t>
  </si>
  <si>
    <t>捐赠收入</t>
  </si>
  <si>
    <t>政府住房基金收入</t>
  </si>
  <si>
    <t>其他收入</t>
  </si>
  <si>
    <t>本级收入合计</t>
  </si>
  <si>
    <t>地方政府一般债务收入</t>
  </si>
  <si>
    <t>转移性收入</t>
  </si>
  <si>
    <t xml:space="preserve">  返还性收入</t>
  </si>
  <si>
    <t xml:space="preserve">  一般性转移支付收入</t>
  </si>
  <si>
    <t xml:space="preserve">  专项转移支付收入</t>
  </si>
  <si>
    <t xml:space="preserve">  下级上解收入</t>
  </si>
  <si>
    <t xml:space="preserve">  接受其他地区援助收入</t>
  </si>
  <si>
    <t xml:space="preserve">  调入资金</t>
  </si>
  <si>
    <t xml:space="preserve">  动用预算稳定调节基金</t>
  </si>
  <si>
    <t xml:space="preserve">  地方政府一般债务转贷收入</t>
  </si>
  <si>
    <t xml:space="preserve">  上年结转结余收入</t>
  </si>
  <si>
    <t>收入总计</t>
  </si>
  <si>
    <t>项       目</t>
  </si>
  <si>
    <r>
      <rPr>
        <sz val="11"/>
        <rFont val="宋体"/>
        <charset val="134"/>
      </rPr>
      <t>一、一般公共服务支出</t>
    </r>
  </si>
  <si>
    <r>
      <rPr>
        <sz val="11"/>
        <rFont val="宋体"/>
        <charset val="134"/>
      </rPr>
      <t>二、外交支出</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</si>
  <si>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</si>
  <si>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</si>
  <si>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</si>
  <si>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</si>
  <si>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</si>
  <si>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</si>
  <si>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t>九、卫生健康支出</t>
  </si>
  <si>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</si>
  <si>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</si>
  <si>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</si>
  <si>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</si>
  <si>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</si>
  <si>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</si>
  <si>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</si>
  <si>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</si>
  <si>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t>十八、自然资源海洋气象等支出</t>
  </si>
  <si>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</si>
  <si>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</si>
  <si>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</si>
  <si>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二十一、预备费</t>
    </r>
  </si>
  <si>
    <r>
      <rPr>
        <sz val="11"/>
        <rFont val="宋体"/>
        <charset val="134"/>
      </rPr>
      <t>二十二、债务付息支出</t>
    </r>
  </si>
  <si>
    <r>
      <rPr>
        <sz val="11"/>
        <rFont val="宋体"/>
        <charset val="134"/>
      </rPr>
      <t>二十三、债务发行费用支出</t>
    </r>
  </si>
  <si>
    <r>
      <rPr>
        <sz val="11"/>
        <rFont val="宋体"/>
        <charset val="134"/>
      </rPr>
      <t>二十四、其他支出</t>
    </r>
  </si>
  <si>
    <t>本级支出合计</t>
  </si>
  <si>
    <t>预备费</t>
  </si>
  <si>
    <t>地方政府一般债务还本支出</t>
  </si>
  <si>
    <t>转移性支出</t>
  </si>
  <si>
    <t xml:space="preserve">  返还性支出</t>
  </si>
  <si>
    <t xml:space="preserve">  一般性转移支付</t>
  </si>
  <si>
    <t xml:space="preserve">  专项转移支付</t>
  </si>
  <si>
    <t xml:space="preserve">  上解上级支出</t>
  </si>
  <si>
    <t xml:space="preserve">  援助其他地区支出</t>
  </si>
  <si>
    <t xml:space="preserve">  调出资金</t>
  </si>
  <si>
    <t xml:space="preserve">  安排预算稳定调节基金</t>
  </si>
  <si>
    <t xml:space="preserve">  补充预算周转金</t>
  </si>
  <si>
    <t xml:space="preserve">  地方政府一般债务转贷支出</t>
  </si>
  <si>
    <t xml:space="preserve">  年终结转结余</t>
  </si>
  <si>
    <t>支出总计</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</si>
  <si>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</si>
  <si>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</si>
  <si>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</si>
  <si>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</si>
  <si>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</si>
  <si>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</si>
  <si>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</si>
  <si>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</si>
  <si>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</si>
  <si>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</si>
  <si>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</si>
  <si>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</si>
  <si>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</si>
  <si>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</si>
  <si>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</si>
  <si>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</si>
  <si>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</si>
  <si>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</si>
  <si>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</si>
  <si>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</si>
  <si>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</si>
  <si>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</si>
  <si>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</si>
  <si>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</si>
  <si>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</si>
  <si>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</si>
  <si>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</si>
  <si>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</si>
  <si>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</si>
  <si>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</si>
  <si>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</si>
  <si>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</si>
  <si>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</si>
  <si>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</si>
  <si>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</si>
  <si>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</si>
  <si>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</si>
  <si>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</si>
  <si>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</si>
  <si>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</si>
  <si>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</si>
  <si>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</si>
  <si>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</si>
  <si>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</si>
  <si>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</si>
  <si>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</si>
  <si>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</si>
  <si>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</si>
  <si>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</si>
  <si>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</si>
  <si>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</si>
  <si>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</si>
  <si>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</si>
  <si>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</si>
  <si>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</si>
  <si>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</si>
  <si>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</si>
  <si>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</si>
  <si>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</si>
  <si>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</si>
  <si>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</si>
  <si>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</si>
  <si>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</si>
  <si>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</si>
  <si>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</si>
  <si>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</si>
  <si>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</si>
  <si>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</si>
  <si>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</si>
  <si>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</si>
  <si>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</si>
  <si>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</si>
  <si>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</si>
  <si>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</si>
  <si>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</si>
  <si>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</si>
  <si>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</si>
  <si>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</si>
  <si>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</si>
  <si>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</si>
  <si>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</si>
  <si>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</si>
  <si>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</si>
  <si>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</si>
  <si>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</si>
  <si>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</si>
  <si>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</si>
  <si>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</si>
  <si>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</si>
  <si>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</si>
  <si>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</si>
  <si>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</si>
  <si>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</si>
  <si>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</si>
  <si>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</si>
  <si>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</si>
  <si>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</si>
  <si>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</si>
  <si>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</si>
  <si>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</si>
  <si>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</si>
  <si>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</si>
  <si>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</si>
  <si>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</si>
  <si>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</si>
  <si>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</si>
  <si>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</si>
  <si>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</si>
  <si>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</si>
  <si>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</si>
  <si>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</si>
  <si>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</si>
  <si>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</si>
  <si>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</si>
  <si>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</si>
  <si>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</si>
  <si>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</si>
  <si>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</si>
  <si>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</si>
  <si>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</si>
  <si>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</si>
  <si>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</si>
  <si>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</si>
  <si>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</si>
  <si>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</si>
  <si>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</si>
  <si>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</si>
  <si>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</si>
  <si>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</si>
  <si>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</si>
  <si>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</si>
  <si>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</si>
  <si>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</si>
  <si>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</si>
  <si>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</si>
  <si>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</si>
  <si>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</si>
  <si>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</si>
  <si>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</si>
  <si>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</si>
  <si>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</si>
  <si>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</si>
  <si>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</si>
  <si>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</si>
  <si>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</si>
  <si>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</si>
  <si>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</si>
  <si>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</si>
  <si>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</si>
  <si>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</si>
  <si>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</si>
  <si>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</si>
  <si>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</si>
  <si>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</si>
  <si>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</si>
  <si>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</si>
  <si>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</si>
  <si>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</si>
  <si>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</si>
  <si>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</si>
  <si>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</si>
  <si>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</si>
  <si>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</si>
  <si>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</si>
  <si>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</si>
  <si>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</si>
  <si>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</si>
  <si>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</si>
  <si>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</si>
  <si>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</si>
  <si>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</si>
  <si>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</si>
  <si>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</si>
  <si>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</si>
  <si>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</si>
  <si>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</si>
  <si>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</si>
  <si>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</si>
  <si>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</si>
  <si>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</si>
  <si>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</si>
  <si>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</si>
  <si>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</si>
  <si>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</si>
  <si>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</si>
  <si>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</si>
  <si>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</si>
  <si>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</si>
  <si>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</si>
  <si>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</si>
  <si>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</si>
  <si>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</si>
  <si>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</si>
  <si>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</si>
  <si>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</si>
  <si>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</si>
  <si>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</si>
  <si>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</si>
  <si>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</si>
  <si>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</si>
  <si>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</si>
  <si>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</si>
  <si>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</si>
  <si>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</si>
  <si>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</si>
  <si>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</si>
  <si>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</si>
  <si>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</si>
  <si>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</si>
  <si>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</si>
  <si>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</si>
  <si>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</si>
  <si>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</si>
  <si>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</si>
  <si>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</si>
  <si>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</si>
  <si>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</si>
  <si>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</si>
  <si>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</si>
  <si>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</si>
  <si>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</si>
  <si>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</si>
  <si>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</si>
  <si>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</si>
  <si>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</si>
  <si>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</si>
  <si>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</si>
  <si>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</si>
  <si>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</si>
  <si>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</si>
  <si>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</si>
  <si>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</si>
  <si>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</si>
  <si>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</si>
  <si>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</si>
  <si>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</si>
  <si>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</si>
  <si>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</si>
  <si>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</si>
  <si>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</si>
  <si>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</si>
  <si>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</si>
  <si>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</si>
  <si>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</si>
  <si>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</si>
  <si>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</si>
  <si>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</si>
  <si>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</si>
  <si>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</si>
  <si>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</si>
  <si>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</si>
  <si>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</si>
  <si>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</si>
  <si>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</si>
  <si>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</si>
  <si>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</si>
  <si>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</si>
  <si>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</si>
  <si>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</si>
  <si>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</si>
  <si>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</si>
  <si>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</si>
  <si>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</si>
  <si>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</si>
  <si>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</si>
  <si>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</si>
  <si>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</si>
  <si>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</si>
  <si>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</si>
  <si>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</si>
  <si>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</si>
  <si>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</si>
  <si>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</si>
  <si>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</si>
  <si>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</si>
  <si>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</si>
  <si>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</si>
  <si>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</si>
  <si>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</si>
  <si>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</si>
  <si>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</si>
  <si>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</si>
  <si>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</si>
  <si>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</si>
  <si>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</si>
  <si>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</si>
  <si>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</si>
  <si>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</si>
  <si>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</si>
  <si>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</si>
  <si>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</si>
  <si>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</si>
  <si>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</si>
  <si>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</si>
  <si>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</si>
  <si>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</si>
  <si>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</si>
  <si>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</si>
  <si>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</si>
  <si>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</si>
  <si>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</si>
  <si>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</si>
  <si>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</si>
  <si>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</si>
  <si>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</si>
  <si>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</si>
  <si>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</si>
  <si>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</si>
  <si>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</si>
  <si>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</si>
  <si>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</si>
  <si>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</si>
  <si>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</si>
  <si>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</si>
  <si>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</si>
  <si>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</si>
  <si>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</si>
  <si>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</si>
  <si>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</si>
  <si>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</si>
  <si>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</si>
  <si>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</si>
  <si>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</si>
  <si>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</si>
  <si>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</si>
  <si>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</si>
  <si>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</si>
  <si>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</si>
  <si>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</si>
  <si>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</si>
  <si>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</si>
  <si>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</si>
  <si>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</si>
  <si>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</si>
  <si>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</si>
  <si>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</si>
  <si>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</si>
  <si>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</si>
  <si>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</si>
  <si>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</si>
  <si>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</si>
  <si>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</si>
  <si>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</si>
  <si>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</si>
  <si>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</si>
  <si>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</si>
  <si>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</si>
  <si>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</si>
  <si>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</si>
  <si>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</si>
  <si>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</si>
  <si>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</si>
  <si>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</si>
  <si>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</si>
  <si>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</si>
  <si>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</si>
  <si>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</si>
  <si>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</si>
  <si>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</si>
  <si>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</si>
  <si>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</si>
  <si>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</si>
  <si>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</si>
  <si>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</si>
  <si>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</si>
  <si>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</si>
  <si>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</si>
  <si>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</si>
  <si>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</si>
  <si>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</si>
  <si>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</si>
  <si>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</si>
  <si>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</si>
  <si>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</si>
  <si>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</si>
  <si>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</si>
  <si>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</si>
  <si>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</si>
  <si>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</si>
  <si>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</si>
  <si>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</si>
  <si>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</si>
  <si>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</si>
  <si>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</si>
  <si>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</si>
  <si>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</si>
  <si>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</si>
  <si>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</si>
  <si>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</si>
  <si>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</si>
  <si>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</si>
  <si>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</si>
  <si>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</si>
  <si>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</si>
  <si>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</si>
  <si>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</si>
  <si>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</si>
  <si>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</si>
  <si>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</si>
  <si>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</si>
  <si>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</si>
  <si>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</si>
  <si>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</si>
  <si>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</si>
  <si>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</si>
  <si>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</si>
  <si>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</si>
  <si>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</si>
  <si>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</si>
  <si>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</si>
  <si>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</si>
  <si>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</si>
  <si>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</si>
  <si>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</si>
  <si>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</si>
  <si>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</si>
  <si>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</si>
  <si>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</si>
  <si>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</si>
  <si>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</si>
  <si>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</si>
  <si>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</si>
  <si>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</si>
  <si>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</si>
  <si>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</si>
  <si>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</si>
  <si>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</si>
  <si>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</si>
  <si>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</si>
  <si>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</si>
  <si>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</si>
  <si>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</si>
  <si>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</si>
  <si>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</si>
  <si>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</si>
  <si>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</si>
  <si>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</si>
  <si>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</si>
  <si>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</si>
  <si>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</si>
  <si>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</si>
  <si>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</si>
  <si>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</si>
  <si>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</si>
  <si>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</si>
  <si>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</si>
  <si>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</si>
  <si>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</si>
  <si>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</si>
  <si>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</si>
  <si>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</si>
  <si>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</si>
  <si>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</si>
  <si>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</si>
  <si>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</si>
  <si>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</si>
  <si>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</si>
  <si>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</si>
  <si>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</si>
  <si>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</si>
  <si>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</si>
  <si>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</si>
  <si>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</si>
  <si>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</si>
  <si>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</si>
  <si>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</si>
  <si>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</si>
  <si>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</si>
  <si>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</si>
  <si>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</si>
  <si>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</si>
  <si>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</si>
  <si>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</si>
  <si>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</si>
  <si>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</si>
  <si>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</si>
  <si>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</si>
  <si>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</si>
  <si>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</si>
  <si>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</si>
  <si>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</si>
  <si>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</si>
  <si>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</si>
  <si>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</si>
  <si>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</si>
  <si>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</si>
  <si>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</si>
  <si>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</si>
  <si>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</si>
  <si>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</si>
  <si>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</si>
  <si>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</si>
  <si>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</si>
  <si>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</si>
  <si>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</si>
  <si>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</si>
  <si>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</si>
  <si>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</si>
  <si>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</si>
  <si>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</si>
  <si>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</si>
  <si>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</si>
  <si>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</si>
  <si>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</si>
  <si>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</si>
  <si>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</si>
  <si>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</si>
  <si>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</si>
  <si>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</si>
  <si>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</si>
  <si>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</si>
  <si>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</si>
  <si>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</si>
  <si>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</si>
  <si>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</si>
  <si>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</si>
  <si>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</si>
  <si>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</si>
  <si>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</si>
  <si>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</si>
  <si>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</si>
  <si>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</si>
  <si>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</si>
  <si>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</si>
  <si>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</si>
  <si>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</si>
  <si>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</si>
  <si>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</si>
  <si>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</si>
  <si>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</si>
  <si>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</si>
  <si>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</si>
  <si>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</si>
  <si>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</si>
  <si>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</si>
  <si>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</si>
  <si>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</si>
  <si>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</si>
  <si>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</si>
  <si>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</si>
  <si>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</si>
  <si>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</si>
  <si>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</si>
  <si>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</si>
  <si>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</si>
  <si>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</si>
  <si>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</si>
  <si>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</si>
  <si>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</si>
  <si>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</si>
  <si>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</si>
  <si>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</si>
  <si>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</si>
  <si>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</si>
  <si>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</si>
  <si>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</si>
  <si>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</si>
  <si>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</si>
  <si>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</si>
  <si>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</si>
  <si>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</si>
  <si>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</si>
  <si>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</si>
  <si>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</si>
  <si>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</si>
  <si>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</si>
  <si>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</si>
  <si>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</si>
  <si>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</si>
  <si>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</si>
  <si>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</si>
  <si>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</si>
  <si>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</si>
  <si>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</si>
  <si>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</si>
  <si>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</si>
  <si>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</si>
  <si>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</si>
  <si>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</si>
  <si>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</si>
  <si>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</si>
  <si>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</si>
  <si>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</si>
  <si>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</si>
  <si>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</si>
  <si>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</si>
  <si>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</si>
  <si>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</si>
  <si>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</si>
  <si>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</si>
  <si>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</si>
  <si>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</si>
  <si>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</si>
  <si>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</si>
  <si>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</si>
  <si>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</si>
  <si>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</si>
  <si>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</si>
  <si>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</si>
  <si>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</si>
  <si>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</si>
  <si>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</si>
  <si>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</si>
  <si>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</si>
  <si>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</si>
  <si>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</si>
  <si>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</si>
  <si>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</si>
  <si>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</si>
  <si>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</si>
  <si>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</si>
  <si>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</si>
  <si>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</si>
  <si>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</si>
  <si>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</si>
  <si>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</si>
  <si>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</si>
  <si>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</si>
  <si>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</si>
  <si>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</si>
  <si>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</si>
  <si>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</si>
  <si>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</si>
  <si>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</si>
  <si>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</si>
  <si>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</si>
  <si>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</si>
  <si>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</si>
  <si>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</si>
  <si>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</si>
  <si>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</si>
  <si>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</si>
  <si>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</si>
  <si>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</si>
  <si>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</si>
  <si>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</si>
  <si>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</si>
  <si>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</si>
  <si>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</si>
  <si>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</si>
  <si>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</si>
  <si>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</si>
  <si>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</si>
  <si>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</si>
  <si>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</si>
  <si>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</si>
  <si>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</si>
  <si>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</si>
  <si>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</si>
  <si>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</si>
  <si>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</si>
  <si>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</si>
  <si>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</si>
  <si>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</si>
  <si>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</si>
  <si>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</si>
  <si>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</si>
  <si>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</si>
  <si>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</si>
  <si>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</si>
  <si>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</si>
  <si>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</si>
  <si>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</si>
  <si>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</si>
  <si>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</si>
  <si>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</si>
  <si>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</si>
  <si>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</si>
  <si>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</si>
  <si>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</si>
  <si>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</si>
  <si>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</si>
  <si>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</si>
  <si>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</si>
  <si>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</si>
  <si>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</si>
  <si>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</si>
  <si>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</si>
  <si>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</si>
  <si>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</si>
  <si>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</si>
  <si>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</si>
  <si>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</si>
  <si>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</si>
  <si>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</si>
  <si>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</si>
  <si>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</si>
  <si>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</si>
  <si>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</si>
  <si>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</si>
  <si>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</si>
  <si>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</si>
  <si>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</si>
  <si>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</si>
  <si>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</si>
  <si>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</si>
  <si>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</si>
  <si>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</si>
  <si>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</si>
  <si>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</si>
  <si>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</si>
  <si>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</si>
  <si>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</si>
  <si>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</si>
  <si>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</si>
  <si>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</si>
  <si>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</si>
  <si>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</si>
  <si>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</si>
  <si>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</si>
  <si>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</si>
  <si>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</si>
  <si>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</si>
  <si>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</si>
  <si>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</si>
  <si>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</si>
  <si>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</si>
  <si>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</si>
  <si>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</si>
  <si>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</si>
  <si>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</si>
  <si>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</si>
  <si>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</si>
  <si>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</si>
  <si>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</si>
  <si>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</si>
  <si>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</si>
  <si>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</si>
  <si>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</si>
  <si>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</si>
  <si>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</si>
  <si>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</si>
  <si>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</si>
  <si>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</si>
  <si>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</si>
  <si>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</si>
  <si>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</si>
  <si>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</si>
  <si>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</si>
  <si>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</si>
  <si>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</si>
  <si>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</si>
  <si>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</si>
  <si>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</si>
  <si>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</si>
  <si>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</si>
  <si>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</si>
  <si>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</si>
  <si>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</si>
  <si>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</si>
  <si>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</si>
  <si>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</si>
  <si>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</si>
  <si>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</si>
  <si>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</si>
  <si>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</si>
  <si>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</si>
  <si>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</si>
  <si>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</si>
  <si>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</si>
  <si>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</si>
  <si>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</si>
  <si>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</si>
  <si>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</si>
  <si>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</si>
  <si>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</si>
  <si>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</si>
  <si>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</si>
  <si>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</si>
  <si>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</si>
  <si>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</si>
  <si>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</si>
  <si>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</si>
  <si>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</si>
  <si>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</si>
  <si>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</si>
  <si>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</si>
  <si>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</si>
  <si>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</si>
  <si>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</si>
  <si>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</si>
  <si>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</si>
  <si>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</si>
  <si>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</si>
  <si>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</si>
  <si>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</si>
  <si>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</si>
  <si>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</si>
  <si>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</si>
  <si>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</si>
  <si>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</si>
  <si>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</si>
  <si>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</si>
  <si>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</si>
  <si>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</si>
  <si>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</si>
  <si>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</si>
  <si>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</si>
  <si>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</si>
  <si>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</si>
  <si>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</si>
  <si>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</si>
  <si>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</si>
  <si>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</si>
  <si>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</si>
  <si>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</si>
  <si>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</si>
  <si>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</si>
  <si>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</si>
  <si>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</si>
  <si>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</si>
  <si>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</si>
  <si>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</si>
  <si>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</si>
  <si>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</si>
  <si>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</si>
  <si>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</si>
  <si>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</si>
  <si>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</si>
  <si>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</si>
  <si>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</si>
  <si>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</si>
  <si>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</si>
  <si>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</si>
  <si>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</si>
  <si>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</si>
  <si>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</si>
  <si>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</si>
  <si>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</si>
  <si>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</si>
  <si>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</si>
  <si>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</si>
  <si>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</si>
  <si>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</si>
  <si>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</si>
  <si>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</si>
  <si>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</si>
  <si>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</si>
  <si>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</si>
  <si>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</si>
  <si>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</si>
  <si>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</si>
  <si>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</si>
  <si>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</si>
  <si>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</si>
  <si>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</si>
  <si>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</si>
  <si>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</si>
  <si>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</si>
  <si>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</si>
  <si>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</si>
  <si>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</si>
  <si>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</si>
  <si>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</si>
  <si>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</si>
  <si>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</si>
  <si>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</si>
  <si>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</si>
  <si>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</si>
  <si>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</si>
  <si>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</si>
  <si>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</si>
  <si>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</si>
  <si>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</si>
  <si>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</si>
  <si>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</si>
  <si>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</si>
  <si>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</si>
  <si>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</si>
  <si>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</si>
  <si>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</si>
  <si>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</si>
  <si>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</si>
  <si>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</si>
  <si>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</si>
  <si>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</si>
  <si>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</si>
  <si>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</si>
  <si>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</si>
  <si>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</si>
  <si>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</si>
  <si>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</si>
  <si>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</si>
  <si>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</si>
  <si>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</si>
  <si>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</si>
  <si>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</si>
  <si>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</si>
  <si>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</si>
  <si>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</si>
  <si>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</si>
  <si>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</si>
  <si>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</si>
  <si>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</si>
  <si>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</si>
  <si>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</si>
  <si>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</si>
  <si>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</si>
  <si>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</si>
  <si>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</si>
  <si>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</si>
  <si>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</si>
  <si>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</si>
  <si>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</si>
  <si>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</si>
  <si>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</si>
  <si>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</si>
  <si>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</si>
  <si>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</si>
  <si>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</si>
  <si>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</si>
  <si>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</si>
  <si>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</si>
  <si>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</si>
  <si>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</si>
  <si>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</si>
  <si>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</si>
  <si>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</si>
  <si>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</si>
  <si>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</si>
  <si>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</si>
  <si>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</si>
  <si>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</si>
  <si>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</si>
  <si>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</si>
  <si>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</si>
  <si>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</si>
  <si>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</si>
  <si>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</si>
  <si>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</si>
  <si>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</si>
  <si>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</si>
  <si>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</si>
  <si>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</si>
  <si>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</si>
  <si>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</si>
  <si>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</si>
  <si>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</si>
  <si>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</si>
  <si>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</si>
  <si>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</si>
  <si>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</si>
  <si>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</si>
  <si>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</si>
  <si>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</si>
  <si>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</si>
  <si>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</si>
  <si>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</si>
  <si>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</si>
  <si>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</si>
  <si>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</si>
  <si>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</si>
  <si>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</si>
  <si>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</si>
  <si>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</si>
  <si>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</si>
  <si>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</si>
  <si>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</si>
  <si>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</si>
  <si>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</si>
  <si>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</si>
  <si>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</si>
  <si>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</si>
  <si>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</si>
  <si>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</si>
  <si>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</si>
  <si>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</si>
  <si>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</si>
  <si>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</si>
  <si>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</si>
  <si>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</si>
  <si>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</si>
  <si>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一般公共预算本级基本支出预算表</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</si>
  <si>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</si>
  <si>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</si>
  <si>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</si>
  <si>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</si>
  <si>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</si>
  <si>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</si>
  <si>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</si>
  <si>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</si>
  <si>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</si>
  <si>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</si>
  <si>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</si>
  <si>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</si>
  <si>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</si>
  <si>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</si>
  <si>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</si>
  <si>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</si>
  <si>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</si>
  <si>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</si>
  <si>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</si>
  <si>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</si>
  <si>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</si>
  <si>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</si>
  <si>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</si>
  <si>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</si>
  <si>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</si>
  <si>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</si>
  <si>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</si>
  <si>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</si>
  <si>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</si>
  <si>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</si>
  <si>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</si>
  <si>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</si>
  <si>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</si>
  <si>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</si>
  <si>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</si>
  <si>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</si>
  <si>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</si>
  <si>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</si>
  <si>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</si>
  <si>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</si>
  <si>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</si>
  <si>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</si>
  <si>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</si>
  <si>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</si>
  <si>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</si>
  <si>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八、对社会保障基金补助</t>
  </si>
  <si>
    <t xml:space="preserve">  对社会保险基金补助</t>
  </si>
  <si>
    <t>九、债务利息及费用支出</t>
  </si>
  <si>
    <t xml:space="preserve">  国内债务付息</t>
  </si>
  <si>
    <t xml:space="preserve">  国外债务付息</t>
  </si>
  <si>
    <t xml:space="preserve">  国内债务发行费用</t>
  </si>
  <si>
    <t xml:space="preserve">  国外债务发行费用</t>
  </si>
  <si>
    <t>十、其他支出</t>
  </si>
  <si>
    <t xml:space="preserve">  赠与</t>
  </si>
  <si>
    <t xml:space="preserve">  国家赔偿费用支出</t>
  </si>
  <si>
    <t xml:space="preserve">  对民间非营利组织和群众性自治组织补贴</t>
  </si>
  <si>
    <t xml:space="preserve">  其他支出</t>
  </si>
  <si>
    <t>十一、预备费</t>
  </si>
  <si>
    <t>一般公共预算省对新田县税收返还和转移支付预算分项目表</t>
  </si>
  <si>
    <t>一、税收返还</t>
  </si>
  <si>
    <t>增值税和消费税返还等</t>
  </si>
  <si>
    <t>所得税基数返还</t>
  </si>
  <si>
    <t>成品油税费改革税收返还</t>
  </si>
  <si>
    <t>其他税收返还</t>
  </si>
  <si>
    <t>二、一般性转移支付</t>
  </si>
  <si>
    <t>体制补助收入</t>
  </si>
  <si>
    <t>均衡性转移支付收入</t>
  </si>
  <si>
    <t>县级基本财力保障机制奖补资金收入</t>
  </si>
  <si>
    <t>结算补助收入</t>
  </si>
  <si>
    <t>资源枯竭型城市转移支付补助收入</t>
  </si>
  <si>
    <t>企业事业单位划转补助收入</t>
  </si>
  <si>
    <t>成品油价格和税费改革转移支付补助收入</t>
  </si>
  <si>
    <t>基层公检法司转移支付收入</t>
  </si>
  <si>
    <t>义务教育等转移支付收入</t>
  </si>
  <si>
    <t>基本养老金保险和低保等转移支付收入</t>
  </si>
  <si>
    <t>城乡居民医疗保险转移支付收入</t>
  </si>
  <si>
    <t>农村综合改革转移支付收入</t>
  </si>
  <si>
    <t>产粮（油）大县奖励资金收入</t>
  </si>
  <si>
    <t>重点生态功能区转移支付收入</t>
  </si>
  <si>
    <t>固定数额补助收入</t>
  </si>
  <si>
    <t>革命老区转移支付收入</t>
  </si>
  <si>
    <t>民族地区转移支付收入</t>
  </si>
  <si>
    <t>贫困地区转移支付收入</t>
  </si>
  <si>
    <t>公共安全共同财政事权转移支付收入</t>
  </si>
  <si>
    <t>教育共同财政事权转移支付收入</t>
  </si>
  <si>
    <t>科学技术共同财政事权转移支付收入</t>
  </si>
  <si>
    <t>文化旅游体育与传媒共同财政事权转移支付收入</t>
  </si>
  <si>
    <t>社会保障与就业共同财政事权转移支付收入</t>
  </si>
  <si>
    <t>卫生健康共同财政事权转移支付收入</t>
  </si>
  <si>
    <t>节能环保共同财政事权转移支付收入</t>
  </si>
  <si>
    <t>农林水共同财政事权转移支付收入</t>
  </si>
  <si>
    <t>交通运输共同财政事权转移支付收入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</si>
  <si>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</si>
  <si>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</si>
  <si>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</si>
  <si>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</si>
  <si>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</si>
  <si>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</si>
  <si>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</si>
  <si>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</si>
  <si>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</si>
  <si>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</si>
  <si>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</si>
  <si>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</si>
  <si>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</si>
  <si>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</si>
  <si>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</si>
  <si>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</si>
  <si>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</si>
  <si>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</si>
  <si>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</si>
  <si>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</si>
  <si>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</si>
  <si>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</si>
  <si>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</si>
  <si>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</si>
  <si>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</si>
  <si>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</si>
  <si>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</si>
  <si>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合       计</t>
  </si>
  <si>
    <t>地  区</t>
  </si>
  <si>
    <t>本年预算数为上年执行数的％</t>
  </si>
  <si>
    <t>税收返还</t>
  </si>
  <si>
    <t>一般性转移支付</t>
  </si>
  <si>
    <t>专项转移支付</t>
  </si>
  <si>
    <t>湖南省永州市新田县</t>
  </si>
  <si>
    <r>
      <rPr>
        <b/>
        <sz val="11"/>
        <rFont val="宋体"/>
        <charset val="134"/>
      </rPr>
      <t>项</t>
    </r>
    <r>
      <rPr>
        <b/>
        <sz val="11"/>
        <rFont val="Times New Roman"/>
        <charset val="134"/>
      </rPr>
      <t xml:space="preserve">          </t>
    </r>
    <r>
      <rPr>
        <b/>
        <sz val="11"/>
        <rFont val="宋体"/>
        <charset val="134"/>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</si>
  <si>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</si>
  <si>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</si>
  <si>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</si>
  <si>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</si>
  <si>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</si>
  <si>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</si>
  <si>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</si>
  <si>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</si>
  <si>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</si>
  <si>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</si>
  <si>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</si>
  <si>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</si>
  <si>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</si>
  <si>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</si>
  <si>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</si>
  <si>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</si>
  <si>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</si>
  <si>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地方政府专项债务收入</t>
  </si>
  <si>
    <t xml:space="preserve">  政府性基金补助收入</t>
  </si>
  <si>
    <t xml:space="preserve">  政府性基金上解收入</t>
  </si>
  <si>
    <t xml:space="preserve">  债务转贷收入</t>
  </si>
  <si>
    <t>项        目</t>
  </si>
  <si>
    <t>一、核电站乏燃料处理处置基金支出</t>
  </si>
  <si>
    <t>二、国家电影事业发展专项资金安排支出</t>
  </si>
  <si>
    <t>三、旅游发展基金支出</t>
  </si>
  <si>
    <t>四、国家电影事业发展专项资金对应专项债务收入安排的支出</t>
  </si>
  <si>
    <t>五、大中型水库移民后期扶持基金支出</t>
  </si>
  <si>
    <t>六、小型水库移民扶助基金安排的支出</t>
  </si>
  <si>
    <t>七、小型水库移民扶助基金对应专项债务收入安排的支出</t>
  </si>
  <si>
    <t>八、可再生能源电价附加收入安排的支出</t>
  </si>
  <si>
    <t>九、废弃电器电子产品处理基金支出</t>
  </si>
  <si>
    <t>十、国有土地使用权出让收入安排的支出</t>
  </si>
  <si>
    <t>十一、国有土地收益基金安排的支出</t>
  </si>
  <si>
    <t>十二、农业土地开发资金安排的支出</t>
  </si>
  <si>
    <t>十三、城市基础设施配套费安排的支出</t>
  </si>
  <si>
    <t>十四、污水处理费安排的支出</t>
  </si>
  <si>
    <t>十五、土地储备专项债券收入安排的支出</t>
  </si>
  <si>
    <t>十六、棚户区改造专项债券收入安排的支出</t>
  </si>
  <si>
    <t>十七、城市基础设施配套费对应专项债务收入安排的支出</t>
  </si>
  <si>
    <t>十八、污水处理费对应专项债务收入安排的支出</t>
  </si>
  <si>
    <t>十九、国有土地使用权出让收入对应专项债务收入安排的支出</t>
  </si>
  <si>
    <t>二十、大中型水库库区基金安排的支出</t>
  </si>
  <si>
    <t>二十一、三峡水库库区基金支出</t>
  </si>
  <si>
    <t>二十二、国家重大水利工程建设基金安排的支出</t>
  </si>
  <si>
    <t>二十三、大中型水库库区基金对应专项债务收入安排的支出</t>
  </si>
  <si>
    <t>二十四、国家重大水利工程建设基金对应专项债务收入安排的支出</t>
  </si>
  <si>
    <t>二十五、海南省高等级公路车辆通行附加费安排的支出</t>
  </si>
  <si>
    <t>二十六、车辆通行费安排的支出</t>
  </si>
  <si>
    <t>二十七、港口建设费安排的支出</t>
  </si>
  <si>
    <t>二十八、铁路建设基金支出</t>
  </si>
  <si>
    <t>二十九、船舶油污损害赔偿基金支出</t>
  </si>
  <si>
    <t>三十、民航发展基金支出</t>
  </si>
  <si>
    <t>三十一、海南省高等级公路车辆通行附加费对应专项债务收入安排的支出</t>
  </si>
  <si>
    <t>三十二、政府收费公路专项债券收入安排的支出</t>
  </si>
  <si>
    <t>三十三、车辆通行费对应专项债务收入安排的支出</t>
  </si>
  <si>
    <t>三十四、港口建设费对应专项债务收入安排的支出</t>
  </si>
  <si>
    <t>三十五、农网还贷资金支出</t>
  </si>
  <si>
    <t>三十六、其他政府性基金及对应专项债务收入安排的支出</t>
  </si>
  <si>
    <t>三十七、彩票发行销售机构业务费安排的支出</t>
  </si>
  <si>
    <t>三十八、彩票公益金安排的支出</t>
  </si>
  <si>
    <t>三十九、债务付息支出</t>
  </si>
  <si>
    <t>四十、债务发行费用支出</t>
  </si>
  <si>
    <t>四十一、抗疫特别国债安排的支出</t>
  </si>
  <si>
    <t xml:space="preserve">    本级支出合计</t>
  </si>
  <si>
    <t>地方政府专项债务还本支出</t>
  </si>
  <si>
    <t xml:space="preserve">  政府性基金补助支出</t>
  </si>
  <si>
    <t xml:space="preserve">  政府性基金上解支出</t>
  </si>
  <si>
    <t xml:space="preserve">  地方政府专项债务还本支出</t>
  </si>
  <si>
    <t xml:space="preserve">  地方政府专项债务转贷支出</t>
  </si>
  <si>
    <t xml:space="preserve">    支出总计</t>
  </si>
  <si>
    <t xml:space="preserve">      乏燃料运输</t>
  </si>
  <si>
    <t xml:space="preserve">      乏燃料离堆贮存</t>
  </si>
  <si>
    <t xml:space="preserve">      乏燃料后处理</t>
  </si>
  <si>
    <t>二、文化旅游体育与传媒支出</t>
  </si>
  <si>
    <r>
      <rPr>
        <sz val="11"/>
        <rFont val="Times New Roman"/>
        <charset val="134"/>
      </rPr>
      <t xml:space="preserve">   </t>
    </r>
    <r>
      <rPr>
        <sz val="11"/>
        <rFont val="宋体"/>
        <charset val="134"/>
      </rPr>
      <t>国家电影事业发展专项资金安排的支出</t>
    </r>
  </si>
  <si>
    <r>
      <rPr>
        <sz val="11"/>
        <rFont val="Times New Roman"/>
        <charset val="134"/>
      </rPr>
      <t xml:space="preserve">      </t>
    </r>
    <r>
      <rPr>
        <sz val="11"/>
        <rFont val="宋体"/>
        <charset val="134"/>
      </rPr>
      <t>资助国产影片放映</t>
    </r>
  </si>
  <si>
    <r>
      <rPr>
        <sz val="11"/>
        <rFont val="Times New Roman"/>
        <charset val="134"/>
      </rPr>
      <t xml:space="preserve">      </t>
    </r>
    <r>
      <rPr>
        <sz val="11"/>
        <rFont val="宋体"/>
        <charset val="134"/>
      </rPr>
      <t>资助影院建设</t>
    </r>
  </si>
  <si>
    <r>
      <rPr>
        <sz val="11"/>
        <rFont val="Times New Roman"/>
        <charset val="134"/>
      </rPr>
      <t xml:space="preserve">      </t>
    </r>
    <r>
      <rPr>
        <sz val="11"/>
        <rFont val="宋体"/>
        <charset val="134"/>
      </rPr>
      <t>资助少数民族语电影译制</t>
    </r>
  </si>
  <si>
    <r>
      <rPr>
        <sz val="11"/>
        <rFont val="Times New Roman"/>
        <charset val="134"/>
      </rPr>
      <t xml:space="preserve">      </t>
    </r>
    <r>
      <rPr>
        <sz val="11"/>
        <rFont val="宋体"/>
        <charset val="134"/>
      </rPr>
      <t>购买农村电影公益性放映版权服务</t>
    </r>
  </si>
  <si>
    <r>
      <rPr>
        <sz val="11"/>
        <rFont val="Times New Roman"/>
        <charset val="134"/>
      </rPr>
      <t xml:space="preserve">      </t>
    </r>
    <r>
      <rPr>
        <sz val="11"/>
        <rFont val="宋体"/>
        <charset val="134"/>
      </rPr>
      <t>其他国家电影事业发展专项资金支出</t>
    </r>
  </si>
  <si>
    <r>
      <rPr>
        <sz val="11"/>
        <rFont val="Times New Roman"/>
        <charset val="134"/>
      </rPr>
      <t xml:space="preserve">   </t>
    </r>
    <r>
      <rPr>
        <sz val="11"/>
        <rFont val="宋体"/>
        <charset val="134"/>
      </rPr>
      <t>旅游发展基金支出</t>
    </r>
  </si>
  <si>
    <r>
      <rPr>
        <sz val="11"/>
        <rFont val="Times New Roman"/>
        <charset val="134"/>
      </rPr>
      <t xml:space="preserve">      </t>
    </r>
    <r>
      <rPr>
        <sz val="11"/>
        <rFont val="宋体"/>
        <charset val="134"/>
      </rPr>
      <t>宣传促销</t>
    </r>
  </si>
  <si>
    <r>
      <rPr>
        <sz val="11"/>
        <rFont val="Times New Roman"/>
        <charset val="134"/>
      </rPr>
      <t xml:space="preserve">      </t>
    </r>
    <r>
      <rPr>
        <sz val="11"/>
        <rFont val="宋体"/>
        <charset val="134"/>
      </rPr>
      <t>行业规划</t>
    </r>
  </si>
  <si>
    <r>
      <rPr>
        <sz val="11"/>
        <rFont val="Times New Roman"/>
        <charset val="134"/>
      </rPr>
      <t xml:space="preserve">      </t>
    </r>
    <r>
      <rPr>
        <sz val="11"/>
        <rFont val="宋体"/>
        <charset val="134"/>
      </rPr>
      <t>旅游事业补助</t>
    </r>
  </si>
  <si>
    <r>
      <rPr>
        <sz val="11"/>
        <rFont val="Times New Roman"/>
        <charset val="134"/>
      </rPr>
      <t xml:space="preserve">      </t>
    </r>
    <r>
      <rPr>
        <sz val="11"/>
        <rFont val="宋体"/>
        <charset val="134"/>
      </rPr>
      <t>地方旅游开发项目补助</t>
    </r>
  </si>
  <si>
    <r>
      <rPr>
        <sz val="11"/>
        <rFont val="Times New Roman"/>
        <charset val="134"/>
      </rPr>
      <t xml:space="preserve">      </t>
    </r>
    <r>
      <rPr>
        <sz val="11"/>
        <rFont val="宋体"/>
        <charset val="134"/>
      </rPr>
      <t>其他旅游发展基金支出</t>
    </r>
    <r>
      <rPr>
        <sz val="11"/>
        <rFont val="Times New Roman"/>
        <charset val="134"/>
      </rPr>
      <t xml:space="preserve"> </t>
    </r>
  </si>
  <si>
    <r>
      <rPr>
        <sz val="11"/>
        <rFont val="Times New Roman"/>
        <charset val="134"/>
      </rPr>
      <t xml:space="preserve">   </t>
    </r>
    <r>
      <rPr>
        <sz val="11"/>
        <rFont val="宋体"/>
        <charset val="134"/>
      </rPr>
      <t>国家电影事业发展专项资金对应专项债务收入安排的支出</t>
    </r>
  </si>
  <si>
    <r>
      <rPr>
        <sz val="11"/>
        <rFont val="Times New Roman"/>
        <charset val="134"/>
      </rPr>
      <t xml:space="preserve">      </t>
    </r>
    <r>
      <rPr>
        <sz val="11"/>
        <rFont val="宋体"/>
        <charset val="134"/>
      </rPr>
      <t>资助城市影院</t>
    </r>
  </si>
  <si>
    <r>
      <rPr>
        <sz val="11"/>
        <rFont val="Times New Roman"/>
        <charset val="134"/>
      </rPr>
      <t xml:space="preserve">      </t>
    </r>
    <r>
      <rPr>
        <sz val="11"/>
        <rFont val="宋体"/>
        <charset val="134"/>
      </rPr>
      <t>其他国家电影事业发展专项资金对应专项债务收入支出</t>
    </r>
  </si>
  <si>
    <t>三、社会保障和就业支出</t>
  </si>
  <si>
    <r>
      <rPr>
        <sz val="11"/>
        <rFont val="Times New Roman"/>
        <charset val="134"/>
      </rPr>
      <t xml:space="preserve">    </t>
    </r>
    <r>
      <rPr>
        <sz val="11"/>
        <rFont val="宋体"/>
        <charset val="134"/>
      </rPr>
      <t>大中型水库移民后期扶持基金支出</t>
    </r>
  </si>
  <si>
    <r>
      <rPr>
        <sz val="11"/>
        <rFont val="Times New Roman"/>
        <charset val="134"/>
      </rPr>
      <t xml:space="preserve">      </t>
    </r>
    <r>
      <rPr>
        <sz val="11"/>
        <rFont val="宋体"/>
        <charset val="134"/>
      </rPr>
      <t>移民补助</t>
    </r>
  </si>
  <si>
    <r>
      <rPr>
        <sz val="11"/>
        <rFont val="Times New Roman"/>
        <charset val="134"/>
      </rPr>
      <t xml:space="preserve">      </t>
    </r>
    <r>
      <rPr>
        <sz val="11"/>
        <rFont val="宋体"/>
        <charset val="134"/>
      </rPr>
      <t>基础设施建设和经济发展</t>
    </r>
  </si>
  <si>
    <r>
      <rPr>
        <sz val="11"/>
        <rFont val="Times New Roman"/>
        <charset val="134"/>
      </rPr>
      <t xml:space="preserve">      </t>
    </r>
    <r>
      <rPr>
        <sz val="11"/>
        <rFont val="宋体"/>
        <charset val="134"/>
      </rPr>
      <t>其他大中型水库移民后期扶持基金支出</t>
    </r>
  </si>
  <si>
    <r>
      <rPr>
        <sz val="11"/>
        <rFont val="Times New Roman"/>
        <charset val="134"/>
      </rPr>
      <t xml:space="preserve">    </t>
    </r>
    <r>
      <rPr>
        <sz val="11"/>
        <rFont val="宋体"/>
        <charset val="134"/>
      </rPr>
      <t>小型水库移民扶助基金安排的支出</t>
    </r>
  </si>
  <si>
    <r>
      <rPr>
        <sz val="11"/>
        <rFont val="Times New Roman"/>
        <charset val="134"/>
      </rPr>
      <t xml:space="preserve">      </t>
    </r>
    <r>
      <rPr>
        <sz val="11"/>
        <rFont val="宋体"/>
        <charset val="134"/>
      </rPr>
      <t>其他小型水库移民扶助基金支出</t>
    </r>
  </si>
  <si>
    <r>
      <rPr>
        <sz val="11"/>
        <rFont val="Times New Roman"/>
        <charset val="134"/>
      </rPr>
      <t xml:space="preserve">    </t>
    </r>
    <r>
      <rPr>
        <sz val="11"/>
        <rFont val="宋体"/>
        <charset val="134"/>
      </rPr>
      <t>小型水库移民扶助基金对应专项债务收入安排的支出</t>
    </r>
  </si>
  <si>
    <r>
      <rPr>
        <sz val="11"/>
        <rFont val="Times New Roman"/>
        <charset val="134"/>
      </rPr>
      <t xml:space="preserve">      </t>
    </r>
    <r>
      <rPr>
        <sz val="11"/>
        <rFont val="宋体"/>
        <charset val="134"/>
      </rPr>
      <t>其他小型水库移民扶助基金对应专项债务收入安排的支出</t>
    </r>
  </si>
  <si>
    <t>四、节能环保支出</t>
  </si>
  <si>
    <r>
      <rPr>
        <sz val="11"/>
        <rFont val="Times New Roman"/>
        <charset val="134"/>
      </rPr>
      <t xml:space="preserve">    </t>
    </r>
    <r>
      <rPr>
        <sz val="11"/>
        <rFont val="宋体"/>
        <charset val="134"/>
      </rPr>
      <t>可再生能源电价附加收入安排的支出</t>
    </r>
  </si>
  <si>
    <r>
      <rPr>
        <sz val="11"/>
        <rFont val="Times New Roman"/>
        <charset val="134"/>
      </rPr>
      <t xml:space="preserve">      </t>
    </r>
    <r>
      <rPr>
        <sz val="11"/>
        <rFont val="宋体"/>
        <charset val="134"/>
      </rPr>
      <t>风力发电补助</t>
    </r>
  </si>
  <si>
    <r>
      <rPr>
        <sz val="11"/>
        <rFont val="Times New Roman"/>
        <charset val="134"/>
      </rPr>
      <t xml:space="preserve">      </t>
    </r>
    <r>
      <rPr>
        <sz val="11"/>
        <rFont val="宋体"/>
        <charset val="134"/>
      </rPr>
      <t>太阳能发电补助</t>
    </r>
  </si>
  <si>
    <r>
      <rPr>
        <sz val="11"/>
        <rFont val="Times New Roman"/>
        <charset val="134"/>
      </rPr>
      <t xml:space="preserve">      </t>
    </r>
    <r>
      <rPr>
        <sz val="11"/>
        <rFont val="宋体"/>
        <charset val="134"/>
      </rPr>
      <t>生物质能发电补助</t>
    </r>
  </si>
  <si>
    <r>
      <rPr>
        <sz val="11"/>
        <rFont val="Times New Roman"/>
        <charset val="134"/>
      </rPr>
      <t xml:space="preserve">      </t>
    </r>
    <r>
      <rPr>
        <sz val="11"/>
        <rFont val="宋体"/>
        <charset val="134"/>
      </rPr>
      <t>其他可再生能源电价附加收入安排的支出</t>
    </r>
  </si>
  <si>
    <r>
      <rPr>
        <sz val="11"/>
        <rFont val="Times New Roman"/>
        <charset val="134"/>
      </rPr>
      <t xml:space="preserve">    </t>
    </r>
    <r>
      <rPr>
        <sz val="11"/>
        <rFont val="宋体"/>
        <charset val="134"/>
      </rPr>
      <t>废弃电器电子产品处理基金支出</t>
    </r>
  </si>
  <si>
    <r>
      <rPr>
        <sz val="11"/>
        <rFont val="Times New Roman"/>
        <charset val="134"/>
      </rPr>
      <t xml:space="preserve">      </t>
    </r>
    <r>
      <rPr>
        <sz val="11"/>
        <rFont val="宋体"/>
        <charset val="134"/>
      </rPr>
      <t>回收处理费用补贴</t>
    </r>
  </si>
  <si>
    <r>
      <rPr>
        <sz val="11"/>
        <rFont val="Times New Roman"/>
        <charset val="134"/>
      </rPr>
      <t xml:space="preserve">      </t>
    </r>
    <r>
      <rPr>
        <sz val="11"/>
        <rFont val="宋体"/>
        <charset val="134"/>
      </rPr>
      <t>信息系统建设</t>
    </r>
  </si>
  <si>
    <r>
      <rPr>
        <sz val="11"/>
        <rFont val="Times New Roman"/>
        <charset val="134"/>
      </rPr>
      <t xml:space="preserve">      </t>
    </r>
    <r>
      <rPr>
        <sz val="11"/>
        <rFont val="宋体"/>
        <charset val="134"/>
      </rPr>
      <t>基金征管经费</t>
    </r>
  </si>
  <si>
    <r>
      <rPr>
        <sz val="11"/>
        <rFont val="Times New Roman"/>
        <charset val="134"/>
      </rPr>
      <t xml:space="preserve">      </t>
    </r>
    <r>
      <rPr>
        <sz val="11"/>
        <rFont val="宋体"/>
        <charset val="134"/>
      </rPr>
      <t>其他废弃电器电子产品处理基金支出</t>
    </r>
  </si>
  <si>
    <t>五、城乡社区支出</t>
  </si>
  <si>
    <r>
      <rPr>
        <sz val="11"/>
        <rFont val="Times New Roman"/>
        <charset val="134"/>
      </rPr>
      <t xml:space="preserve">    </t>
    </r>
    <r>
      <rPr>
        <sz val="11"/>
        <rFont val="宋体"/>
        <charset val="134"/>
      </rPr>
      <t>国有土地使用权出让收入安排的支出</t>
    </r>
  </si>
  <si>
    <r>
      <rPr>
        <sz val="11"/>
        <rFont val="Times New Roman"/>
        <charset val="134"/>
      </rPr>
      <t xml:space="preserve">      </t>
    </r>
    <r>
      <rPr>
        <sz val="11"/>
        <rFont val="宋体"/>
        <charset val="134"/>
      </rPr>
      <t>征地和拆迁补偿支出</t>
    </r>
  </si>
  <si>
    <r>
      <rPr>
        <sz val="11"/>
        <rFont val="Times New Roman"/>
        <charset val="134"/>
      </rPr>
      <t xml:space="preserve">      </t>
    </r>
    <r>
      <rPr>
        <sz val="11"/>
        <rFont val="宋体"/>
        <charset val="134"/>
      </rPr>
      <t>土地开发支出</t>
    </r>
  </si>
  <si>
    <r>
      <rPr>
        <sz val="11"/>
        <rFont val="Times New Roman"/>
        <charset val="134"/>
      </rPr>
      <t xml:space="preserve">      </t>
    </r>
    <r>
      <rPr>
        <sz val="11"/>
        <rFont val="宋体"/>
        <charset val="134"/>
      </rPr>
      <t>城市建设支出</t>
    </r>
  </si>
  <si>
    <r>
      <rPr>
        <sz val="11"/>
        <rFont val="Times New Roman"/>
        <charset val="134"/>
      </rPr>
      <t xml:space="preserve">      </t>
    </r>
    <r>
      <rPr>
        <sz val="11"/>
        <rFont val="宋体"/>
        <charset val="134"/>
      </rPr>
      <t>农村基础设施建设支出</t>
    </r>
  </si>
  <si>
    <r>
      <rPr>
        <sz val="11"/>
        <rFont val="Times New Roman"/>
        <charset val="134"/>
      </rPr>
      <t xml:space="preserve">      </t>
    </r>
    <r>
      <rPr>
        <sz val="11"/>
        <rFont val="宋体"/>
        <charset val="134"/>
      </rPr>
      <t>补助被征地农民支出</t>
    </r>
  </si>
  <si>
    <r>
      <rPr>
        <sz val="11"/>
        <rFont val="Times New Roman"/>
        <charset val="134"/>
      </rPr>
      <t xml:space="preserve">      </t>
    </r>
    <r>
      <rPr>
        <sz val="11"/>
        <rFont val="宋体"/>
        <charset val="134"/>
      </rPr>
      <t>土地出让业务支出</t>
    </r>
  </si>
  <si>
    <r>
      <rPr>
        <sz val="11"/>
        <rFont val="Times New Roman"/>
        <charset val="134"/>
      </rPr>
      <t xml:space="preserve">      </t>
    </r>
    <r>
      <rPr>
        <sz val="11"/>
        <rFont val="宋体"/>
        <charset val="134"/>
      </rPr>
      <t>廉租住房支出</t>
    </r>
  </si>
  <si>
    <r>
      <rPr>
        <sz val="11"/>
        <rFont val="Times New Roman"/>
        <charset val="134"/>
      </rPr>
      <t xml:space="preserve">      </t>
    </r>
    <r>
      <rPr>
        <sz val="11"/>
        <rFont val="宋体"/>
        <charset val="134"/>
      </rPr>
      <t>支付破产或改制企业职工安置费</t>
    </r>
  </si>
  <si>
    <r>
      <rPr>
        <sz val="11"/>
        <rFont val="Times New Roman"/>
        <charset val="134"/>
      </rPr>
      <t xml:space="preserve">      </t>
    </r>
    <r>
      <rPr>
        <sz val="11"/>
        <rFont val="宋体"/>
        <charset val="134"/>
      </rPr>
      <t>棚户区改造支出</t>
    </r>
  </si>
  <si>
    <r>
      <rPr>
        <sz val="11"/>
        <rFont val="Times New Roman"/>
        <charset val="134"/>
      </rPr>
      <t xml:space="preserve">      </t>
    </r>
    <r>
      <rPr>
        <sz val="11"/>
        <rFont val="宋体"/>
        <charset val="134"/>
      </rPr>
      <t>公共租赁住房支出</t>
    </r>
  </si>
  <si>
    <r>
      <rPr>
        <sz val="11"/>
        <rFont val="Times New Roman"/>
        <charset val="134"/>
      </rPr>
      <t xml:space="preserve">      </t>
    </r>
    <r>
      <rPr>
        <sz val="11"/>
        <rFont val="宋体"/>
        <charset val="134"/>
      </rPr>
      <t>保障性住房租金补贴</t>
    </r>
  </si>
  <si>
    <r>
      <rPr>
        <sz val="11"/>
        <rFont val="Times New Roman"/>
        <charset val="134"/>
      </rPr>
      <t xml:space="preserve">      </t>
    </r>
    <r>
      <rPr>
        <sz val="11"/>
        <rFont val="宋体"/>
        <charset val="134"/>
      </rPr>
      <t>其他国有土地使用权出让收入安排的支出</t>
    </r>
  </si>
  <si>
    <r>
      <rPr>
        <sz val="11"/>
        <rFont val="Times New Roman"/>
        <charset val="134"/>
      </rPr>
      <t xml:space="preserve">    </t>
    </r>
    <r>
      <rPr>
        <sz val="11"/>
        <rFont val="宋体"/>
        <charset val="134"/>
      </rPr>
      <t>国有土地收益基金安排的支出</t>
    </r>
  </si>
  <si>
    <r>
      <rPr>
        <sz val="11"/>
        <rFont val="Times New Roman"/>
        <charset val="134"/>
      </rPr>
      <t xml:space="preserve">      </t>
    </r>
    <r>
      <rPr>
        <sz val="11"/>
        <rFont val="宋体"/>
        <charset val="134"/>
      </rPr>
      <t>其他国有土地收益基金支出</t>
    </r>
  </si>
  <si>
    <r>
      <rPr>
        <sz val="11"/>
        <rFont val="Times New Roman"/>
        <charset val="134"/>
      </rPr>
      <t xml:space="preserve">    </t>
    </r>
    <r>
      <rPr>
        <sz val="11"/>
        <rFont val="宋体"/>
        <charset val="134"/>
      </rPr>
      <t>农业土地开发资金安排的支出</t>
    </r>
  </si>
  <si>
    <r>
      <rPr>
        <sz val="11"/>
        <rFont val="Times New Roman"/>
        <charset val="134"/>
      </rPr>
      <t xml:space="preserve">    </t>
    </r>
    <r>
      <rPr>
        <sz val="11"/>
        <rFont val="宋体"/>
        <charset val="134"/>
      </rPr>
      <t>城市基础设施配套费安排的支出</t>
    </r>
  </si>
  <si>
    <r>
      <rPr>
        <sz val="11"/>
        <rFont val="Times New Roman"/>
        <charset val="134"/>
      </rPr>
      <t xml:space="preserve">      </t>
    </r>
    <r>
      <rPr>
        <sz val="11"/>
        <rFont val="宋体"/>
        <charset val="134"/>
      </rPr>
      <t>城市公共设施</t>
    </r>
  </si>
  <si>
    <r>
      <rPr>
        <sz val="11"/>
        <rFont val="Times New Roman"/>
        <charset val="134"/>
      </rPr>
      <t xml:space="preserve">      </t>
    </r>
    <r>
      <rPr>
        <sz val="11"/>
        <rFont val="宋体"/>
        <charset val="134"/>
      </rPr>
      <t>城市环境卫生</t>
    </r>
  </si>
  <si>
    <r>
      <rPr>
        <sz val="11"/>
        <rFont val="Times New Roman"/>
        <charset val="134"/>
      </rPr>
      <t xml:space="preserve">      </t>
    </r>
    <r>
      <rPr>
        <sz val="11"/>
        <rFont val="宋体"/>
        <charset val="134"/>
      </rPr>
      <t>公有房屋</t>
    </r>
  </si>
  <si>
    <r>
      <rPr>
        <sz val="11"/>
        <rFont val="Times New Roman"/>
        <charset val="134"/>
      </rPr>
      <t xml:space="preserve">      </t>
    </r>
    <r>
      <rPr>
        <sz val="11"/>
        <rFont val="宋体"/>
        <charset val="134"/>
      </rPr>
      <t>城市防洪</t>
    </r>
  </si>
  <si>
    <r>
      <rPr>
        <sz val="11"/>
        <rFont val="Times New Roman"/>
        <charset val="134"/>
      </rPr>
      <t xml:space="preserve">      </t>
    </r>
    <r>
      <rPr>
        <sz val="11"/>
        <rFont val="宋体"/>
        <charset val="134"/>
      </rPr>
      <t>其他城市基础设施配套费安排的支出</t>
    </r>
  </si>
  <si>
    <r>
      <rPr>
        <sz val="11"/>
        <rFont val="Times New Roman"/>
        <charset val="134"/>
      </rPr>
      <t xml:space="preserve">    </t>
    </r>
    <r>
      <rPr>
        <sz val="11"/>
        <rFont val="宋体"/>
        <charset val="134"/>
      </rPr>
      <t>污水处理费收入安排的支出</t>
    </r>
  </si>
  <si>
    <r>
      <rPr>
        <sz val="11"/>
        <rFont val="Times New Roman"/>
        <charset val="134"/>
      </rPr>
      <t xml:space="preserve">      </t>
    </r>
    <r>
      <rPr>
        <sz val="11"/>
        <rFont val="宋体"/>
        <charset val="134"/>
      </rPr>
      <t>污水处理设施建设和运营</t>
    </r>
  </si>
  <si>
    <r>
      <rPr>
        <sz val="11"/>
        <rFont val="Times New Roman"/>
        <charset val="134"/>
      </rPr>
      <t xml:space="preserve">      </t>
    </r>
    <r>
      <rPr>
        <sz val="11"/>
        <rFont val="宋体"/>
        <charset val="134"/>
      </rPr>
      <t>代征手续费</t>
    </r>
  </si>
  <si>
    <r>
      <rPr>
        <sz val="11"/>
        <rFont val="Times New Roman"/>
        <charset val="134"/>
      </rPr>
      <t xml:space="preserve">      </t>
    </r>
    <r>
      <rPr>
        <sz val="11"/>
        <rFont val="宋体"/>
        <charset val="134"/>
      </rPr>
      <t>其他污水处理费安排的支出</t>
    </r>
  </si>
  <si>
    <r>
      <rPr>
        <sz val="11"/>
        <rFont val="Times New Roman"/>
        <charset val="134"/>
      </rPr>
      <t xml:space="preserve">    </t>
    </r>
    <r>
      <rPr>
        <sz val="11"/>
        <rFont val="宋体"/>
        <charset val="134"/>
      </rPr>
      <t>土地储备专项债券收入安排的支出</t>
    </r>
  </si>
  <si>
    <r>
      <rPr>
        <sz val="11"/>
        <rFont val="Times New Roman"/>
        <charset val="134"/>
      </rPr>
      <t xml:space="preserve">      </t>
    </r>
    <r>
      <rPr>
        <sz val="11"/>
        <rFont val="宋体"/>
        <charset val="134"/>
      </rPr>
      <t>其他土地储备专项债券收入安排的支出</t>
    </r>
  </si>
  <si>
    <r>
      <rPr>
        <sz val="11"/>
        <rFont val="Times New Roman"/>
        <charset val="134"/>
      </rPr>
      <t xml:space="preserve">    </t>
    </r>
    <r>
      <rPr>
        <sz val="11"/>
        <rFont val="宋体"/>
        <charset val="134"/>
      </rPr>
      <t>棚户区改造专项债券收入安排的支出</t>
    </r>
  </si>
  <si>
    <r>
      <rPr>
        <sz val="11"/>
        <rFont val="Times New Roman"/>
        <charset val="134"/>
      </rPr>
      <t xml:space="preserve">      </t>
    </r>
    <r>
      <rPr>
        <sz val="11"/>
        <rFont val="宋体"/>
        <charset val="134"/>
      </rPr>
      <t>其他棚户区改造专项债券收入安排的支出</t>
    </r>
  </si>
  <si>
    <r>
      <rPr>
        <sz val="11"/>
        <rFont val="Times New Roman"/>
        <charset val="134"/>
      </rPr>
      <t xml:space="preserve">    </t>
    </r>
    <r>
      <rPr>
        <sz val="11"/>
        <rFont val="宋体"/>
        <charset val="134"/>
      </rPr>
      <t>城市基础设施配套费对应专项债务收入安排的支出</t>
    </r>
  </si>
  <si>
    <r>
      <rPr>
        <sz val="11"/>
        <rFont val="Times New Roman"/>
        <charset val="134"/>
      </rPr>
      <t xml:space="preserve">      </t>
    </r>
    <r>
      <rPr>
        <sz val="11"/>
        <rFont val="宋体"/>
        <charset val="134"/>
      </rPr>
      <t>其他城市基础设施配套费对应专项债务收入安排的支出</t>
    </r>
  </si>
  <si>
    <r>
      <rPr>
        <sz val="11"/>
        <rFont val="Times New Roman"/>
        <charset val="134"/>
      </rPr>
      <t xml:space="preserve">    </t>
    </r>
    <r>
      <rPr>
        <sz val="11"/>
        <rFont val="宋体"/>
        <charset val="134"/>
      </rPr>
      <t>污水处理费对应专项债务收入安排的支出</t>
    </r>
  </si>
  <si>
    <r>
      <rPr>
        <sz val="11"/>
        <rFont val="Times New Roman"/>
        <charset val="134"/>
      </rPr>
      <t xml:space="preserve">      </t>
    </r>
    <r>
      <rPr>
        <sz val="11"/>
        <rFont val="宋体"/>
        <charset val="134"/>
      </rPr>
      <t>其他污水处理费对应专项债务收入安排的支出</t>
    </r>
  </si>
  <si>
    <r>
      <rPr>
        <sz val="11"/>
        <rFont val="Times New Roman"/>
        <charset val="134"/>
      </rPr>
      <t xml:space="preserve">    </t>
    </r>
    <r>
      <rPr>
        <sz val="11"/>
        <rFont val="宋体"/>
        <charset val="134"/>
      </rPr>
      <t>国有土地使用权出让收入对应专项债务收入安排的支出</t>
    </r>
  </si>
  <si>
    <r>
      <rPr>
        <sz val="11"/>
        <rFont val="Times New Roman"/>
        <charset val="134"/>
      </rPr>
      <t xml:space="preserve">      </t>
    </r>
    <r>
      <rPr>
        <sz val="11"/>
        <rFont val="宋体"/>
        <charset val="134"/>
      </rPr>
      <t>其他国有土地使用权出让收入对应专项债务收入安排的支出</t>
    </r>
  </si>
  <si>
    <t>六、农林水支出</t>
  </si>
  <si>
    <r>
      <rPr>
        <sz val="11"/>
        <rFont val="Times New Roman"/>
        <charset val="134"/>
      </rPr>
      <t xml:space="preserve">    </t>
    </r>
    <r>
      <rPr>
        <sz val="11"/>
        <rFont val="宋体"/>
        <charset val="134"/>
      </rPr>
      <t>大中型水库库区基金安排的支出</t>
    </r>
  </si>
  <si>
    <r>
      <rPr>
        <sz val="11"/>
        <rFont val="Times New Roman"/>
        <charset val="134"/>
      </rPr>
      <t xml:space="preserve">      </t>
    </r>
    <r>
      <rPr>
        <sz val="11"/>
        <rFont val="宋体"/>
        <charset val="134"/>
      </rPr>
      <t>解决移民遗留问题</t>
    </r>
  </si>
  <si>
    <r>
      <rPr>
        <sz val="11"/>
        <rFont val="Times New Roman"/>
        <charset val="134"/>
      </rPr>
      <t xml:space="preserve">      </t>
    </r>
    <r>
      <rPr>
        <sz val="11"/>
        <rFont val="宋体"/>
        <charset val="134"/>
      </rPr>
      <t>库区防护工程维护</t>
    </r>
  </si>
  <si>
    <r>
      <rPr>
        <sz val="11"/>
        <rFont val="Times New Roman"/>
        <charset val="134"/>
      </rPr>
      <t xml:space="preserve">      </t>
    </r>
    <r>
      <rPr>
        <sz val="11"/>
        <rFont val="宋体"/>
        <charset val="134"/>
      </rPr>
      <t>其他大中型水库库区基金支出</t>
    </r>
  </si>
  <si>
    <r>
      <rPr>
        <sz val="11"/>
        <rFont val="Times New Roman"/>
        <charset val="134"/>
      </rPr>
      <t xml:space="preserve">    </t>
    </r>
    <r>
      <rPr>
        <sz val="11"/>
        <rFont val="宋体"/>
        <charset val="134"/>
      </rPr>
      <t>三峡水库库区基金支出</t>
    </r>
  </si>
  <si>
    <r>
      <rPr>
        <sz val="11"/>
        <rFont val="Times New Roman"/>
        <charset val="134"/>
      </rPr>
      <t xml:space="preserve">      </t>
    </r>
    <r>
      <rPr>
        <sz val="11"/>
        <rFont val="宋体"/>
        <charset val="134"/>
      </rPr>
      <t>库区维护和管理</t>
    </r>
  </si>
  <si>
    <r>
      <rPr>
        <sz val="11"/>
        <rFont val="Times New Roman"/>
        <charset val="134"/>
      </rPr>
      <t xml:space="preserve">      </t>
    </r>
    <r>
      <rPr>
        <sz val="11"/>
        <rFont val="宋体"/>
        <charset val="134"/>
      </rPr>
      <t>其他三峡水库库区基金支出</t>
    </r>
  </si>
  <si>
    <r>
      <rPr>
        <sz val="11"/>
        <rFont val="Times New Roman"/>
        <charset val="134"/>
      </rPr>
      <t xml:space="preserve">    </t>
    </r>
    <r>
      <rPr>
        <sz val="11"/>
        <rFont val="宋体"/>
        <charset val="134"/>
      </rPr>
      <t>国家重大水利工程建设基金安排的支出</t>
    </r>
  </si>
  <si>
    <r>
      <rPr>
        <sz val="11"/>
        <rFont val="Times New Roman"/>
        <charset val="134"/>
      </rPr>
      <t xml:space="preserve">      </t>
    </r>
    <r>
      <rPr>
        <sz val="11"/>
        <rFont val="宋体"/>
        <charset val="134"/>
      </rPr>
      <t>南水北调工程建设</t>
    </r>
  </si>
  <si>
    <r>
      <rPr>
        <sz val="11"/>
        <rFont val="Times New Roman"/>
        <charset val="134"/>
      </rPr>
      <t xml:space="preserve">      </t>
    </r>
    <r>
      <rPr>
        <sz val="11"/>
        <rFont val="宋体"/>
        <charset val="134"/>
      </rPr>
      <t>三峡后续工作</t>
    </r>
  </si>
  <si>
    <r>
      <rPr>
        <sz val="11"/>
        <rFont val="Times New Roman"/>
        <charset val="134"/>
      </rPr>
      <t xml:space="preserve">      </t>
    </r>
    <r>
      <rPr>
        <sz val="11"/>
        <rFont val="宋体"/>
        <charset val="134"/>
      </rPr>
      <t>地方重大水利工程建设</t>
    </r>
  </si>
  <si>
    <r>
      <rPr>
        <sz val="11"/>
        <rFont val="Times New Roman"/>
        <charset val="134"/>
      </rPr>
      <t xml:space="preserve">      </t>
    </r>
    <r>
      <rPr>
        <sz val="11"/>
        <rFont val="宋体"/>
        <charset val="134"/>
      </rPr>
      <t>其他重大水利工程建设基金支出</t>
    </r>
  </si>
  <si>
    <t>七、交通运输支出</t>
  </si>
  <si>
    <r>
      <rPr>
        <sz val="11"/>
        <rFont val="Times New Roman"/>
        <charset val="134"/>
      </rPr>
      <t xml:space="preserve">    </t>
    </r>
    <r>
      <rPr>
        <sz val="11"/>
        <rFont val="宋体"/>
        <charset val="134"/>
      </rPr>
      <t>海南省高等级公路车辆通行附加费安排的支出</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</si>
  <si>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</si>
  <si>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</si>
  <si>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公路还贷</t>
    </r>
  </si>
  <si>
    <r>
      <rPr>
        <sz val="11"/>
        <rFont val="Times New Roman"/>
        <charset val="134"/>
      </rPr>
      <t xml:space="preserve">      </t>
    </r>
    <r>
      <rPr>
        <sz val="11"/>
        <rFont val="宋体"/>
        <charset val="134"/>
      </rPr>
      <t>其他海南省高等级公路车辆通行附加费安排的支出</t>
    </r>
  </si>
  <si>
    <r>
      <rPr>
        <sz val="11"/>
        <rFont val="Times New Roman"/>
        <charset val="134"/>
      </rPr>
      <t xml:space="preserve">    </t>
    </r>
    <r>
      <rPr>
        <sz val="11"/>
        <rFont val="宋体"/>
        <charset val="134"/>
      </rPr>
      <t>车辆通行费安排的支出</t>
    </r>
  </si>
  <si>
    <r>
      <rPr>
        <sz val="11"/>
        <rFont val="Times New Roman"/>
        <charset val="134"/>
      </rPr>
      <t xml:space="preserve">      </t>
    </r>
    <r>
      <rPr>
        <sz val="11"/>
        <rFont val="宋体"/>
        <charset val="134"/>
      </rPr>
      <t>政府还贷公路养护</t>
    </r>
  </si>
  <si>
    <r>
      <rPr>
        <sz val="11"/>
        <rFont val="Times New Roman"/>
        <charset val="134"/>
      </rPr>
      <t xml:space="preserve">      </t>
    </r>
    <r>
      <rPr>
        <sz val="11"/>
        <rFont val="宋体"/>
        <charset val="134"/>
      </rPr>
      <t>政府还贷公路管理</t>
    </r>
  </si>
  <si>
    <r>
      <rPr>
        <sz val="11"/>
        <rFont val="Times New Roman"/>
        <charset val="134"/>
      </rPr>
      <t xml:space="preserve">      </t>
    </r>
    <r>
      <rPr>
        <sz val="11"/>
        <rFont val="宋体"/>
        <charset val="134"/>
      </rPr>
      <t>其他车辆通行费安排的支出</t>
    </r>
  </si>
  <si>
    <r>
      <rPr>
        <sz val="11"/>
        <rFont val="Times New Roman"/>
        <charset val="134"/>
      </rPr>
      <t xml:space="preserve">    </t>
    </r>
    <r>
      <rPr>
        <sz val="11"/>
        <rFont val="宋体"/>
        <charset val="134"/>
      </rPr>
      <t>港口建设费安排的支出</t>
    </r>
  </si>
  <si>
    <r>
      <rPr>
        <sz val="11"/>
        <rFont val="Times New Roman"/>
        <charset val="134"/>
      </rPr>
      <t xml:space="preserve">      </t>
    </r>
    <r>
      <rPr>
        <sz val="11"/>
        <rFont val="宋体"/>
        <charset val="134"/>
      </rPr>
      <t>港口设施</t>
    </r>
  </si>
  <si>
    <r>
      <rPr>
        <sz val="11"/>
        <rFont val="Times New Roman"/>
        <charset val="134"/>
      </rPr>
      <t xml:space="preserve">      </t>
    </r>
    <r>
      <rPr>
        <sz val="11"/>
        <rFont val="宋体"/>
        <charset val="134"/>
      </rPr>
      <t>航道建设和维护</t>
    </r>
  </si>
  <si>
    <r>
      <rPr>
        <sz val="11"/>
        <rFont val="Times New Roman"/>
        <charset val="134"/>
      </rPr>
      <t xml:space="preserve">      </t>
    </r>
    <r>
      <rPr>
        <sz val="11"/>
        <rFont val="宋体"/>
        <charset val="134"/>
      </rPr>
      <t>航运保障系统建设</t>
    </r>
  </si>
  <si>
    <r>
      <rPr>
        <sz val="11"/>
        <rFont val="Times New Roman"/>
        <charset val="134"/>
      </rPr>
      <t xml:space="preserve">      </t>
    </r>
    <r>
      <rPr>
        <sz val="11"/>
        <rFont val="宋体"/>
        <charset val="134"/>
      </rPr>
      <t>其他港口建设费安排的支出</t>
    </r>
  </si>
  <si>
    <r>
      <rPr>
        <sz val="11"/>
        <rFont val="Times New Roman"/>
        <charset val="134"/>
      </rPr>
      <t xml:space="preserve">    </t>
    </r>
    <r>
      <rPr>
        <sz val="11"/>
        <rFont val="宋体"/>
        <charset val="134"/>
      </rPr>
      <t>铁路建设基金支出</t>
    </r>
  </si>
  <si>
    <r>
      <rPr>
        <sz val="11"/>
        <rFont val="Times New Roman"/>
        <charset val="134"/>
      </rPr>
      <t xml:space="preserve">      </t>
    </r>
    <r>
      <rPr>
        <sz val="11"/>
        <rFont val="宋体"/>
        <charset val="134"/>
      </rPr>
      <t>铁路建设投资</t>
    </r>
  </si>
  <si>
    <r>
      <rPr>
        <sz val="11"/>
        <rFont val="Times New Roman"/>
        <charset val="134"/>
      </rPr>
      <t xml:space="preserve">      </t>
    </r>
    <r>
      <rPr>
        <sz val="11"/>
        <rFont val="宋体"/>
        <charset val="134"/>
      </rPr>
      <t>购置铁路机车车辆</t>
    </r>
  </si>
  <si>
    <r>
      <rPr>
        <sz val="11"/>
        <rFont val="Times New Roman"/>
        <charset val="134"/>
      </rPr>
      <t xml:space="preserve">      </t>
    </r>
    <r>
      <rPr>
        <sz val="11"/>
        <rFont val="宋体"/>
        <charset val="134"/>
      </rPr>
      <t>铁路还贷</t>
    </r>
  </si>
  <si>
    <r>
      <rPr>
        <sz val="11"/>
        <rFont val="Times New Roman"/>
        <charset val="134"/>
      </rPr>
      <t xml:space="preserve">      </t>
    </r>
    <r>
      <rPr>
        <sz val="11"/>
        <rFont val="宋体"/>
        <charset val="134"/>
      </rPr>
      <t>建设项目铺底资金</t>
    </r>
  </si>
  <si>
    <r>
      <rPr>
        <sz val="11"/>
        <rFont val="Times New Roman"/>
        <charset val="134"/>
      </rPr>
      <t xml:space="preserve">      </t>
    </r>
    <r>
      <rPr>
        <sz val="11"/>
        <rFont val="宋体"/>
        <charset val="134"/>
      </rPr>
      <t>勘测设计</t>
    </r>
  </si>
  <si>
    <r>
      <rPr>
        <sz val="11"/>
        <rFont val="Times New Roman"/>
        <charset val="134"/>
      </rPr>
      <t xml:space="preserve">      </t>
    </r>
    <r>
      <rPr>
        <sz val="11"/>
        <rFont val="宋体"/>
        <charset val="134"/>
      </rPr>
      <t>注册资本金</t>
    </r>
  </si>
  <si>
    <r>
      <rPr>
        <sz val="11"/>
        <rFont val="Times New Roman"/>
        <charset val="134"/>
      </rPr>
      <t xml:space="preserve">      </t>
    </r>
    <r>
      <rPr>
        <sz val="11"/>
        <rFont val="宋体"/>
        <charset val="134"/>
      </rPr>
      <t>周转资金</t>
    </r>
  </si>
  <si>
    <r>
      <rPr>
        <sz val="11"/>
        <rFont val="Times New Roman"/>
        <charset val="134"/>
      </rPr>
      <t xml:space="preserve">      </t>
    </r>
    <r>
      <rPr>
        <sz val="11"/>
        <rFont val="宋体"/>
        <charset val="134"/>
      </rPr>
      <t>其他铁路建设基金支出</t>
    </r>
  </si>
  <si>
    <r>
      <rPr>
        <sz val="11"/>
        <rFont val="Times New Roman"/>
        <charset val="134"/>
      </rPr>
      <t xml:space="preserve">    </t>
    </r>
    <r>
      <rPr>
        <sz val="11"/>
        <rFont val="宋体"/>
        <charset val="134"/>
      </rPr>
      <t>船舶油污损害赔偿基金支出</t>
    </r>
  </si>
  <si>
    <r>
      <rPr>
        <sz val="11"/>
        <rFont val="Times New Roman"/>
        <charset val="134"/>
      </rPr>
      <t xml:space="preserve">      </t>
    </r>
    <r>
      <rPr>
        <sz val="11"/>
        <rFont val="宋体"/>
        <charset val="134"/>
      </rPr>
      <t>应急处置费用</t>
    </r>
  </si>
  <si>
    <r>
      <rPr>
        <sz val="11"/>
        <rFont val="Times New Roman"/>
        <charset val="134"/>
      </rPr>
      <t xml:space="preserve">      </t>
    </r>
    <r>
      <rPr>
        <sz val="11"/>
        <rFont val="宋体"/>
        <charset val="134"/>
      </rPr>
      <t>控制清除污染</t>
    </r>
  </si>
  <si>
    <r>
      <rPr>
        <sz val="11"/>
        <rFont val="Times New Roman"/>
        <charset val="134"/>
      </rPr>
      <t xml:space="preserve">      </t>
    </r>
    <r>
      <rPr>
        <sz val="11"/>
        <rFont val="宋体"/>
        <charset val="134"/>
      </rPr>
      <t>损失补偿</t>
    </r>
  </si>
  <si>
    <r>
      <rPr>
        <sz val="11"/>
        <rFont val="Times New Roman"/>
        <charset val="134"/>
      </rPr>
      <t xml:space="preserve">      </t>
    </r>
    <r>
      <rPr>
        <sz val="11"/>
        <rFont val="宋体"/>
        <charset val="134"/>
      </rPr>
      <t>生态恢复</t>
    </r>
  </si>
  <si>
    <r>
      <rPr>
        <sz val="11"/>
        <rFont val="Times New Roman"/>
        <charset val="134"/>
      </rPr>
      <t xml:space="preserve">      </t>
    </r>
    <r>
      <rPr>
        <sz val="11"/>
        <rFont val="宋体"/>
        <charset val="134"/>
      </rPr>
      <t>监视监测</t>
    </r>
  </si>
  <si>
    <r>
      <rPr>
        <sz val="11"/>
        <rFont val="Times New Roman"/>
        <charset val="134"/>
      </rPr>
      <t xml:space="preserve">      </t>
    </r>
    <r>
      <rPr>
        <sz val="11"/>
        <rFont val="宋体"/>
        <charset val="134"/>
      </rPr>
      <t>其他船舶油污损害赔偿基金支出</t>
    </r>
  </si>
  <si>
    <r>
      <rPr>
        <sz val="11"/>
        <rFont val="Times New Roman"/>
        <charset val="134"/>
      </rPr>
      <t xml:space="preserve">    </t>
    </r>
    <r>
      <rPr>
        <sz val="11"/>
        <rFont val="宋体"/>
        <charset val="134"/>
      </rPr>
      <t>民航发展基金支出</t>
    </r>
  </si>
  <si>
    <r>
      <rPr>
        <sz val="11"/>
        <rFont val="Times New Roman"/>
        <charset val="134"/>
      </rPr>
      <t xml:space="preserve">      </t>
    </r>
    <r>
      <rPr>
        <sz val="11"/>
        <rFont val="宋体"/>
        <charset val="134"/>
      </rPr>
      <t>民航机场建设</t>
    </r>
  </si>
  <si>
    <r>
      <rPr>
        <sz val="11"/>
        <rFont val="Times New Roman"/>
        <charset val="134"/>
      </rPr>
      <t xml:space="preserve">      </t>
    </r>
    <r>
      <rPr>
        <sz val="11"/>
        <rFont val="宋体"/>
        <charset val="134"/>
      </rPr>
      <t>空管系统建设</t>
    </r>
  </si>
  <si>
    <r>
      <rPr>
        <sz val="11"/>
        <rFont val="Times New Roman"/>
        <charset val="134"/>
      </rPr>
      <t xml:space="preserve">      </t>
    </r>
    <r>
      <rPr>
        <sz val="11"/>
        <rFont val="宋体"/>
        <charset val="134"/>
      </rPr>
      <t>民航安全</t>
    </r>
  </si>
  <si>
    <r>
      <rPr>
        <sz val="11"/>
        <rFont val="Times New Roman"/>
        <charset val="134"/>
      </rPr>
      <t xml:space="preserve">      </t>
    </r>
    <r>
      <rPr>
        <sz val="11"/>
        <rFont val="宋体"/>
        <charset val="134"/>
      </rPr>
      <t>航线和机场补贴</t>
    </r>
  </si>
  <si>
    <r>
      <rPr>
        <sz val="11"/>
        <rFont val="Times New Roman"/>
        <charset val="134"/>
      </rPr>
      <t xml:space="preserve">      </t>
    </r>
    <r>
      <rPr>
        <sz val="11"/>
        <rFont val="宋体"/>
        <charset val="134"/>
      </rPr>
      <t>民航节能减排</t>
    </r>
  </si>
  <si>
    <r>
      <rPr>
        <sz val="11"/>
        <rFont val="Times New Roman"/>
        <charset val="134"/>
      </rPr>
      <t xml:space="preserve">      </t>
    </r>
    <r>
      <rPr>
        <sz val="11"/>
        <rFont val="宋体"/>
        <charset val="134"/>
      </rPr>
      <t>通用航空发展</t>
    </r>
  </si>
  <si>
    <r>
      <rPr>
        <sz val="11"/>
        <rFont val="Times New Roman"/>
        <charset val="134"/>
      </rPr>
      <t xml:space="preserve">      </t>
    </r>
    <r>
      <rPr>
        <sz val="11"/>
        <rFont val="宋体"/>
        <charset val="134"/>
      </rPr>
      <t>征管经费</t>
    </r>
  </si>
  <si>
    <r>
      <rPr>
        <sz val="11"/>
        <rFont val="Times New Roman"/>
        <charset val="134"/>
      </rPr>
      <t xml:space="preserve">      </t>
    </r>
    <r>
      <rPr>
        <sz val="11"/>
        <rFont val="宋体"/>
        <charset val="134"/>
      </rPr>
      <t>其他民航发展基金支出</t>
    </r>
  </si>
  <si>
    <r>
      <rPr>
        <sz val="11"/>
        <rFont val="Times New Roman"/>
        <charset val="134"/>
      </rPr>
      <t xml:space="preserve">    </t>
    </r>
    <r>
      <rPr>
        <sz val="11"/>
        <rFont val="宋体"/>
        <charset val="134"/>
      </rPr>
      <t>海南省高等级公路车辆通行附加费对应专项债务收入安排的支出</t>
    </r>
  </si>
  <si>
    <r>
      <rPr>
        <sz val="11"/>
        <rFont val="Times New Roman"/>
        <charset val="134"/>
      </rPr>
      <t xml:space="preserve">      </t>
    </r>
    <r>
      <rPr>
        <sz val="11"/>
        <rFont val="宋体"/>
        <charset val="134"/>
      </rPr>
      <t>其他海南省高等级公路车辆通行附加费对应专项债务收入安排的支出</t>
    </r>
  </si>
  <si>
    <r>
      <rPr>
        <sz val="11"/>
        <rFont val="Times New Roman"/>
        <charset val="134"/>
      </rPr>
      <t xml:space="preserve">    </t>
    </r>
    <r>
      <rPr>
        <sz val="11"/>
        <rFont val="宋体"/>
        <charset val="134"/>
      </rPr>
      <t>政府收费公路专项债券收入安排的支出</t>
    </r>
  </si>
  <si>
    <r>
      <rPr>
        <sz val="11"/>
        <rFont val="Times New Roman"/>
        <charset val="134"/>
      </rPr>
      <t xml:space="preserve">      </t>
    </r>
    <r>
      <rPr>
        <sz val="11"/>
        <rFont val="宋体"/>
        <charset val="134"/>
      </rPr>
      <t>其他政府收费公路专项债券收入安排的支出</t>
    </r>
  </si>
  <si>
    <r>
      <rPr>
        <sz val="11"/>
        <rFont val="Times New Roman"/>
        <charset val="134"/>
      </rPr>
      <t xml:space="preserve">    </t>
    </r>
    <r>
      <rPr>
        <sz val="11"/>
        <rFont val="宋体"/>
        <charset val="134"/>
      </rPr>
      <t>车辆通行费对应专项债务收入安排的支出</t>
    </r>
  </si>
  <si>
    <r>
      <rPr>
        <sz val="11"/>
        <rFont val="Times New Roman"/>
        <charset val="134"/>
      </rPr>
      <t xml:space="preserve">    </t>
    </r>
    <r>
      <rPr>
        <sz val="11"/>
        <rFont val="宋体"/>
        <charset val="134"/>
      </rPr>
      <t>港口建设费对应专项债务收入安排的支出</t>
    </r>
  </si>
  <si>
    <r>
      <rPr>
        <sz val="11"/>
        <rFont val="Times New Roman"/>
        <charset val="134"/>
      </rPr>
      <t xml:space="preserve">      </t>
    </r>
    <r>
      <rPr>
        <sz val="11"/>
        <rFont val="宋体"/>
        <charset val="134"/>
      </rPr>
      <t>其他港口建设费对应专项债务收入安排的支出</t>
    </r>
  </si>
  <si>
    <t>八、资源勘探工业信息等支出</t>
  </si>
  <si>
    <r>
      <rPr>
        <sz val="11"/>
        <rFont val="Times New Roman"/>
        <charset val="134"/>
      </rPr>
      <t xml:space="preserve">    </t>
    </r>
    <r>
      <rPr>
        <sz val="11"/>
        <rFont val="宋体"/>
        <charset val="134"/>
      </rPr>
      <t>农网还贷资金支出</t>
    </r>
  </si>
  <si>
    <r>
      <rPr>
        <sz val="11"/>
        <rFont val="Times New Roman"/>
        <charset val="134"/>
      </rPr>
      <t xml:space="preserve">      </t>
    </r>
    <r>
      <rPr>
        <sz val="11"/>
        <rFont val="宋体"/>
        <charset val="134"/>
      </rPr>
      <t>地方农网还贷资金支出</t>
    </r>
  </si>
  <si>
    <r>
      <rPr>
        <sz val="11"/>
        <rFont val="Times New Roman"/>
        <charset val="134"/>
      </rPr>
      <t xml:space="preserve">      </t>
    </r>
    <r>
      <rPr>
        <sz val="11"/>
        <rFont val="宋体"/>
        <charset val="134"/>
      </rPr>
      <t>其他农网还贷资金支出</t>
    </r>
  </si>
  <si>
    <t>九、其他支出</t>
  </si>
  <si>
    <r>
      <rPr>
        <sz val="11"/>
        <rFont val="Times New Roman"/>
        <charset val="134"/>
      </rPr>
      <t xml:space="preserve">    </t>
    </r>
    <r>
      <rPr>
        <sz val="11"/>
        <rFont val="宋体"/>
        <charset val="134"/>
      </rPr>
      <t>其他政府性基金及对应专项债务收入安排的支出</t>
    </r>
  </si>
  <si>
    <r>
      <rPr>
        <sz val="11"/>
        <rFont val="Times New Roman"/>
        <charset val="134"/>
      </rPr>
      <t xml:space="preserve">      </t>
    </r>
    <r>
      <rPr>
        <sz val="11"/>
        <rFont val="宋体"/>
        <charset val="134"/>
      </rPr>
      <t>其他政府性基金安排的支出</t>
    </r>
  </si>
  <si>
    <r>
      <rPr>
        <sz val="11"/>
        <rFont val="Times New Roman"/>
        <charset val="134"/>
      </rPr>
      <t xml:space="preserve">      </t>
    </r>
    <r>
      <rPr>
        <sz val="11"/>
        <rFont val="宋体"/>
        <charset val="134"/>
      </rPr>
      <t>其他地方自行试点项目收益专项债券收入安排的支出</t>
    </r>
  </si>
  <si>
    <r>
      <rPr>
        <sz val="11"/>
        <rFont val="Times New Roman"/>
        <charset val="134"/>
      </rPr>
      <t xml:space="preserve">      </t>
    </r>
    <r>
      <rPr>
        <sz val="11"/>
        <rFont val="宋体"/>
        <charset val="134"/>
      </rPr>
      <t>其他政府性基金债务收入安排的支出</t>
    </r>
  </si>
  <si>
    <r>
      <rPr>
        <sz val="11"/>
        <rFont val="Times New Roman"/>
        <charset val="134"/>
      </rPr>
      <t xml:space="preserve">    </t>
    </r>
    <r>
      <rPr>
        <sz val="11"/>
        <rFont val="宋体"/>
        <charset val="134"/>
      </rPr>
      <t>彩票发行销售机构业务费安排的支出</t>
    </r>
  </si>
  <si>
    <r>
      <rPr>
        <sz val="11"/>
        <rFont val="Times New Roman"/>
        <charset val="134"/>
      </rPr>
      <t xml:space="preserve">      </t>
    </r>
    <r>
      <rPr>
        <sz val="11"/>
        <rFont val="宋体"/>
        <charset val="134"/>
      </rPr>
      <t>福利彩票发行机构的业务费支出</t>
    </r>
  </si>
  <si>
    <r>
      <rPr>
        <sz val="11"/>
        <rFont val="Times New Roman"/>
        <charset val="134"/>
      </rPr>
      <t xml:space="preserve">      </t>
    </r>
    <r>
      <rPr>
        <sz val="11"/>
        <rFont val="宋体"/>
        <charset val="134"/>
      </rPr>
      <t>体育彩票发行机构的业务费支出</t>
    </r>
  </si>
  <si>
    <r>
      <rPr>
        <sz val="11"/>
        <rFont val="Times New Roman"/>
        <charset val="134"/>
      </rPr>
      <t xml:space="preserve">      </t>
    </r>
    <r>
      <rPr>
        <sz val="11"/>
        <rFont val="宋体"/>
        <charset val="134"/>
      </rPr>
      <t>福利彩票销售机构的业务费支出</t>
    </r>
  </si>
  <si>
    <r>
      <rPr>
        <sz val="11"/>
        <rFont val="Times New Roman"/>
        <charset val="134"/>
      </rPr>
      <t xml:space="preserve">      </t>
    </r>
    <r>
      <rPr>
        <sz val="11"/>
        <rFont val="宋体"/>
        <charset val="134"/>
      </rPr>
      <t>体育彩票销售机构的业务费支出</t>
    </r>
  </si>
  <si>
    <r>
      <rPr>
        <sz val="11"/>
        <rFont val="Times New Roman"/>
        <charset val="134"/>
      </rPr>
      <t xml:space="preserve">      </t>
    </r>
    <r>
      <rPr>
        <sz val="11"/>
        <rFont val="宋体"/>
        <charset val="134"/>
      </rPr>
      <t>彩票兑奖周转金支出</t>
    </r>
  </si>
  <si>
    <r>
      <rPr>
        <sz val="11"/>
        <rFont val="Times New Roman"/>
        <charset val="134"/>
      </rPr>
      <t xml:space="preserve">      </t>
    </r>
    <r>
      <rPr>
        <sz val="11"/>
        <rFont val="宋体"/>
        <charset val="134"/>
      </rPr>
      <t>彩票发行销售风险基金支出</t>
    </r>
  </si>
  <si>
    <r>
      <rPr>
        <sz val="11"/>
        <rFont val="Times New Roman"/>
        <charset val="134"/>
      </rPr>
      <t xml:space="preserve">      </t>
    </r>
    <r>
      <rPr>
        <sz val="11"/>
        <rFont val="宋体"/>
        <charset val="134"/>
      </rPr>
      <t>彩票市场调控资金支出</t>
    </r>
  </si>
  <si>
    <r>
      <rPr>
        <sz val="11"/>
        <rFont val="Times New Roman"/>
        <charset val="134"/>
      </rPr>
      <t xml:space="preserve">      </t>
    </r>
    <r>
      <rPr>
        <sz val="11"/>
        <rFont val="宋体"/>
        <charset val="134"/>
      </rPr>
      <t>其他彩票发行销售机构业务费安排的支出</t>
    </r>
  </si>
  <si>
    <r>
      <rPr>
        <sz val="11"/>
        <rFont val="Times New Roman"/>
        <charset val="134"/>
      </rPr>
      <t xml:space="preserve">    </t>
    </r>
    <r>
      <rPr>
        <sz val="11"/>
        <rFont val="宋体"/>
        <charset val="134"/>
      </rPr>
      <t>彩票公益金安排的支出</t>
    </r>
  </si>
  <si>
    <r>
      <rPr>
        <sz val="11"/>
        <rFont val="Times New Roman"/>
        <charset val="134"/>
      </rPr>
      <t xml:space="preserve">      </t>
    </r>
    <r>
      <rPr>
        <sz val="11"/>
        <rFont val="宋体"/>
        <charset val="134"/>
      </rPr>
      <t>用于社会福利的彩票公益金支出</t>
    </r>
  </si>
  <si>
    <r>
      <rPr>
        <sz val="11"/>
        <rFont val="Times New Roman"/>
        <charset val="134"/>
      </rPr>
      <t xml:space="preserve">      </t>
    </r>
    <r>
      <rPr>
        <sz val="11"/>
        <rFont val="宋体"/>
        <charset val="134"/>
      </rPr>
      <t>用于体育事业的彩票公益金支出</t>
    </r>
  </si>
  <si>
    <r>
      <rPr>
        <sz val="11"/>
        <rFont val="Times New Roman"/>
        <charset val="134"/>
      </rPr>
      <t xml:space="preserve">      </t>
    </r>
    <r>
      <rPr>
        <sz val="11"/>
        <rFont val="宋体"/>
        <charset val="134"/>
      </rPr>
      <t>用于教育事业的彩票公益金支出</t>
    </r>
  </si>
  <si>
    <r>
      <rPr>
        <sz val="11"/>
        <rFont val="Times New Roman"/>
        <charset val="134"/>
      </rPr>
      <t xml:space="preserve">      </t>
    </r>
    <r>
      <rPr>
        <sz val="11"/>
        <rFont val="宋体"/>
        <charset val="134"/>
      </rPr>
      <t>用于红十字事业的彩票公益金支出</t>
    </r>
  </si>
  <si>
    <r>
      <rPr>
        <sz val="11"/>
        <rFont val="Times New Roman"/>
        <charset val="134"/>
      </rPr>
      <t xml:space="preserve">      </t>
    </r>
    <r>
      <rPr>
        <sz val="11"/>
        <rFont val="宋体"/>
        <charset val="134"/>
      </rPr>
      <t>用于残疾人事业的彩票公益金支出</t>
    </r>
  </si>
  <si>
    <r>
      <rPr>
        <sz val="11"/>
        <rFont val="Times New Roman"/>
        <charset val="134"/>
      </rPr>
      <t xml:space="preserve">      </t>
    </r>
    <r>
      <rPr>
        <sz val="11"/>
        <rFont val="宋体"/>
        <charset val="134"/>
      </rPr>
      <t>用于文化事业的彩票公益金支出</t>
    </r>
  </si>
  <si>
    <r>
      <rPr>
        <sz val="11"/>
        <rFont val="Times New Roman"/>
        <charset val="134"/>
      </rPr>
      <t xml:space="preserve">      </t>
    </r>
    <r>
      <rPr>
        <sz val="11"/>
        <rFont val="宋体"/>
        <charset val="134"/>
      </rPr>
      <t>用于扶贫的彩票公益金支出</t>
    </r>
  </si>
  <si>
    <r>
      <rPr>
        <sz val="11"/>
        <rFont val="Times New Roman"/>
        <charset val="134"/>
      </rPr>
      <t xml:space="preserve">      </t>
    </r>
    <r>
      <rPr>
        <sz val="11"/>
        <rFont val="宋体"/>
        <charset val="134"/>
      </rPr>
      <t>用于法律援助的彩票公益金支出</t>
    </r>
  </si>
  <si>
    <r>
      <rPr>
        <sz val="11"/>
        <rFont val="Times New Roman"/>
        <charset val="134"/>
      </rPr>
      <t xml:space="preserve">      </t>
    </r>
    <r>
      <rPr>
        <sz val="11"/>
        <rFont val="宋体"/>
        <charset val="134"/>
      </rPr>
      <t>用于城乡医疗救助的的彩票公益金支出</t>
    </r>
  </si>
  <si>
    <r>
      <rPr>
        <sz val="11"/>
        <rFont val="Times New Roman"/>
        <charset val="134"/>
      </rPr>
      <t xml:space="preserve">      </t>
    </r>
    <r>
      <rPr>
        <sz val="11"/>
        <rFont val="宋体"/>
        <charset val="134"/>
      </rPr>
      <t>用于其他社会公益事业的彩票公益金支出</t>
    </r>
  </si>
  <si>
    <t>十、债务付息支出</t>
  </si>
  <si>
    <r>
      <rPr>
        <sz val="11"/>
        <rFont val="Times New Roman"/>
        <charset val="134"/>
      </rPr>
      <t xml:space="preserve">      </t>
    </r>
    <r>
      <rPr>
        <sz val="11"/>
        <rFont val="宋体"/>
        <charset val="134"/>
      </rPr>
      <t>海南省高等级公路车辆通行附加费债务付息支出</t>
    </r>
  </si>
  <si>
    <r>
      <rPr>
        <sz val="11"/>
        <rFont val="Times New Roman"/>
        <charset val="134"/>
      </rPr>
      <t xml:space="preserve">      </t>
    </r>
    <r>
      <rPr>
        <sz val="11"/>
        <rFont val="宋体"/>
        <charset val="134"/>
      </rPr>
      <t>港口建设费债务付息支出</t>
    </r>
  </si>
  <si>
    <r>
      <rPr>
        <sz val="11"/>
        <rFont val="Times New Roman"/>
        <charset val="134"/>
      </rPr>
      <t xml:space="preserve">      </t>
    </r>
    <r>
      <rPr>
        <sz val="11"/>
        <rFont val="宋体"/>
        <charset val="134"/>
      </rPr>
      <t>国家电影事业发展专项资金债务付息支出</t>
    </r>
  </si>
  <si>
    <r>
      <rPr>
        <sz val="11"/>
        <rFont val="Times New Roman"/>
        <charset val="134"/>
      </rPr>
      <t xml:space="preserve">      </t>
    </r>
    <r>
      <rPr>
        <sz val="11"/>
        <rFont val="宋体"/>
        <charset val="134"/>
      </rPr>
      <t>国有土地使用权出让金债务付息支出</t>
    </r>
  </si>
  <si>
    <r>
      <rPr>
        <sz val="11"/>
        <rFont val="Times New Roman"/>
        <charset val="134"/>
      </rPr>
      <t xml:space="preserve">      </t>
    </r>
    <r>
      <rPr>
        <sz val="11"/>
        <rFont val="宋体"/>
        <charset val="134"/>
      </rPr>
      <t>农业土地开发资金债务付息支出</t>
    </r>
  </si>
  <si>
    <r>
      <rPr>
        <sz val="11"/>
        <rFont val="Times New Roman"/>
        <charset val="134"/>
      </rPr>
      <t xml:space="preserve">      </t>
    </r>
    <r>
      <rPr>
        <sz val="11"/>
        <rFont val="宋体"/>
        <charset val="134"/>
      </rPr>
      <t>大中型水库库区基金债务付息支出</t>
    </r>
  </si>
  <si>
    <r>
      <rPr>
        <sz val="11"/>
        <rFont val="Times New Roman"/>
        <charset val="134"/>
      </rPr>
      <t xml:space="preserve">      </t>
    </r>
    <r>
      <rPr>
        <sz val="11"/>
        <rFont val="宋体"/>
        <charset val="134"/>
      </rPr>
      <t>城市基础设施配套费债务付息支出</t>
    </r>
  </si>
  <si>
    <r>
      <rPr>
        <sz val="11"/>
        <rFont val="Times New Roman"/>
        <charset val="134"/>
      </rPr>
      <t xml:space="preserve">      </t>
    </r>
    <r>
      <rPr>
        <sz val="11"/>
        <rFont val="宋体"/>
        <charset val="134"/>
      </rPr>
      <t>小型水库移民扶助基金债务付息支出</t>
    </r>
  </si>
  <si>
    <r>
      <rPr>
        <sz val="11"/>
        <rFont val="Times New Roman"/>
        <charset val="134"/>
      </rPr>
      <t xml:space="preserve">      </t>
    </r>
    <r>
      <rPr>
        <sz val="11"/>
        <rFont val="宋体"/>
        <charset val="134"/>
      </rPr>
      <t>国家重大水利工程建设基金债务付息支出</t>
    </r>
  </si>
  <si>
    <r>
      <rPr>
        <sz val="11"/>
        <rFont val="Times New Roman"/>
        <charset val="134"/>
      </rPr>
      <t xml:space="preserve">      </t>
    </r>
    <r>
      <rPr>
        <sz val="11"/>
        <rFont val="宋体"/>
        <charset val="134"/>
      </rPr>
      <t>车辆通行费债务付息支出</t>
    </r>
  </si>
  <si>
    <r>
      <rPr>
        <sz val="11"/>
        <rFont val="Times New Roman"/>
        <charset val="134"/>
      </rPr>
      <t xml:space="preserve">      </t>
    </r>
    <r>
      <rPr>
        <sz val="11"/>
        <rFont val="宋体"/>
        <charset val="134"/>
      </rPr>
      <t>污水处理费债务付息支出</t>
    </r>
  </si>
  <si>
    <r>
      <rPr>
        <sz val="11"/>
        <rFont val="Times New Roman"/>
        <charset val="134"/>
      </rPr>
      <t xml:space="preserve">      </t>
    </r>
    <r>
      <rPr>
        <sz val="11"/>
        <rFont val="宋体"/>
        <charset val="134"/>
      </rPr>
      <t>土地储备专项债券付息支出</t>
    </r>
  </si>
  <si>
    <r>
      <rPr>
        <sz val="11"/>
        <rFont val="Times New Roman"/>
        <charset val="134"/>
      </rPr>
      <t xml:space="preserve">      </t>
    </r>
    <r>
      <rPr>
        <sz val="11"/>
        <rFont val="宋体"/>
        <charset val="134"/>
      </rPr>
      <t>政府收费公路专项债券付息支出</t>
    </r>
  </si>
  <si>
    <r>
      <rPr>
        <sz val="11"/>
        <rFont val="Times New Roman"/>
        <charset val="134"/>
      </rPr>
      <t xml:space="preserve">      </t>
    </r>
    <r>
      <rPr>
        <sz val="11"/>
        <rFont val="宋体"/>
        <charset val="134"/>
      </rPr>
      <t>棚户区改造专项债券付息支出</t>
    </r>
  </si>
  <si>
    <r>
      <rPr>
        <sz val="11"/>
        <rFont val="Times New Roman"/>
        <charset val="134"/>
      </rPr>
      <t xml:space="preserve">      </t>
    </r>
    <r>
      <rPr>
        <sz val="11"/>
        <rFont val="宋体"/>
        <charset val="134"/>
      </rPr>
      <t>其他地方自行试点项目收益专项债券付息支出</t>
    </r>
  </si>
  <si>
    <r>
      <rPr>
        <sz val="11"/>
        <rFont val="Times New Roman"/>
        <charset val="134"/>
      </rPr>
      <t xml:space="preserve">      </t>
    </r>
    <r>
      <rPr>
        <sz val="11"/>
        <rFont val="宋体"/>
        <charset val="134"/>
      </rPr>
      <t>其他政府性基金债务付息支出</t>
    </r>
  </si>
  <si>
    <t>十一、债务发行费用支出</t>
  </si>
  <si>
    <r>
      <rPr>
        <sz val="11"/>
        <rFont val="Times New Roman"/>
        <charset val="134"/>
      </rPr>
      <t xml:space="preserve">      </t>
    </r>
    <r>
      <rPr>
        <sz val="11"/>
        <rFont val="宋体"/>
        <charset val="134"/>
      </rPr>
      <t>海南省高等级公路车辆通行附加费债务发行费用支出</t>
    </r>
  </si>
  <si>
    <r>
      <rPr>
        <sz val="11"/>
        <rFont val="Times New Roman"/>
        <charset val="134"/>
      </rPr>
      <t xml:space="preserve">      </t>
    </r>
    <r>
      <rPr>
        <sz val="11"/>
        <rFont val="宋体"/>
        <charset val="134"/>
      </rPr>
      <t>港口建设费债务发行费用支出</t>
    </r>
  </si>
  <si>
    <r>
      <rPr>
        <sz val="11"/>
        <rFont val="Times New Roman"/>
        <charset val="134"/>
      </rPr>
      <t xml:space="preserve">      </t>
    </r>
    <r>
      <rPr>
        <sz val="11"/>
        <rFont val="宋体"/>
        <charset val="134"/>
      </rPr>
      <t>国家电影事业发展专项资金债务发行费用支出</t>
    </r>
  </si>
  <si>
    <r>
      <rPr>
        <sz val="11"/>
        <rFont val="Times New Roman"/>
        <charset val="134"/>
      </rPr>
      <t xml:space="preserve">      </t>
    </r>
    <r>
      <rPr>
        <sz val="11"/>
        <rFont val="宋体"/>
        <charset val="134"/>
      </rPr>
      <t>国有土地使用权出让金债务发行费用支出</t>
    </r>
  </si>
  <si>
    <r>
      <rPr>
        <sz val="11"/>
        <rFont val="Times New Roman"/>
        <charset val="134"/>
      </rPr>
      <t xml:space="preserve">      </t>
    </r>
    <r>
      <rPr>
        <sz val="11"/>
        <rFont val="宋体"/>
        <charset val="134"/>
      </rPr>
      <t>农业土地开发资金债务发行费用支出</t>
    </r>
  </si>
  <si>
    <r>
      <rPr>
        <sz val="11"/>
        <rFont val="Times New Roman"/>
        <charset val="134"/>
      </rPr>
      <t xml:space="preserve">      </t>
    </r>
    <r>
      <rPr>
        <sz val="11"/>
        <rFont val="宋体"/>
        <charset val="134"/>
      </rPr>
      <t>大中型水库库区基金债务发行费用支出</t>
    </r>
  </si>
  <si>
    <r>
      <rPr>
        <sz val="11"/>
        <rFont val="Times New Roman"/>
        <charset val="134"/>
      </rPr>
      <t xml:space="preserve">      </t>
    </r>
    <r>
      <rPr>
        <sz val="11"/>
        <rFont val="宋体"/>
        <charset val="134"/>
      </rPr>
      <t>城市基础设施配套费债务发行费用支出</t>
    </r>
  </si>
  <si>
    <r>
      <rPr>
        <sz val="11"/>
        <rFont val="Times New Roman"/>
        <charset val="134"/>
      </rPr>
      <t xml:space="preserve">      </t>
    </r>
    <r>
      <rPr>
        <sz val="11"/>
        <rFont val="宋体"/>
        <charset val="134"/>
      </rPr>
      <t>小型水库移民扶助基金债务发行费用支出</t>
    </r>
  </si>
  <si>
    <r>
      <rPr>
        <sz val="11"/>
        <rFont val="Times New Roman"/>
        <charset val="134"/>
      </rPr>
      <t xml:space="preserve">      </t>
    </r>
    <r>
      <rPr>
        <sz val="11"/>
        <rFont val="宋体"/>
        <charset val="134"/>
      </rPr>
      <t>国家重大水利工程建设基金债务发行费用支出</t>
    </r>
  </si>
  <si>
    <r>
      <rPr>
        <sz val="11"/>
        <rFont val="Times New Roman"/>
        <charset val="134"/>
      </rPr>
      <t xml:space="preserve">      </t>
    </r>
    <r>
      <rPr>
        <sz val="11"/>
        <rFont val="宋体"/>
        <charset val="134"/>
      </rPr>
      <t>车辆通行费债务发行费用支出</t>
    </r>
  </si>
  <si>
    <r>
      <rPr>
        <sz val="11"/>
        <rFont val="Times New Roman"/>
        <charset val="134"/>
      </rPr>
      <t xml:space="preserve">      </t>
    </r>
    <r>
      <rPr>
        <sz val="11"/>
        <rFont val="宋体"/>
        <charset val="134"/>
      </rPr>
      <t>污水处理费债务发行费用支出</t>
    </r>
  </si>
  <si>
    <r>
      <rPr>
        <sz val="11"/>
        <rFont val="Times New Roman"/>
        <charset val="134"/>
      </rPr>
      <t xml:space="preserve">      </t>
    </r>
    <r>
      <rPr>
        <sz val="11"/>
        <rFont val="宋体"/>
        <charset val="134"/>
      </rPr>
      <t>土地储备专项债券发行费用支出</t>
    </r>
  </si>
  <si>
    <r>
      <rPr>
        <sz val="11"/>
        <rFont val="Times New Roman"/>
        <charset val="134"/>
      </rPr>
      <t xml:space="preserve">      </t>
    </r>
    <r>
      <rPr>
        <sz val="11"/>
        <rFont val="宋体"/>
        <charset val="134"/>
      </rPr>
      <t>政府收费公路专项债券发行费用支出</t>
    </r>
  </si>
  <si>
    <r>
      <rPr>
        <sz val="11"/>
        <rFont val="Times New Roman"/>
        <charset val="134"/>
      </rPr>
      <t xml:space="preserve">      </t>
    </r>
    <r>
      <rPr>
        <sz val="11"/>
        <rFont val="宋体"/>
        <charset val="134"/>
      </rPr>
      <t>棚户区改造专项债券发行费用支出</t>
    </r>
  </si>
  <si>
    <r>
      <rPr>
        <sz val="11"/>
        <rFont val="Times New Roman"/>
        <charset val="134"/>
      </rPr>
      <t xml:space="preserve">      </t>
    </r>
    <r>
      <rPr>
        <sz val="11"/>
        <rFont val="宋体"/>
        <charset val="134"/>
      </rPr>
      <t>其他地方自行试点项目收益专项债务发行费用支出</t>
    </r>
  </si>
  <si>
    <r>
      <rPr>
        <sz val="11"/>
        <rFont val="Times New Roman"/>
        <charset val="134"/>
      </rPr>
      <t xml:space="preserve">      </t>
    </r>
    <r>
      <rPr>
        <sz val="11"/>
        <rFont val="宋体"/>
        <charset val="134"/>
      </rPr>
      <t>其他政府性基金债务发行费用支出</t>
    </r>
  </si>
  <si>
    <t>十二、抗疫特别国债安排的支出</t>
  </si>
  <si>
    <r>
      <rPr>
        <sz val="11"/>
        <rFont val="Times New Roman"/>
        <charset val="134"/>
      </rPr>
      <t xml:space="preserve">   </t>
    </r>
    <r>
      <rPr>
        <sz val="11"/>
        <rFont val="宋体"/>
        <charset val="134"/>
      </rPr>
      <t>基础设施建设</t>
    </r>
  </si>
  <si>
    <r>
      <rPr>
        <sz val="11"/>
        <rFont val="Times New Roman"/>
        <charset val="134"/>
      </rPr>
      <t xml:space="preserve">     </t>
    </r>
    <r>
      <rPr>
        <sz val="11"/>
        <rFont val="宋体"/>
        <charset val="134"/>
      </rPr>
      <t>公共卫生体系建设</t>
    </r>
  </si>
  <si>
    <r>
      <rPr>
        <sz val="11"/>
        <rFont val="Times New Roman"/>
        <charset val="134"/>
      </rPr>
      <t xml:space="preserve">     </t>
    </r>
    <r>
      <rPr>
        <sz val="11"/>
        <rFont val="宋体"/>
        <charset val="134"/>
      </rPr>
      <t>重大疫情防控救治体系建设</t>
    </r>
  </si>
  <si>
    <r>
      <rPr>
        <sz val="11"/>
        <rFont val="Times New Roman"/>
        <charset val="134"/>
      </rPr>
      <t xml:space="preserve">     </t>
    </r>
    <r>
      <rPr>
        <sz val="11"/>
        <rFont val="宋体"/>
        <charset val="134"/>
      </rPr>
      <t>粮食安全</t>
    </r>
  </si>
  <si>
    <r>
      <rPr>
        <sz val="11"/>
        <rFont val="Times New Roman"/>
        <charset val="134"/>
      </rPr>
      <t xml:space="preserve">     </t>
    </r>
    <r>
      <rPr>
        <sz val="11"/>
        <rFont val="宋体"/>
        <charset val="134"/>
      </rPr>
      <t>能源安全</t>
    </r>
  </si>
  <si>
    <r>
      <rPr>
        <sz val="11"/>
        <rFont val="Times New Roman"/>
        <charset val="134"/>
      </rPr>
      <t xml:space="preserve">     </t>
    </r>
    <r>
      <rPr>
        <sz val="11"/>
        <rFont val="宋体"/>
        <charset val="134"/>
      </rPr>
      <t>应急物资保障</t>
    </r>
  </si>
  <si>
    <r>
      <rPr>
        <sz val="11"/>
        <rFont val="Times New Roman"/>
        <charset val="134"/>
      </rPr>
      <t xml:space="preserve">     </t>
    </r>
    <r>
      <rPr>
        <sz val="11"/>
        <rFont val="宋体"/>
        <charset val="134"/>
      </rPr>
      <t>产业链改造升级</t>
    </r>
  </si>
  <si>
    <r>
      <rPr>
        <sz val="11"/>
        <rFont val="Times New Roman"/>
        <charset val="134"/>
      </rPr>
      <t xml:space="preserve">     </t>
    </r>
    <r>
      <rPr>
        <sz val="11"/>
        <rFont val="宋体"/>
        <charset val="134"/>
      </rPr>
      <t>城镇老旧小区改造</t>
    </r>
  </si>
  <si>
    <r>
      <rPr>
        <sz val="11"/>
        <rFont val="Times New Roman"/>
        <charset val="134"/>
      </rPr>
      <t xml:space="preserve">     </t>
    </r>
    <r>
      <rPr>
        <sz val="11"/>
        <rFont val="宋体"/>
        <charset val="134"/>
      </rPr>
      <t>生态环境治理</t>
    </r>
  </si>
  <si>
    <r>
      <rPr>
        <sz val="11"/>
        <rFont val="Times New Roman"/>
        <charset val="134"/>
      </rPr>
      <t xml:space="preserve">     </t>
    </r>
    <r>
      <rPr>
        <sz val="11"/>
        <rFont val="宋体"/>
        <charset val="134"/>
      </rPr>
      <t>交通基础设施建设</t>
    </r>
  </si>
  <si>
    <r>
      <rPr>
        <sz val="11"/>
        <rFont val="Times New Roman"/>
        <charset val="134"/>
      </rPr>
      <t xml:space="preserve">     </t>
    </r>
    <r>
      <rPr>
        <sz val="11"/>
        <rFont val="宋体"/>
        <charset val="134"/>
      </rPr>
      <t>市政设施建设</t>
    </r>
  </si>
  <si>
    <r>
      <rPr>
        <sz val="11"/>
        <rFont val="Times New Roman"/>
        <charset val="134"/>
      </rPr>
      <t xml:space="preserve">     </t>
    </r>
    <r>
      <rPr>
        <sz val="11"/>
        <rFont val="宋体"/>
        <charset val="134"/>
      </rPr>
      <t>重大区域规划基础设施建设</t>
    </r>
  </si>
  <si>
    <r>
      <rPr>
        <sz val="11"/>
        <rFont val="Times New Roman"/>
        <charset val="134"/>
      </rPr>
      <t xml:space="preserve">     </t>
    </r>
    <r>
      <rPr>
        <sz val="11"/>
        <rFont val="宋体"/>
        <charset val="134"/>
      </rPr>
      <t>其他基础设施建设</t>
    </r>
  </si>
  <si>
    <r>
      <rPr>
        <sz val="11"/>
        <rFont val="Times New Roman"/>
        <charset val="134"/>
      </rPr>
      <t xml:space="preserve">   </t>
    </r>
    <r>
      <rPr>
        <sz val="11"/>
        <rFont val="宋体"/>
        <charset val="134"/>
      </rPr>
      <t>抗疫相关支出</t>
    </r>
  </si>
  <si>
    <r>
      <rPr>
        <sz val="11"/>
        <rFont val="Times New Roman"/>
        <charset val="134"/>
      </rPr>
      <t xml:space="preserve">     </t>
    </r>
    <r>
      <rPr>
        <sz val="11"/>
        <rFont val="宋体"/>
        <charset val="134"/>
      </rPr>
      <t>减免房租补贴</t>
    </r>
  </si>
  <si>
    <r>
      <rPr>
        <sz val="11"/>
        <rFont val="Times New Roman"/>
        <charset val="134"/>
      </rPr>
      <t xml:space="preserve">     </t>
    </r>
    <r>
      <rPr>
        <sz val="11"/>
        <rFont val="宋体"/>
        <charset val="134"/>
      </rPr>
      <t>重点企业贷款贴息</t>
    </r>
  </si>
  <si>
    <t xml:space="preserve">   创业担保贷款贴息</t>
  </si>
  <si>
    <r>
      <rPr>
        <sz val="11"/>
        <rFont val="Times New Roman"/>
        <charset val="134"/>
      </rPr>
      <t xml:space="preserve">     </t>
    </r>
    <r>
      <rPr>
        <sz val="11"/>
        <rFont val="宋体"/>
        <charset val="134"/>
      </rPr>
      <t>援企稳岗补贴</t>
    </r>
  </si>
  <si>
    <r>
      <rPr>
        <sz val="11"/>
        <rFont val="Times New Roman"/>
        <charset val="134"/>
      </rPr>
      <t xml:space="preserve">     </t>
    </r>
    <r>
      <rPr>
        <sz val="11"/>
        <rFont val="宋体"/>
        <charset val="134"/>
      </rPr>
      <t>困难群众基本生活补助</t>
    </r>
  </si>
  <si>
    <r>
      <rPr>
        <sz val="11"/>
        <rFont val="Times New Roman"/>
        <charset val="134"/>
      </rPr>
      <t xml:space="preserve">     </t>
    </r>
    <r>
      <rPr>
        <sz val="11"/>
        <rFont val="宋体"/>
        <charset val="134"/>
      </rPr>
      <t>其他抗疫相关支出</t>
    </r>
  </si>
  <si>
    <t>单位:万元</t>
  </si>
  <si>
    <t>一、利润收入</t>
  </si>
  <si>
    <t>二、股利、股息收入</t>
  </si>
  <si>
    <t>三、产权转让收入</t>
  </si>
  <si>
    <t>四、清算收入</t>
  </si>
  <si>
    <t>五、其他国有资本经营预算收入</t>
  </si>
  <si>
    <t xml:space="preserve">  国有资本经营预算转移支付收入</t>
  </si>
  <si>
    <t xml:space="preserve">  国有资本经营预算上解收入</t>
  </si>
  <si>
    <t>项      目</t>
  </si>
  <si>
    <t>一、补充全国社会保障基金</t>
  </si>
  <si>
    <t xml:space="preserve">      国有资本经营预算补充社保基金支出</t>
  </si>
  <si>
    <t>二、解决历史遗留问题及改革成本支出</t>
  </si>
  <si>
    <t xml:space="preserve">      厂办大集体改革支出</t>
  </si>
  <si>
    <t xml:space="preserve">      “三供一业”移交补助支出</t>
  </si>
  <si>
    <t xml:space="preserve">      ……</t>
  </si>
  <si>
    <t>三、国有企业资本金注入</t>
  </si>
  <si>
    <t xml:space="preserve">      国有经济结构调整支出</t>
  </si>
  <si>
    <t>四、国有企业政策性补贴</t>
  </si>
  <si>
    <t xml:space="preserve">      国有企业政策性补贴</t>
  </si>
  <si>
    <t>五、金融国有资本经营预算支出</t>
  </si>
  <si>
    <t xml:space="preserve">      资本支出</t>
  </si>
  <si>
    <t>六、其他国有资本经营预算支出</t>
  </si>
  <si>
    <t xml:space="preserve">      其他国有资本经营预算支出</t>
  </si>
  <si>
    <t xml:space="preserve">  国有资本经营预算转移支付支出</t>
  </si>
  <si>
    <t xml:space="preserve">  国有资本经营预算上解支出</t>
  </si>
  <si>
    <t xml:space="preserve">  国有资本经营预算调出资金</t>
  </si>
  <si>
    <t>项  目</t>
  </si>
  <si>
    <t>一、本年收入</t>
  </si>
  <si>
    <t>企业职工基本养老保险基金</t>
  </si>
  <si>
    <t>基本养老保险费收入</t>
  </si>
  <si>
    <t>利息收入</t>
  </si>
  <si>
    <t>财政补贴收入</t>
  </si>
  <si>
    <t>委托投资收益</t>
  </si>
  <si>
    <t>转移收入</t>
  </si>
  <si>
    <t>上级补助收入</t>
  </si>
  <si>
    <t>城乡居民基本养老保险基金</t>
  </si>
  <si>
    <t>个人缴费收入</t>
  </si>
  <si>
    <t>集体补助收入</t>
  </si>
  <si>
    <t>机关事业单位基本养老保险基金</t>
  </si>
  <si>
    <t>城镇职工基本医疗保险基金</t>
  </si>
  <si>
    <t>基本医疗保险费收入</t>
  </si>
  <si>
    <t>城乡居民基本医疗保险基金</t>
  </si>
  <si>
    <t>缴费收入</t>
  </si>
  <si>
    <t>工伤保险基金</t>
  </si>
  <si>
    <t>工伤保险费收入</t>
  </si>
  <si>
    <t>失业保险基金</t>
  </si>
  <si>
    <t>失业保险费收入</t>
  </si>
  <si>
    <t>二、上年结余</t>
  </si>
  <si>
    <t>合  计</t>
  </si>
  <si>
    <t>一、本年支出</t>
  </si>
  <si>
    <t>基本养老金支出</t>
  </si>
  <si>
    <t>丧葬抚恤补助支出</t>
  </si>
  <si>
    <t>其他支出</t>
  </si>
  <si>
    <t>转移支出</t>
  </si>
  <si>
    <t>上解上级支出</t>
  </si>
  <si>
    <t>基础养老金支出</t>
  </si>
  <si>
    <t>个人账户养老金支出</t>
  </si>
  <si>
    <t>丧葬补助金支出</t>
  </si>
  <si>
    <t>基本医疗保险待遇支出</t>
  </si>
  <si>
    <t>大病保险支出</t>
  </si>
  <si>
    <t>工伤保险待遇支出</t>
  </si>
  <si>
    <t>劳动能力鉴定支出</t>
  </si>
  <si>
    <t>工伤预防费用支出</t>
  </si>
  <si>
    <t>失业保险金支出</t>
  </si>
  <si>
    <t>基本医疗保险费支出</t>
  </si>
  <si>
    <t>职业培训补贴支出</t>
  </si>
  <si>
    <t>职业介绍补贴支出</t>
  </si>
  <si>
    <t>稳定岗位补贴支出</t>
  </si>
  <si>
    <t>技能提升补贴支出</t>
  </si>
  <si>
    <t>其他费用支出</t>
  </si>
  <si>
    <t>二、年末滚存结余</t>
  </si>
  <si>
    <t>地方政府一般债务限额和余额情况表</t>
  </si>
  <si>
    <t>项           目</t>
  </si>
  <si>
    <t>一般债务</t>
  </si>
  <si>
    <t>一、2020年地方政府债务限额</t>
  </si>
  <si>
    <t>二、2020年地方政府债务余额</t>
  </si>
  <si>
    <t>三、2020年地方政府债券发行额</t>
  </si>
  <si>
    <t>四、2020年地方政府债券还本额</t>
  </si>
  <si>
    <t>五、2020年地方政府债券付息额</t>
  </si>
  <si>
    <t>六、2021年地方政府债券还本额</t>
  </si>
  <si>
    <t>七、2021年地方政府债券付息额</t>
  </si>
  <si>
    <t>d</t>
  </si>
  <si>
    <r>
      <t>附表</t>
    </r>
    <r>
      <rPr>
        <sz val="11"/>
        <rFont val="Times New Roman"/>
        <charset val="134"/>
      </rPr>
      <t>1-17</t>
    </r>
  </si>
  <si>
    <t>地方政府专项债务限额和余额情况表</t>
  </si>
  <si>
    <t>专项债务</t>
  </si>
  <si>
    <t>0</t>
  </si>
</sst>
</file>

<file path=xl/styles.xml><?xml version="1.0" encoding="utf-8"?>
<styleSheet xmlns="http://schemas.openxmlformats.org/spreadsheetml/2006/main">
  <numFmts count="86">
    <numFmt numFmtId="41" formatCode="_ * #,##0_ ;_ * \-#,##0_ ;_ * &quot;-&quot;_ ;_ @_ "/>
    <numFmt numFmtId="43" formatCode="_ * #,##0.00_ ;_ * \-#,##0.00_ ;_ * &quot;-&quot;??_ ;_ @_ "/>
    <numFmt numFmtId="42" formatCode="_ &quot;￥&quot;* #,##0_ ;_ &quot;￥&quot;* \-#,##0_ ;_ &quot;￥&quot;* &quot;-&quot;_ ;_ @_ "/>
    <numFmt numFmtId="25" formatCode="\$#,##0.00_);\(\$#,##0.00\)"/>
    <numFmt numFmtId="176" formatCode="_-* #,##0.00_$_-;\-* #,##0.00_$_-;_-* &quot;-&quot;??_$_-;_-@_-"/>
    <numFmt numFmtId="177" formatCode="_-* #,##0.0000000000_-;\-* #,##0.0000000000_-;_-* &quot;-&quot;??_-;_-@_-"/>
    <numFmt numFmtId="178" formatCode="_-#,###,_-;\(#,###,\);_-\ \ &quot;-&quot;_-;_-@_-"/>
    <numFmt numFmtId="179" formatCode="_-* #,##0_-;\-* #,##0_-;_-* &quot;-&quot;_-;_-@_-"/>
    <numFmt numFmtId="180" formatCode="mmm/dd/yyyy;_-\ &quot;N/A&quot;_-;_-\ &quot;-&quot;_-"/>
    <numFmt numFmtId="181" formatCode="&quot;$&quot;#,##0_);\(&quot;$&quot;#,##0\)"/>
    <numFmt numFmtId="182" formatCode="0.00_)"/>
    <numFmt numFmtId="183" formatCode="_-* #,##0.00_-;\-* #,##0.00_-;_-* &quot;-&quot;??_-;_-@_-"/>
    <numFmt numFmtId="184" formatCode="#,##0.0_);\(#,##0.0\)"/>
    <numFmt numFmtId="185" formatCode="\$#,##0_);[Red]&quot;($&quot;#,##0\)"/>
    <numFmt numFmtId="186" formatCode="_-* #,##0.00&quot;$&quot;_-;\-* #,##0.00&quot;$&quot;_-;_-* &quot;-&quot;??&quot;$&quot;_-;_-@_-"/>
    <numFmt numFmtId="187" formatCode="_-#0&quot;.&quot;0000_-;\(#0&quot;.&quot;0000\);_-\ \ &quot;-&quot;_-;_-@_-"/>
    <numFmt numFmtId="188" formatCode="_-#,##0_-;\(#,##0\);_-\ \ &quot;-&quot;_-;_-@_-"/>
    <numFmt numFmtId="189" formatCode="0_ "/>
    <numFmt numFmtId="190" formatCode="_(* #,##0.0,_);_(* \(#,##0.0,\);_(* &quot;-&quot;_);_(@_)"/>
    <numFmt numFmtId="191" formatCode="&quot;\&quot;#,##0.00;[Red]&quot;\&quot;\-#,##0.00"/>
    <numFmt numFmtId="192" formatCode="#,##0;\-#,##0;&quot;-&quot;"/>
    <numFmt numFmtId="193" formatCode="\(#,##0\)\ "/>
    <numFmt numFmtId="194" formatCode="0.0"/>
    <numFmt numFmtId="195" formatCode="&quot;$&quot;#,##0;[Red]&quot;$&quot;&quot;$&quot;&quot;$&quot;&quot;$&quot;&quot;$&quot;&quot;$&quot;&quot;$&quot;\-#,##0"/>
    <numFmt numFmtId="196" formatCode="_(&quot;$&quot;* #,##0_);_(&quot;$&quot;* \(#,##0\);_(&quot;$&quot;* &quot;-&quot;_);_(@_)"/>
    <numFmt numFmtId="197" formatCode="0.0%"/>
    <numFmt numFmtId="198" formatCode="[Red]0.0%;[Red]\(0.0%\)"/>
    <numFmt numFmtId="199" formatCode="0.00_ "/>
    <numFmt numFmtId="200" formatCode="_-&quot;$&quot;* #,##0_-;\-&quot;$&quot;* #,##0_-;_-&quot;$&quot;* &quot;-&quot;_-;_-@_-"/>
    <numFmt numFmtId="201" formatCode="0.0%;\(0.0%\)"/>
    <numFmt numFmtId="202" formatCode="#,##0;\(#,##0\)"/>
    <numFmt numFmtId="203" formatCode="_-#,###.00,_-;\(#,###.00,\);_-\ \ &quot;-&quot;_-;_-@_-"/>
    <numFmt numFmtId="204" formatCode="\$#,##0;\(\$#,##0\)"/>
    <numFmt numFmtId="205" formatCode="&quot;$&quot;#,##0_);[Red]\(&quot;$&quot;#,##0\)"/>
    <numFmt numFmtId="206" formatCode="_-* #,##0.00&quot;￥&quot;_-;\-* #,##0.00&quot;￥&quot;_-;_-* &quot;-&quot;??&quot;￥&quot;_-;_-@_-"/>
    <numFmt numFmtId="207" formatCode="[Blue]0.0%;[Blue]\(0.0%\)"/>
    <numFmt numFmtId="208" formatCode="[Blue]#,##0_);[Blue]\(#,##0\)"/>
    <numFmt numFmtId="209" formatCode="&quot;$&quot;#,##0.00_);\(&quot;$&quot;#,##0.00\)"/>
    <numFmt numFmtId="210" formatCode="#,##0.00&quot;￥&quot;;\-#,##0.00&quot;￥&quot;"/>
    <numFmt numFmtId="211" formatCode="0.00_);[Red]\(0.00\)"/>
    <numFmt numFmtId="212" formatCode="_-#,##0.00_-;\(#,##0.00\);_-\ \ &quot;-&quot;_-;_-@_-"/>
    <numFmt numFmtId="213" formatCode="\$#,##0.00;\(\$#,##0.00\)"/>
    <numFmt numFmtId="214" formatCode="&quot;$&quot;#,##0.00_);[Red]\(&quot;$&quot;#,##0.00\)"/>
    <numFmt numFmtId="215" formatCode="_-&quot;￥&quot;* #,##0_-;\-&quot;￥&quot;* #,##0_-;_-&quot;￥&quot;* &quot;-&quot;_-;_-@_-"/>
    <numFmt numFmtId="216" formatCode="_-#0&quot;.&quot;0,_-;\(#0&quot;.&quot;0,\);_-\ \ &quot;-&quot;_-;_-@_-"/>
    <numFmt numFmtId="217" formatCode="_-#,##0%_-;\(#,##0%\);_-\ &quot;-&quot;_-"/>
    <numFmt numFmtId="218" formatCode="#,##0.00&quot;￥&quot;;[Red]\-#,##0.00&quot;￥&quot;"/>
    <numFmt numFmtId="219" formatCode="_-* #,##0_$_-;\-* #,##0_$_-;_-* &quot;-&quot;_$_-;_-@_-"/>
    <numFmt numFmtId="220" formatCode="mmm/yyyy;_-\ &quot;N/A&quot;_-;_-\ &quot;-&quot;_-"/>
    <numFmt numFmtId="221" formatCode="#,##0_);[Blue]\(#,##0\)"/>
    <numFmt numFmtId="222" formatCode="#,##0.000000"/>
    <numFmt numFmtId="223" formatCode="&quot;\&quot;#,##0;&quot;\&quot;\-#,##0"/>
    <numFmt numFmtId="224" formatCode="#,##0;[Red]\(#,##0\)"/>
    <numFmt numFmtId="225" formatCode="&quot;$&quot;\ #,##0.00_-;[Red]&quot;$&quot;\ #,##0.00\-"/>
    <numFmt numFmtId="226" formatCode="_-* #,##0&quot;￥&quot;_-;\-* #,##0&quot;￥&quot;_-;_-* &quot;-&quot;&quot;￥&quot;_-;_-@_-"/>
    <numFmt numFmtId="227" formatCode="_-&quot;$&quot;\ * #,##0_-;_-&quot;$&quot;\ * #,##0\-;_-&quot;$&quot;\ * &quot;-&quot;_-;_-@_-"/>
    <numFmt numFmtId="228" formatCode="_(&quot;$&quot;* #,##0.00_);_(&quot;$&quot;* \(#,##0.00\);_(&quot;$&quot;* &quot;-&quot;??_);_(@_)"/>
    <numFmt numFmtId="229" formatCode="_-* #,##0\ _k_r_-;\-* #,##0\ _k_r_-;_-* &quot;-&quot;\ _k_r_-;_-@_-"/>
    <numFmt numFmtId="230" formatCode="_-&quot;$&quot;* #,##0.00_-;\-&quot;$&quot;* #,##0.00_-;_-&quot;$&quot;* &quot;-&quot;??_-;_-@_-"/>
    <numFmt numFmtId="24" formatCode="\$#,##0_);[Red]\(\$#,##0\)"/>
    <numFmt numFmtId="231" formatCode="_([$€-2]* #,##0.00_);_([$€-2]* \(#,##0.00\);_([$€-2]* &quot;-&quot;??_)"/>
    <numFmt numFmtId="232" formatCode="0.000%"/>
    <numFmt numFmtId="233" formatCode="&quot;?\t#,##0_);[Red]\(&quot;&quot;?&quot;\t#,##0\)"/>
    <numFmt numFmtId="234" formatCode="0%;\(0%\)"/>
    <numFmt numFmtId="235" formatCode="#\ ??/??"/>
    <numFmt numFmtId="236" formatCode="&quot;$&quot;#,##0;\-&quot;$&quot;#,##0"/>
    <numFmt numFmtId="237" formatCode="\ \ @"/>
    <numFmt numFmtId="238" formatCode="#,##0_);\(#,##0_)"/>
    <numFmt numFmtId="239" formatCode="_-* #,##0.00\ _k_r_-;\-* #,##0.00\ _k_r_-;_-* &quot;-&quot;??\ _k_r_-;_-@_-"/>
    <numFmt numFmtId="240" formatCode="&quot;綅&quot;\t#,##0_);[Red]\(&quot;綅&quot;\t#,##0\)"/>
    <numFmt numFmtId="241" formatCode="_ \¥* #,##0.00_ ;_ \¥* \-#,##0.00_ ;_ \¥* &quot;-&quot;??_ ;_ @_ "/>
    <numFmt numFmtId="242" formatCode="0;_琀"/>
    <numFmt numFmtId="243" formatCode="_-* #,##0&quot;$&quot;_-;\-* #,##0&quot;$&quot;_-;_-* &quot;-&quot;&quot;$&quot;_-;_-@_-"/>
    <numFmt numFmtId="44" formatCode="_ &quot;￥&quot;* #,##0.00_ ;_ &quot;￥&quot;* \-#,##0.00_ ;_ &quot;￥&quot;* &quot;-&quot;??_ ;_ @_ "/>
    <numFmt numFmtId="244" formatCode="yyyy&quot;年&quot;m&quot;月&quot;d&quot;日&quot;;@"/>
    <numFmt numFmtId="245" formatCode="* #,##0.00;* \-#,##0.00;* &quot;-&quot;??;@"/>
    <numFmt numFmtId="246" formatCode="* #,##0;* \-#,##0;* &quot;-&quot;;@"/>
    <numFmt numFmtId="247" formatCode="yy\.mm\.dd"/>
    <numFmt numFmtId="248"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49" formatCode="_ &quot;\&quot;* #,##0_ ;_ &quot;\&quot;* \-#,##0_ ;_ &quot;\&quot;* &quot;-&quot;_ ;_ @_ "/>
    <numFmt numFmtId="250" formatCode="_ &quot;\&quot;* #,##0.00_ ;_ &quot;\&quot;* \-#,##0.00_ ;_ &quot;\&quot;* &quot;-&quot;??_ ;_ @_ "/>
    <numFmt numFmtId="251" formatCode="0.0_);[Red]\(0.0\)"/>
    <numFmt numFmtId="252" formatCode="0.0_ "/>
    <numFmt numFmtId="253" formatCode="0_);[Red]\(0\)"/>
    <numFmt numFmtId="254" formatCode="###,###,##0.00"/>
    <numFmt numFmtId="255" formatCode="_ * #,##0_ ;_ * \-#,##0_ ;_ * &quot;-&quot;??_ ;_ @_ "/>
  </numFmts>
  <fonts count="183">
    <font>
      <sz val="9"/>
      <name val="宋体"/>
      <charset val="134"/>
    </font>
    <font>
      <sz val="11"/>
      <name val="宋体"/>
      <charset val="134"/>
    </font>
    <font>
      <sz val="16"/>
      <name val="方正小标宋_GBK"/>
      <charset val="134"/>
    </font>
    <font>
      <sz val="12"/>
      <name val="宋体"/>
      <charset val="134"/>
    </font>
    <font>
      <b/>
      <sz val="11"/>
      <name val="宋体"/>
      <charset val="134"/>
    </font>
    <font>
      <sz val="10"/>
      <name val="Times New Roman"/>
      <charset val="134"/>
    </font>
    <font>
      <sz val="11"/>
      <name val="Times New Roman"/>
      <charset val="134"/>
    </font>
    <font>
      <sz val="10"/>
      <name val="宋体"/>
      <charset val="134"/>
    </font>
    <font>
      <sz val="12"/>
      <name val="Times New Roman"/>
      <charset val="134"/>
    </font>
    <font>
      <sz val="16"/>
      <name val="Times New Roman"/>
      <charset val="134"/>
    </font>
    <font>
      <sz val="10"/>
      <color indexed="10"/>
      <name val="Times New Roman"/>
      <charset val="134"/>
    </font>
    <font>
      <sz val="11"/>
      <name val="黑体"/>
      <charset val="134"/>
    </font>
    <font>
      <b/>
      <sz val="11"/>
      <name val="黑体"/>
      <charset val="134"/>
    </font>
    <font>
      <sz val="14"/>
      <name val="宋体"/>
      <charset val="134"/>
    </font>
    <font>
      <b/>
      <sz val="14"/>
      <name val="宋体"/>
      <charset val="134"/>
    </font>
    <font>
      <sz val="16"/>
      <name val="宋体"/>
      <charset val="134"/>
    </font>
    <font>
      <b/>
      <sz val="11"/>
      <name val="Times New Roman"/>
      <charset val="134"/>
    </font>
    <font>
      <b/>
      <sz val="16"/>
      <name val="方正小标宋_GBK"/>
      <charset val="134"/>
    </font>
    <font>
      <b/>
      <sz val="12"/>
      <name val="Times New Roman"/>
      <charset val="134"/>
    </font>
    <font>
      <sz val="11"/>
      <name val="宋体"/>
      <charset val="134"/>
      <scheme val="minor"/>
    </font>
    <font>
      <b/>
      <sz val="11"/>
      <name val="宋体"/>
      <charset val="134"/>
      <scheme val="minor"/>
    </font>
    <font>
      <sz val="12"/>
      <name val="MS Serif"/>
      <charset val="134"/>
    </font>
    <font>
      <sz val="10"/>
      <name val="Arial"/>
      <charset val="134"/>
    </font>
    <font>
      <sz val="12"/>
      <color indexed="16"/>
      <name val="宋体"/>
      <charset val="134"/>
    </font>
    <font>
      <sz val="11"/>
      <color indexed="20"/>
      <name val="宋体"/>
      <charset val="134"/>
    </font>
    <font>
      <sz val="11"/>
      <color indexed="8"/>
      <name val="宋体"/>
      <charset val="134"/>
    </font>
    <font>
      <sz val="7"/>
      <name val="Small Fonts"/>
      <charset val="134"/>
    </font>
    <font>
      <b/>
      <sz val="10"/>
      <name val="MS Sans Serif"/>
      <charset val="134"/>
    </font>
    <font>
      <sz val="10"/>
      <name val="Helv"/>
      <charset val="134"/>
    </font>
    <font>
      <sz val="8"/>
      <name val="Arial"/>
      <charset val="134"/>
    </font>
    <font>
      <sz val="11"/>
      <color theme="1"/>
      <name val="宋体"/>
      <charset val="134"/>
      <scheme val="minor"/>
    </font>
    <font>
      <sz val="10"/>
      <color indexed="8"/>
      <name val="Arial"/>
      <charset val="134"/>
    </font>
    <font>
      <sz val="11"/>
      <color indexed="62"/>
      <name val="宋体"/>
      <charset val="134"/>
    </font>
    <font>
      <sz val="12"/>
      <color indexed="20"/>
      <name val="宋体"/>
      <charset val="134"/>
    </font>
    <font>
      <sz val="11"/>
      <color rgb="FF3F3F76"/>
      <name val="宋体"/>
      <charset val="0"/>
      <scheme val="minor"/>
    </font>
    <font>
      <b/>
      <sz val="11"/>
      <color indexed="52"/>
      <name val="宋体"/>
      <charset val="134"/>
    </font>
    <font>
      <sz val="12"/>
      <color indexed="8"/>
      <name val="宋体"/>
      <charset val="134"/>
    </font>
    <font>
      <sz val="11"/>
      <color rgb="FFFF0000"/>
      <name val="宋体"/>
      <charset val="0"/>
      <scheme val="minor"/>
    </font>
    <font>
      <sz val="11"/>
      <color indexed="17"/>
      <name val="宋体"/>
      <charset val="134"/>
    </font>
    <font>
      <sz val="11"/>
      <color theme="1"/>
      <name val="宋体"/>
      <charset val="0"/>
      <scheme val="minor"/>
    </font>
    <font>
      <sz val="11"/>
      <color indexed="42"/>
      <name val="宋体"/>
      <charset val="134"/>
    </font>
    <font>
      <b/>
      <sz val="11"/>
      <color indexed="8"/>
      <name val="宋体"/>
      <charset val="134"/>
    </font>
    <font>
      <b/>
      <sz val="18"/>
      <color theme="3"/>
      <name val="宋体"/>
      <charset val="134"/>
      <scheme val="minor"/>
    </font>
    <font>
      <sz val="11"/>
      <color rgb="FF9C0006"/>
      <name val="宋体"/>
      <charset val="0"/>
      <scheme val="minor"/>
    </font>
    <font>
      <b/>
      <i/>
      <sz val="16"/>
      <name val="Helv"/>
      <charset val="134"/>
    </font>
    <font>
      <sz val="10"/>
      <name val="Geneva"/>
      <charset val="134"/>
    </font>
    <font>
      <b/>
      <sz val="15"/>
      <color indexed="56"/>
      <name val="宋体"/>
      <charset val="134"/>
    </font>
    <font>
      <b/>
      <sz val="21"/>
      <name val="楷体_GB2312"/>
      <charset val="134"/>
    </font>
    <font>
      <u/>
      <sz val="11"/>
      <color rgb="FF0000FF"/>
      <name val="宋体"/>
      <charset val="0"/>
      <scheme val="minor"/>
    </font>
    <font>
      <b/>
      <sz val="11"/>
      <color theme="3"/>
      <name val="宋体"/>
      <charset val="134"/>
      <scheme val="minor"/>
    </font>
    <font>
      <b/>
      <sz val="11"/>
      <color indexed="63"/>
      <name val="宋体"/>
      <charset val="134"/>
    </font>
    <font>
      <sz val="11"/>
      <color theme="0"/>
      <name val="宋体"/>
      <charset val="134"/>
      <scheme val="minor"/>
    </font>
    <font>
      <b/>
      <sz val="11"/>
      <color indexed="62"/>
      <name val="宋体"/>
      <charset val="134"/>
    </font>
    <font>
      <sz val="12"/>
      <color indexed="9"/>
      <name val="宋体"/>
      <charset val="134"/>
    </font>
    <font>
      <sz val="11"/>
      <color theme="0"/>
      <name val="宋体"/>
      <charset val="0"/>
      <scheme val="minor"/>
    </font>
    <font>
      <sz val="12"/>
      <name val="????"/>
      <charset val="134"/>
    </font>
    <font>
      <b/>
      <sz val="11"/>
      <color rgb="FFFA7D00"/>
      <name val="宋体"/>
      <charset val="0"/>
      <scheme val="minor"/>
    </font>
    <font>
      <u/>
      <sz val="11"/>
      <color rgb="FF800080"/>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006100"/>
      <name val="宋体"/>
      <charset val="134"/>
      <scheme val="minor"/>
    </font>
    <font>
      <sz val="11"/>
      <color rgb="FF9C6500"/>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sz val="11"/>
      <color indexed="60"/>
      <name val="宋体"/>
      <charset val="134"/>
    </font>
    <font>
      <b/>
      <sz val="11"/>
      <color indexed="56"/>
      <name val="宋体"/>
      <charset val="134"/>
    </font>
    <font>
      <sz val="11"/>
      <name val="MS P????"/>
      <charset val="134"/>
    </font>
    <font>
      <sz val="11"/>
      <name val="ＭＳ Ｐゴシック"/>
      <charset val="134"/>
    </font>
    <font>
      <sz val="10.5"/>
      <color indexed="20"/>
      <name val="宋体"/>
      <charset val="134"/>
    </font>
    <font>
      <sz val="12"/>
      <color indexed="17"/>
      <name val="楷体_GB2312"/>
      <charset val="134"/>
    </font>
    <font>
      <b/>
      <sz val="12"/>
      <name val="Arial"/>
      <charset val="134"/>
    </font>
    <font>
      <sz val="11"/>
      <color indexed="9"/>
      <name val="宋体"/>
      <charset val="134"/>
    </font>
    <font>
      <i/>
      <sz val="11"/>
      <color rgb="FF7F7F7F"/>
      <name val="宋体"/>
      <charset val="134"/>
      <scheme val="minor"/>
    </font>
    <font>
      <b/>
      <sz val="15"/>
      <color indexed="62"/>
      <name val="宋体"/>
      <charset val="134"/>
    </font>
    <font>
      <i/>
      <sz val="11"/>
      <color indexed="23"/>
      <name val="宋体"/>
      <charset val="134"/>
    </font>
    <font>
      <sz val="12"/>
      <color indexed="20"/>
      <name val="楷体_GB2312"/>
      <charset val="134"/>
    </font>
    <font>
      <sz val="11"/>
      <color indexed="16"/>
      <name val="宋体"/>
      <charset val="134"/>
    </font>
    <font>
      <sz val="12"/>
      <color indexed="17"/>
      <name val="宋体"/>
      <charset val="134"/>
    </font>
    <font>
      <sz val="12"/>
      <name val="宋体"/>
      <charset val="134"/>
      <scheme val="minor"/>
    </font>
    <font>
      <sz val="12"/>
      <name val="Arial"/>
      <charset val="134"/>
    </font>
    <font>
      <sz val="11"/>
      <color rgb="FF9C6500"/>
      <name val="宋体"/>
      <charset val="134"/>
      <scheme val="minor"/>
    </font>
    <font>
      <sz val="10"/>
      <name val="ＭＳ Ｐゴシック"/>
      <charset val="134"/>
    </font>
    <font>
      <sz val="11"/>
      <color indexed="52"/>
      <name val="宋体"/>
      <charset val="134"/>
    </font>
    <font>
      <sz val="11"/>
      <color rgb="FF9C0006"/>
      <name val="宋体"/>
      <charset val="134"/>
      <scheme val="minor"/>
    </font>
    <font>
      <u/>
      <sz val="12"/>
      <color indexed="12"/>
      <name val="宋体"/>
      <charset val="134"/>
    </font>
    <font>
      <b/>
      <sz val="18"/>
      <color indexed="56"/>
      <name val="宋体"/>
      <charset val="134"/>
    </font>
    <font>
      <sz val="11"/>
      <color indexed="8"/>
      <name val="Tahoma"/>
      <charset val="134"/>
    </font>
    <font>
      <b/>
      <sz val="11"/>
      <color indexed="9"/>
      <name val="宋体"/>
      <charset val="134"/>
    </font>
    <font>
      <sz val="10"/>
      <color indexed="20"/>
      <name val="宋体"/>
      <charset val="134"/>
    </font>
    <font>
      <sz val="12"/>
      <color indexed="14"/>
      <name val="宋体"/>
      <charset val="134"/>
    </font>
    <font>
      <b/>
      <sz val="13"/>
      <color indexed="56"/>
      <name val="宋体"/>
      <charset val="134"/>
    </font>
    <font>
      <sz val="10"/>
      <color indexed="17"/>
      <name val="宋体"/>
      <charset val="134"/>
    </font>
    <font>
      <b/>
      <sz val="16"/>
      <name val="宋体"/>
      <charset val="134"/>
    </font>
    <font>
      <sz val="13"/>
      <name val="Tms Rmn"/>
      <charset val="134"/>
    </font>
    <font>
      <b/>
      <sz val="8"/>
      <color indexed="8"/>
      <name val="Helv"/>
      <charset val="134"/>
    </font>
    <font>
      <sz val="10"/>
      <name val="Courier"/>
      <charset val="134"/>
    </font>
    <font>
      <sz val="11"/>
      <color rgb="FF3F3F76"/>
      <name val="宋体"/>
      <charset val="134"/>
      <scheme val="minor"/>
    </font>
    <font>
      <b/>
      <sz val="12"/>
      <color indexed="52"/>
      <name val="宋体"/>
      <charset val="134"/>
    </font>
    <font>
      <b/>
      <sz val="11"/>
      <color theme="0"/>
      <name val="宋体"/>
      <charset val="134"/>
      <scheme val="minor"/>
    </font>
    <font>
      <b/>
      <sz val="20"/>
      <color indexed="8"/>
      <name val="黑体"/>
      <charset val="134"/>
    </font>
    <font>
      <sz val="12"/>
      <name val="돋움체"/>
      <charset val="134"/>
    </font>
    <font>
      <sz val="8"/>
      <color indexed="16"/>
      <name val="Century Schoolbook"/>
      <charset val="134"/>
    </font>
    <font>
      <sz val="10"/>
      <color indexed="8"/>
      <name val="宋体"/>
      <charset val="134"/>
    </font>
    <font>
      <b/>
      <sz val="10"/>
      <color indexed="8"/>
      <name val="黑体"/>
      <charset val="134"/>
    </font>
    <font>
      <b/>
      <sz val="12"/>
      <name val="MS Sans Serif"/>
      <charset val="134"/>
    </font>
    <font>
      <b/>
      <sz val="10"/>
      <name val="Tms Rmn"/>
      <charset val="134"/>
    </font>
    <font>
      <sz val="11"/>
      <color indexed="8"/>
      <name val="Times New Roman"/>
      <charset val="134"/>
    </font>
    <font>
      <u val="singleAccounting"/>
      <vertAlign val="subscript"/>
      <sz val="10"/>
      <name val="Times New Roman"/>
      <charset val="134"/>
    </font>
    <font>
      <i/>
      <sz val="9"/>
      <name val="Times New Roman"/>
      <charset val="134"/>
    </font>
    <font>
      <sz val="11"/>
      <color indexed="10"/>
      <name val="宋体"/>
      <charset val="134"/>
    </font>
    <font>
      <sz val="10"/>
      <color indexed="20"/>
      <name val="Arial"/>
      <charset val="134"/>
    </font>
    <font>
      <sz val="10.5"/>
      <color indexed="17"/>
      <name val="宋体"/>
      <charset val="134"/>
    </font>
    <font>
      <sz val="9"/>
      <color indexed="8"/>
      <name val="宋体"/>
      <charset val="134"/>
    </font>
    <font>
      <b/>
      <sz val="10"/>
      <name val="Helv"/>
      <charset val="134"/>
    </font>
    <font>
      <b/>
      <sz val="13"/>
      <name val="Tms Rmn"/>
      <charset val="134"/>
    </font>
    <font>
      <sz val="8"/>
      <name val="Times New Roman"/>
      <charset val="134"/>
    </font>
    <font>
      <sz val="11"/>
      <name val="明朝"/>
      <charset val="134"/>
    </font>
    <font>
      <sz val="10"/>
      <name val="MS Sans Serif"/>
      <charset val="134"/>
    </font>
    <font>
      <b/>
      <sz val="18"/>
      <color theme="3"/>
      <name val="宋体"/>
      <charset val="134"/>
      <scheme val="major"/>
    </font>
    <font>
      <b/>
      <sz val="13"/>
      <color indexed="62"/>
      <name val="宋体"/>
      <charset val="134"/>
    </font>
    <font>
      <b/>
      <sz val="11"/>
      <color theme="1"/>
      <name val="宋体"/>
      <charset val="134"/>
      <scheme val="minor"/>
    </font>
    <font>
      <b/>
      <sz val="12"/>
      <color indexed="63"/>
      <name val="宋体"/>
      <charset val="134"/>
    </font>
    <font>
      <b/>
      <sz val="11"/>
      <color rgb="FFFA7D00"/>
      <name val="宋体"/>
      <charset val="134"/>
      <scheme val="minor"/>
    </font>
    <font>
      <sz val="12"/>
      <name val="官帕眉"/>
      <charset val="134"/>
    </font>
    <font>
      <sz val="12"/>
      <name val="Courier"/>
      <charset val="134"/>
    </font>
    <font>
      <b/>
      <i/>
      <sz val="12"/>
      <name val="Times New Roman"/>
      <charset val="134"/>
    </font>
    <font>
      <sz val="11"/>
      <color indexed="0"/>
      <name val="Calibri"/>
      <charset val="134"/>
    </font>
    <font>
      <b/>
      <sz val="10"/>
      <name val="Arial"/>
      <charset val="134"/>
    </font>
    <font>
      <b/>
      <sz val="8"/>
      <name val="Arial"/>
      <charset val="134"/>
    </font>
    <font>
      <sz val="11"/>
      <color indexed="17"/>
      <name val="Tahoma"/>
      <charset val="134"/>
    </font>
    <font>
      <sz val="10"/>
      <name val="MS Serif"/>
      <charset val="134"/>
    </font>
    <font>
      <b/>
      <sz val="11"/>
      <color rgb="FF3F3F3F"/>
      <name val="宋体"/>
      <charset val="134"/>
      <scheme val="minor"/>
    </font>
    <font>
      <sz val="11"/>
      <color rgb="FFFF0000"/>
      <name val="宋体"/>
      <charset val="134"/>
      <scheme val="minor"/>
    </font>
    <font>
      <sz val="11"/>
      <color rgb="FF000000"/>
      <name val="Calibri"/>
      <charset val="134"/>
    </font>
    <font>
      <sz val="12"/>
      <color indexed="9"/>
      <name val="Helv"/>
      <charset val="134"/>
    </font>
    <font>
      <b/>
      <sz val="14"/>
      <name val="楷体"/>
      <charset val="134"/>
    </font>
    <font>
      <sz val="11"/>
      <color indexed="20"/>
      <name val="Tahoma"/>
      <charset val="134"/>
    </font>
    <font>
      <b/>
      <sz val="18"/>
      <color indexed="62"/>
      <name val="宋体"/>
      <charset val="134"/>
    </font>
    <font>
      <sz val="20"/>
      <name val="Letter Gothic (W1)"/>
      <charset val="134"/>
    </font>
    <font>
      <sz val="12"/>
      <color indexed="62"/>
      <name val="宋体"/>
      <charset val="134"/>
    </font>
    <font>
      <sz val="11"/>
      <color theme="1"/>
      <name val="Tahoma"/>
      <charset val="134"/>
    </font>
    <font>
      <sz val="12"/>
      <name val="Helv"/>
      <charset val="134"/>
    </font>
    <font>
      <sz val="18"/>
      <name val="Times New Roman"/>
      <charset val="134"/>
    </font>
    <font>
      <b/>
      <sz val="13"/>
      <name val="Times New Roman"/>
      <charset val="134"/>
    </font>
    <font>
      <i/>
      <sz val="12"/>
      <name val="Times New Roman"/>
      <charset val="134"/>
    </font>
    <font>
      <b/>
      <sz val="11"/>
      <name val="Helv"/>
      <charset val="134"/>
    </font>
    <font>
      <sz val="11"/>
      <name val="돋움"/>
      <charset val="134"/>
    </font>
    <font>
      <sz val="7"/>
      <name val="Helv"/>
      <charset val="134"/>
    </font>
    <font>
      <b/>
      <sz val="12"/>
      <name val="Helv"/>
      <charset val="134"/>
    </font>
    <font>
      <sz val="12"/>
      <name val="新細明體"/>
      <charset val="134"/>
    </font>
    <font>
      <sz val="10"/>
      <color indexed="16"/>
      <name val="MS Serif"/>
      <charset val="134"/>
    </font>
    <font>
      <sz val="9"/>
      <name val="Times New Roman"/>
      <charset val="134"/>
    </font>
    <font>
      <u/>
      <sz val="10"/>
      <color indexed="36"/>
      <name val="Arial"/>
      <charset val="134"/>
    </font>
    <font>
      <b/>
      <sz val="18"/>
      <name val="Arial"/>
      <charset val="134"/>
    </font>
    <font>
      <u/>
      <sz val="10"/>
      <color indexed="12"/>
      <name val="Arial"/>
      <charset val="134"/>
    </font>
    <font>
      <b/>
      <sz val="11"/>
      <color indexed="42"/>
      <name val="宋体"/>
      <charset val="134"/>
    </font>
    <font>
      <sz val="10"/>
      <color indexed="8"/>
      <name val="MS Sans Serif"/>
      <charset val="134"/>
    </font>
    <font>
      <b/>
      <sz val="11"/>
      <color indexed="16"/>
      <name val="Times New Roman"/>
      <charset val="134"/>
    </font>
    <font>
      <sz val="10"/>
      <name val="Tms Rmn"/>
      <charset val="134"/>
    </font>
    <font>
      <sz val="7"/>
      <color indexed="10"/>
      <name val="Helv"/>
      <charset val="134"/>
    </font>
    <font>
      <b/>
      <i/>
      <sz val="10"/>
      <name val="Times New Roman"/>
      <charset val="134"/>
    </font>
    <font>
      <sz val="12"/>
      <name val="MS Sans Serif"/>
      <charset val="134"/>
    </font>
    <font>
      <b/>
      <sz val="9"/>
      <name val="Times New Roman"/>
      <charset val="134"/>
    </font>
    <font>
      <sz val="11"/>
      <color indexed="12"/>
      <name val="Times New Roman"/>
      <charset val="134"/>
    </font>
    <font>
      <sz val="12"/>
      <color indexed="60"/>
      <name val="宋体"/>
      <charset val="134"/>
    </font>
    <font>
      <sz val="10"/>
      <name val="楷体"/>
      <charset val="134"/>
    </font>
    <font>
      <sz val="11"/>
      <color rgb="FFFA7D00"/>
      <name val="宋体"/>
      <charset val="134"/>
      <scheme val="minor"/>
    </font>
    <font>
      <sz val="10"/>
      <color rgb="FF000000"/>
      <name val="宋体"/>
      <charset val="134"/>
      <scheme val="minor"/>
    </font>
    <font>
      <sz val="11"/>
      <color indexed="8"/>
      <name val="宋体"/>
      <charset val="134"/>
      <scheme val="minor"/>
    </font>
    <font>
      <b/>
      <sz val="12"/>
      <color indexed="8"/>
      <name val="宋体"/>
      <charset val="134"/>
    </font>
    <font>
      <u/>
      <sz val="10"/>
      <color indexed="12"/>
      <name val="MS Sans Serif"/>
      <charset val="134"/>
    </font>
    <font>
      <b/>
      <sz val="9"/>
      <name val="Arial"/>
      <charset val="134"/>
    </font>
    <font>
      <sz val="10"/>
      <color indexed="17"/>
      <name val="Arial"/>
      <charset val="134"/>
    </font>
    <font>
      <u/>
      <sz val="12"/>
      <color indexed="36"/>
      <name val="宋体"/>
      <charset val="134"/>
    </font>
    <font>
      <u/>
      <sz val="10"/>
      <color indexed="14"/>
      <name val="MS Sans Serif"/>
      <charset val="134"/>
    </font>
    <font>
      <b/>
      <sz val="12"/>
      <color indexed="9"/>
      <name val="宋体"/>
      <charset val="134"/>
    </font>
    <font>
      <sz val="12"/>
      <color indexed="10"/>
      <name val="宋体"/>
      <charset val="134"/>
    </font>
    <font>
      <sz val="12"/>
      <color indexed="52"/>
      <name val="宋体"/>
      <charset val="134"/>
    </font>
    <font>
      <i/>
      <sz val="12"/>
      <color indexed="23"/>
      <name val="宋体"/>
      <charset val="134"/>
    </font>
  </fonts>
  <fills count="1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theme="5" tint="0.599993896298105"/>
        <bgColor indexed="64"/>
      </patternFill>
    </fill>
    <fill>
      <patternFill patternType="solid">
        <fgColor theme="9" tint="0.799615466780602"/>
        <bgColor indexed="64"/>
      </patternFill>
    </fill>
    <fill>
      <patternFill patternType="solid">
        <fgColor rgb="FFFFCC99"/>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4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indexed="43"/>
        <bgColor indexed="64"/>
      </patternFill>
    </fill>
    <fill>
      <patternFill patternType="solid">
        <fgColor rgb="FFFFC7CE"/>
        <bgColor indexed="64"/>
      </patternFill>
    </fill>
    <fill>
      <patternFill patternType="solid">
        <fgColor theme="9" tint="0.799676503799554"/>
        <bgColor indexed="64"/>
      </patternFill>
    </fill>
    <fill>
      <patternFill patternType="solid">
        <fgColor indexed="53"/>
        <bgColor indexed="64"/>
      </patternFill>
    </fill>
    <fill>
      <patternFill patternType="solid">
        <fgColor theme="6" tint="0.799981688894314"/>
        <bgColor indexed="64"/>
      </patternFill>
    </fill>
    <fill>
      <patternFill patternType="solid">
        <fgColor theme="5" tint="0.799676503799554"/>
        <bgColor indexed="64"/>
      </patternFill>
    </fill>
    <fill>
      <patternFill patternType="solid">
        <fgColor theme="4" tint="0.799615466780602"/>
        <bgColor indexed="64"/>
      </patternFill>
    </fill>
    <fill>
      <patternFill patternType="solid">
        <fgColor theme="8" tint="0.399670400097659"/>
        <bgColor indexed="64"/>
      </patternFill>
    </fill>
    <fill>
      <patternFill patternType="solid">
        <fgColor indexed="49"/>
        <bgColor indexed="64"/>
      </patternFill>
    </fill>
    <fill>
      <patternFill patternType="solid">
        <fgColor indexed="22"/>
        <bgColor indexed="22"/>
      </patternFill>
    </fill>
    <fill>
      <patternFill patternType="solid">
        <fgColor indexed="57"/>
        <bgColor indexed="64"/>
      </patternFill>
    </fill>
    <fill>
      <patternFill patternType="solid">
        <fgColor theme="4"/>
        <bgColor indexed="64"/>
      </patternFill>
    </fill>
    <fill>
      <patternFill patternType="solid">
        <fgColor theme="8" tint="0.79967650379955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615466780602"/>
        <bgColor indexed="64"/>
      </patternFill>
    </fill>
    <fill>
      <patternFill patternType="solid">
        <fgColor theme="5"/>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799584948271126"/>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9"/>
        <bgColor indexed="64"/>
      </patternFill>
    </fill>
    <fill>
      <patternFill patternType="solid">
        <fgColor theme="6" tint="0.399609363078707"/>
        <bgColor indexed="64"/>
      </patternFill>
    </fill>
    <fill>
      <patternFill patternType="solid">
        <fgColor theme="4" tint="0.399975585192419"/>
        <bgColor indexed="64"/>
      </patternFill>
    </fill>
    <fill>
      <patternFill patternType="solid">
        <fgColor theme="7" tint="0.399609363078707"/>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6"/>
        <bgColor indexed="64"/>
      </patternFill>
    </fill>
    <fill>
      <patternFill patternType="solid">
        <fgColor indexed="45"/>
        <bgColor indexed="45"/>
      </patternFill>
    </fill>
    <fill>
      <patternFill patternType="solid">
        <fgColor theme="6" tint="0.799676503799554"/>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615466780602"/>
        <bgColor indexed="64"/>
      </patternFill>
    </fill>
    <fill>
      <patternFill patternType="solid">
        <fgColor theme="8" tint="0.799645985290078"/>
        <bgColor indexed="64"/>
      </patternFill>
    </fill>
    <fill>
      <patternFill patternType="solid">
        <fgColor indexed="10"/>
        <bgColor indexed="64"/>
      </patternFill>
    </fill>
    <fill>
      <patternFill patternType="solid">
        <fgColor theme="7" tint="0.799584948271126"/>
        <bgColor indexed="64"/>
      </patternFill>
    </fill>
    <fill>
      <patternFill patternType="solid">
        <fgColor indexed="47"/>
        <bgColor indexed="47"/>
      </patternFill>
    </fill>
    <fill>
      <patternFill patternType="solid">
        <fgColor indexed="41"/>
        <bgColor indexed="64"/>
      </patternFill>
    </fill>
    <fill>
      <patternFill patternType="solid">
        <fgColor indexed="36"/>
        <bgColor indexed="64"/>
      </patternFill>
    </fill>
    <fill>
      <patternFill patternType="solid">
        <fgColor theme="5" tint="0.799645985290078"/>
        <bgColor indexed="64"/>
      </patternFill>
    </fill>
    <fill>
      <patternFill patternType="solid">
        <fgColor theme="8" tint="0.399609363078707"/>
        <bgColor indexed="64"/>
      </patternFill>
    </fill>
    <fill>
      <patternFill patternType="solid">
        <fgColor indexed="52"/>
        <bgColor indexed="64"/>
      </patternFill>
    </fill>
    <fill>
      <patternFill patternType="solid">
        <fgColor indexed="27"/>
        <bgColor indexed="27"/>
      </patternFill>
    </fill>
    <fill>
      <patternFill patternType="solid">
        <fgColor theme="5" tint="0.399609363078707"/>
        <bgColor indexed="64"/>
      </patternFill>
    </fill>
    <fill>
      <patternFill patternType="solid">
        <fgColor indexed="51"/>
        <bgColor indexed="64"/>
      </patternFill>
    </fill>
    <fill>
      <patternFill patternType="solid">
        <fgColor indexed="54"/>
        <bgColor indexed="54"/>
      </patternFill>
    </fill>
    <fill>
      <patternFill patternType="solid">
        <fgColor indexed="26"/>
        <bgColor indexed="26"/>
      </patternFill>
    </fill>
    <fill>
      <patternFill patternType="solid">
        <fgColor indexed="30"/>
        <bgColor indexed="64"/>
      </patternFill>
    </fill>
    <fill>
      <patternFill patternType="solid">
        <fgColor theme="9" tint="0.799645985290078"/>
        <bgColor indexed="64"/>
      </patternFill>
    </fill>
    <fill>
      <patternFill patternType="solid">
        <fgColor indexed="44"/>
        <bgColor indexed="44"/>
      </patternFill>
    </fill>
    <fill>
      <patternFill patternType="solid">
        <fgColor indexed="30"/>
        <bgColor indexed="30"/>
      </patternFill>
    </fill>
    <fill>
      <patternFill patternType="solid">
        <fgColor indexed="13"/>
        <bgColor indexed="64"/>
      </patternFill>
    </fill>
    <fill>
      <patternFill patternType="solid">
        <fgColor theme="4" tint="0.799676503799554"/>
        <bgColor indexed="64"/>
      </patternFill>
    </fill>
    <fill>
      <patternFill patternType="solid">
        <fgColor theme="7" tint="0.799676503799554"/>
        <bgColor indexed="64"/>
      </patternFill>
    </fill>
    <fill>
      <patternFill patternType="solid">
        <fgColor indexed="49"/>
        <bgColor indexed="49"/>
      </patternFill>
    </fill>
    <fill>
      <patternFill patternType="solid">
        <fgColor indexed="55"/>
        <bgColor indexed="64"/>
      </patternFill>
    </fill>
    <fill>
      <patternFill patternType="solid">
        <fgColor indexed="54"/>
        <bgColor indexed="64"/>
      </patternFill>
    </fill>
    <fill>
      <patternFill patternType="solid">
        <fgColor indexed="29"/>
        <bgColor indexed="29"/>
      </patternFill>
    </fill>
    <fill>
      <patternFill patternType="solid">
        <fgColor indexed="42"/>
        <bgColor indexed="42"/>
      </patternFill>
    </fill>
    <fill>
      <patternFill patternType="solid">
        <fgColor theme="6" tint="0.799645985290078"/>
        <bgColor indexed="64"/>
      </patternFill>
    </fill>
    <fill>
      <patternFill patternType="solid">
        <fgColor theme="6" tint="0.799584948271126"/>
        <bgColor indexed="64"/>
      </patternFill>
    </fill>
    <fill>
      <patternFill patternType="solid">
        <fgColor theme="5" tint="0.799615466780602"/>
        <bgColor indexed="64"/>
      </patternFill>
    </fill>
    <fill>
      <patternFill patternType="solid">
        <fgColor indexed="62"/>
        <bgColor indexed="64"/>
      </patternFill>
    </fill>
    <fill>
      <patternFill patternType="solid">
        <fgColor theme="9" tint="0.399670400097659"/>
        <bgColor indexed="64"/>
      </patternFill>
    </fill>
    <fill>
      <patternFill patternType="solid">
        <fgColor theme="9" tint="0.799584948271126"/>
        <bgColor indexed="64"/>
      </patternFill>
    </fill>
    <fill>
      <patternFill patternType="solid">
        <fgColor indexed="15"/>
        <bgColor indexed="64"/>
      </patternFill>
    </fill>
    <fill>
      <patternFill patternType="solid">
        <fgColor theme="8" tint="0.799615466780602"/>
        <bgColor indexed="64"/>
      </patternFill>
    </fill>
    <fill>
      <patternFill patternType="solid">
        <fgColor theme="6" tint="0.399670400097659"/>
        <bgColor indexed="64"/>
      </patternFill>
    </fill>
    <fill>
      <patternFill patternType="solid">
        <fgColor theme="4" tint="0.799584948271126"/>
        <bgColor indexed="64"/>
      </patternFill>
    </fill>
    <fill>
      <patternFill patternType="solid">
        <fgColor theme="7" tint="0.399578844569231"/>
        <bgColor indexed="64"/>
      </patternFill>
    </fill>
    <fill>
      <patternFill patternType="solid">
        <fgColor theme="4" tint="0.799645985290078"/>
        <bgColor indexed="64"/>
      </patternFill>
    </fill>
    <fill>
      <patternFill patternType="gray0625"/>
    </fill>
    <fill>
      <patternFill patternType="solid">
        <fgColor indexed="55"/>
        <bgColor indexed="55"/>
      </patternFill>
    </fill>
    <fill>
      <patternFill patternType="solid">
        <fgColor indexed="52"/>
        <bgColor indexed="52"/>
      </patternFill>
    </fill>
    <fill>
      <patternFill patternType="solid">
        <fgColor indexed="25"/>
        <bgColor indexed="25"/>
      </patternFill>
    </fill>
    <fill>
      <patternFill patternType="solid">
        <fgColor theme="7" tint="0.799645985290078"/>
        <bgColor indexed="64"/>
      </patternFill>
    </fill>
    <fill>
      <patternFill patternType="solid">
        <fgColor theme="6" tint="0.399639881588183"/>
        <bgColor indexed="64"/>
      </patternFill>
    </fill>
    <fill>
      <patternFill patternType="solid">
        <fgColor theme="9" tint="0.399578844569231"/>
        <bgColor indexed="64"/>
      </patternFill>
    </fill>
    <fill>
      <patternFill patternType="solid">
        <fgColor theme="5" tint="0.799584948271126"/>
        <bgColor indexed="64"/>
      </patternFill>
    </fill>
    <fill>
      <patternFill patternType="solid">
        <fgColor theme="5" tint="0.399578844569231"/>
        <bgColor indexed="64"/>
      </patternFill>
    </fill>
    <fill>
      <patternFill patternType="solid">
        <fgColor theme="5" tint="0.399639881588183"/>
        <bgColor indexed="64"/>
      </patternFill>
    </fill>
    <fill>
      <patternFill patternType="solid">
        <fgColor theme="5" tint="0.399670400097659"/>
        <bgColor indexed="64"/>
      </patternFill>
    </fill>
    <fill>
      <patternFill patternType="solid">
        <fgColor theme="7" tint="0.399639881588183"/>
        <bgColor indexed="64"/>
      </patternFill>
    </fill>
    <fill>
      <patternFill patternType="solid">
        <fgColor theme="7" tint="0.399670400097659"/>
        <bgColor indexed="64"/>
      </patternFill>
    </fill>
    <fill>
      <patternFill patternType="solid">
        <fgColor indexed="51"/>
        <bgColor indexed="51"/>
      </patternFill>
    </fill>
    <fill>
      <patternFill patternType="solid">
        <fgColor indexed="31"/>
        <bgColor indexed="31"/>
      </patternFill>
    </fill>
    <fill>
      <patternFill patternType="solid">
        <fgColor indexed="20"/>
        <bgColor indexed="64"/>
      </patternFill>
    </fill>
    <fill>
      <patternFill patternType="solid">
        <fgColor indexed="53"/>
        <bgColor indexed="53"/>
      </patternFill>
    </fill>
    <fill>
      <patternFill patternType="solid">
        <fgColor theme="9" tint="0.399609363078707"/>
        <bgColor indexed="64"/>
      </patternFill>
    </fill>
    <fill>
      <patternFill patternType="solid">
        <fgColor theme="8" tint="0.399639881588183"/>
        <bgColor indexed="64"/>
      </patternFill>
    </fill>
    <fill>
      <patternFill patternType="solid">
        <fgColor theme="8" tint="0.399578844569231"/>
        <bgColor indexed="64"/>
      </patternFill>
    </fill>
    <fill>
      <patternFill patternType="solid">
        <fgColor indexed="12"/>
        <bgColor indexed="64"/>
      </patternFill>
    </fill>
    <fill>
      <patternFill patternType="solid">
        <fgColor theme="9" tint="0.399639881588183"/>
        <bgColor indexed="64"/>
      </patternFill>
    </fill>
    <fill>
      <patternFill patternType="solid">
        <fgColor theme="4" tint="0.399639881588183"/>
        <bgColor indexed="64"/>
      </patternFill>
    </fill>
    <fill>
      <patternFill patternType="solid">
        <fgColor theme="4" tint="0.399609363078707"/>
        <bgColor indexed="64"/>
      </patternFill>
    </fill>
    <fill>
      <patternFill patternType="solid">
        <fgColor theme="4" tint="0.399578844569231"/>
        <bgColor indexed="64"/>
      </patternFill>
    </fill>
    <fill>
      <patternFill patternType="solid">
        <fgColor theme="4" tint="0.399670400097659"/>
        <bgColor indexed="64"/>
      </patternFill>
    </fill>
    <fill>
      <patternFill patternType="solid">
        <fgColor theme="6" tint="0.399578844569231"/>
        <bgColor indexed="64"/>
      </patternFill>
    </fill>
    <fill>
      <patternFill patternType="solid">
        <fgColor indexed="25"/>
        <bgColor indexed="64"/>
      </patternFill>
    </fill>
    <fill>
      <patternFill patternType="solid">
        <fgColor indexed="43"/>
        <bgColor indexed="43"/>
      </patternFill>
    </fill>
    <fill>
      <patternFill patternType="mediumGray">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
      <patternFill patternType="lightUp">
        <fgColor indexed="9"/>
        <bgColor indexed="22"/>
      </patternFill>
    </fill>
    <fill>
      <patternFill patternType="solid">
        <fgColor indexed="19"/>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tint="0.499984740745262"/>
      </bottom>
      <diagonal/>
    </border>
    <border>
      <left/>
      <right/>
      <top/>
      <bottom style="medium">
        <color indexed="30"/>
      </bottom>
      <diagonal/>
    </border>
    <border>
      <left/>
      <right/>
      <top/>
      <bottom style="thick">
        <color theme="4"/>
      </bottom>
      <diagonal/>
    </border>
    <border>
      <left/>
      <right/>
      <top/>
      <bottom style="thick">
        <color indexed="49"/>
      </bottom>
      <diagonal/>
    </border>
    <border>
      <left/>
      <right/>
      <top style="thin">
        <color auto="1"/>
      </top>
      <bottom style="double">
        <color auto="1"/>
      </bottom>
      <diagonal/>
    </border>
    <border>
      <left/>
      <right/>
      <top/>
      <bottom style="double">
        <color indexed="5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49"/>
      </bottom>
      <diagonal/>
    </border>
    <border>
      <left/>
      <right/>
      <top/>
      <bottom style="medium">
        <color theme="4" tint="0.399670400097659"/>
      </bottom>
      <diagonal/>
    </border>
    <border>
      <left style="thin">
        <color auto="1"/>
      </left>
      <right style="thin">
        <color auto="1"/>
      </right>
      <top/>
      <bottom/>
      <diagonal/>
    </border>
    <border>
      <left/>
      <right/>
      <top/>
      <bottom style="medium">
        <color theme="4" tint="0.399609363078707"/>
      </bottom>
      <diagonal/>
    </border>
    <border>
      <left/>
      <right/>
      <top/>
      <bottom style="medium">
        <color theme="4" tint="0.399578844569231"/>
      </bottom>
      <diagonal/>
    </border>
    <border>
      <left/>
      <right/>
      <top/>
      <bottom style="thin">
        <color auto="1"/>
      </bottom>
      <diagonal/>
    </border>
    <border>
      <left/>
      <right/>
      <top/>
      <bottom style="medium">
        <color auto="1"/>
      </bottom>
      <diagonal/>
    </border>
    <border>
      <left style="thin">
        <color theme="1"/>
      </left>
      <right style="thin">
        <color theme="1"/>
      </right>
      <top style="thin">
        <color theme="1"/>
      </top>
      <bottom style="thin">
        <color theme="1"/>
      </bottom>
      <diagonal/>
    </border>
    <border>
      <left/>
      <right/>
      <top style="medium">
        <color auto="1"/>
      </top>
      <bottom style="medium">
        <color auto="1"/>
      </bottom>
      <diagonal/>
    </border>
    <border>
      <left/>
      <right style="thin">
        <color auto="1"/>
      </right>
      <top/>
      <bottom/>
      <diagonal/>
    </border>
    <border>
      <left style="hair">
        <color auto="1"/>
      </left>
      <right style="hair">
        <color auto="1"/>
      </right>
      <top style="hair">
        <color auto="1"/>
      </top>
      <bottom style="hair">
        <color auto="1"/>
      </bottom>
      <diagonal/>
    </border>
    <border>
      <left/>
      <right/>
      <top/>
      <bottom style="medium">
        <color theme="4" tint="0.399639881588183"/>
      </bottom>
      <diagonal/>
    </border>
    <border>
      <left/>
      <right style="thin">
        <color auto="1"/>
      </right>
      <top/>
      <bottom style="thin">
        <color auto="1"/>
      </bottom>
      <diagonal/>
    </border>
  </borders>
  <cellStyleXfs count="64228">
    <xf numFmtId="0" fontId="0" fillId="0" borderId="0">
      <alignment vertical="center"/>
    </xf>
    <xf numFmtId="42" fontId="30" fillId="0" borderId="0" applyFont="0" applyFill="0" applyBorder="0" applyAlignment="0" applyProtection="0">
      <alignment vertical="center"/>
    </xf>
    <xf numFmtId="0" fontId="33" fillId="5" borderId="0" applyNumberFormat="0" applyBorder="0" applyAlignment="0" applyProtection="0">
      <alignment vertical="center"/>
    </xf>
    <xf numFmtId="0" fontId="0" fillId="0" borderId="0">
      <alignment vertical="center"/>
    </xf>
    <xf numFmtId="0" fontId="30" fillId="11" borderId="0" applyNumberFormat="0" applyBorder="0" applyAlignment="0" applyProtection="0">
      <alignment vertical="center"/>
    </xf>
    <xf numFmtId="183" fontId="22" fillId="0" borderId="0" applyFont="0" applyFill="0" applyBorder="0" applyAlignment="0" applyProtection="0"/>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34" fillId="13" borderId="12" applyNumberFormat="0" applyAlignment="0" applyProtection="0">
      <alignment vertical="center"/>
    </xf>
    <xf numFmtId="0" fontId="47" fillId="0" borderId="0">
      <alignment horizontal="centerContinuous" vertical="center"/>
    </xf>
    <xf numFmtId="0" fontId="38" fillId="17" borderId="0" applyProtection="0"/>
    <xf numFmtId="0" fontId="53" fillId="28" borderId="0" applyProtection="0"/>
    <xf numFmtId="0" fontId="32" fillId="9" borderId="11" applyNumberFormat="0" applyAlignment="0" applyProtection="0">
      <alignment vertical="center"/>
    </xf>
    <xf numFmtId="0" fontId="25"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3" fillId="0" borderId="0"/>
    <xf numFmtId="0" fontId="0" fillId="0" borderId="0">
      <alignment vertical="center"/>
    </xf>
    <xf numFmtId="0" fontId="25" fillId="4" borderId="9" applyNumberFormat="0" applyFont="0" applyAlignment="0" applyProtection="0">
      <alignment vertical="center"/>
    </xf>
    <xf numFmtId="0" fontId="3" fillId="8" borderId="11" applyNumberFormat="0" applyAlignment="0" applyProtection="0">
      <alignment vertical="center"/>
    </xf>
    <xf numFmtId="0" fontId="3" fillId="0" borderId="0">
      <alignment vertical="center"/>
    </xf>
    <xf numFmtId="0" fontId="25" fillId="5" borderId="0" applyNumberFormat="0" applyBorder="0" applyAlignment="0" applyProtection="0">
      <alignment vertical="center"/>
    </xf>
    <xf numFmtId="0" fontId="3" fillId="0" borderId="0">
      <alignment vertical="center"/>
    </xf>
    <xf numFmtId="0" fontId="25" fillId="8" borderId="0" applyNumberFormat="0" applyBorder="0" applyAlignment="0" applyProtection="0">
      <alignment vertical="center"/>
    </xf>
    <xf numFmtId="0" fontId="39" fillId="24" borderId="0" applyNumberFormat="0" applyBorder="0" applyAlignment="0" applyProtection="0">
      <alignment vertical="center"/>
    </xf>
    <xf numFmtId="0" fontId="24" fillId="5" borderId="0"/>
    <xf numFmtId="0" fontId="44" fillId="0" borderId="0"/>
    <xf numFmtId="0" fontId="44" fillId="0" borderId="0"/>
    <xf numFmtId="0" fontId="25" fillId="8" borderId="0" applyNumberFormat="0" applyBorder="0" applyAlignment="0" applyProtection="0">
      <alignment vertical="center"/>
    </xf>
    <xf numFmtId="0" fontId="36" fillId="8" borderId="0" applyNumberFormat="0" applyBorder="0" applyAlignment="0" applyProtection="0">
      <alignment vertical="center"/>
    </xf>
    <xf numFmtId="0" fontId="3" fillId="0" borderId="0" applyProtection="0">
      <alignment vertical="center"/>
    </xf>
    <xf numFmtId="0" fontId="38" fillId="17" borderId="0" applyNumberFormat="0" applyBorder="0" applyAlignment="0" applyProtection="0">
      <alignment vertical="center"/>
    </xf>
    <xf numFmtId="41" fontId="30" fillId="0" borderId="0" applyFont="0" applyFill="0" applyBorder="0" applyAlignment="0" applyProtection="0">
      <alignment vertical="center"/>
    </xf>
    <xf numFmtId="0" fontId="36" fillId="29" borderId="0" applyNumberFormat="0" applyBorder="0" applyAlignment="0" applyProtection="0"/>
    <xf numFmtId="0" fontId="25" fillId="6" borderId="0" applyNumberFormat="0" applyBorder="0" applyAlignment="0" applyProtection="0">
      <alignment vertical="center"/>
    </xf>
    <xf numFmtId="0" fontId="25" fillId="16"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5" fillId="8" borderId="11" applyNumberFormat="0" applyAlignment="0" applyProtection="0">
      <alignment vertical="center"/>
    </xf>
    <xf numFmtId="0" fontId="3" fillId="0" borderId="0"/>
    <xf numFmtId="179" fontId="22" fillId="0" borderId="0" applyFont="0" applyFill="0" applyBorder="0" applyAlignment="0" applyProtection="0"/>
    <xf numFmtId="0" fontId="3" fillId="0" borderId="0"/>
    <xf numFmtId="0" fontId="35" fillId="8" borderId="11" applyNumberFormat="0" applyAlignment="0" applyProtection="0">
      <alignment vertical="center"/>
    </xf>
    <xf numFmtId="0" fontId="3" fillId="0" borderId="0"/>
    <xf numFmtId="0" fontId="24" fillId="14" borderId="0" applyNumberFormat="0" applyBorder="0" applyAlignment="0" applyProtection="0">
      <alignment vertical="center"/>
    </xf>
    <xf numFmtId="0" fontId="39" fillId="18" borderId="0" applyNumberFormat="0" applyBorder="0" applyAlignment="0" applyProtection="0">
      <alignment vertical="center"/>
    </xf>
    <xf numFmtId="0" fontId="25" fillId="7" borderId="0" applyNumberFormat="0" applyBorder="0" applyAlignment="0" applyProtection="0">
      <alignment vertical="center"/>
    </xf>
    <xf numFmtId="0" fontId="24" fillId="5" borderId="0"/>
    <xf numFmtId="0" fontId="36" fillId="14" borderId="0" applyNumberFormat="0" applyBorder="0" applyAlignment="0" applyProtection="0">
      <alignment vertical="center"/>
    </xf>
    <xf numFmtId="10" fontId="29" fillId="2" borderId="1" applyNumberFormat="0" applyBorder="0" applyAlignment="0" applyProtection="0"/>
    <xf numFmtId="0" fontId="43" fillId="21" borderId="0" applyNumberFormat="0" applyBorder="0" applyAlignment="0" applyProtection="0">
      <alignment vertical="center"/>
    </xf>
    <xf numFmtId="0" fontId="40" fillId="30"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25" fillId="2" borderId="0" applyNumberFormat="0" applyBorder="0" applyAlignment="0" applyProtection="0">
      <alignment vertical="center"/>
    </xf>
    <xf numFmtId="0" fontId="3" fillId="0" borderId="0">
      <alignment vertical="center"/>
    </xf>
    <xf numFmtId="43" fontId="0" fillId="0" borderId="0" applyFont="0" applyFill="0" applyBorder="0" applyAlignment="0" applyProtection="0">
      <alignment vertical="center"/>
    </xf>
    <xf numFmtId="0" fontId="23" fillId="4" borderId="0" applyProtection="0"/>
    <xf numFmtId="0" fontId="25" fillId="4" borderId="0" applyNumberFormat="0" applyBorder="0" applyAlignment="0" applyProtection="0">
      <alignment vertical="center"/>
    </xf>
    <xf numFmtId="0" fontId="54" fillId="33" borderId="0" applyNumberFormat="0" applyBorder="0" applyAlignment="0" applyProtection="0">
      <alignment vertical="center"/>
    </xf>
    <xf numFmtId="0" fontId="48" fillId="0" borderId="0" applyNumberFormat="0" applyFill="0" applyBorder="0" applyAlignment="0" applyProtection="0">
      <alignment vertical="center"/>
    </xf>
    <xf numFmtId="0" fontId="3" fillId="0" borderId="0" applyProtection="0">
      <alignment vertical="center"/>
    </xf>
    <xf numFmtId="0" fontId="55" fillId="0" borderId="0"/>
    <xf numFmtId="0" fontId="32" fillId="9" borderId="11" applyNumberFormat="0" applyAlignment="0" applyProtection="0">
      <alignment vertical="center"/>
    </xf>
    <xf numFmtId="9" fontId="0" fillId="0" borderId="0" applyFont="0" applyFill="0" applyBorder="0" applyAlignment="0" applyProtection="0">
      <alignment vertical="center"/>
    </xf>
    <xf numFmtId="0" fontId="38" fillId="17" borderId="0" applyNumberFormat="0" applyBorder="0" applyAlignment="0" applyProtection="0">
      <alignment vertical="center"/>
    </xf>
    <xf numFmtId="0" fontId="25" fillId="20"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0" fontId="36" fillId="8" borderId="0" applyProtection="0"/>
    <xf numFmtId="0" fontId="25" fillId="9" borderId="0" applyNumberFormat="0" applyBorder="0" applyAlignment="0" applyProtection="0">
      <alignment vertical="center"/>
    </xf>
    <xf numFmtId="0" fontId="25" fillId="4" borderId="9" applyNumberFormat="0" applyFont="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181" fontId="27" fillId="0" borderId="2" applyAlignment="0" applyProtection="0"/>
    <xf numFmtId="0" fontId="25" fillId="2" borderId="0" applyNumberFormat="0" applyBorder="0" applyAlignment="0" applyProtection="0">
      <alignment vertical="center"/>
    </xf>
    <xf numFmtId="0" fontId="55" fillId="0" borderId="0"/>
    <xf numFmtId="0" fontId="57" fillId="0" borderId="0" applyNumberFormat="0" applyFill="0" applyBorder="0" applyAlignment="0" applyProtection="0">
      <alignment vertical="center"/>
    </xf>
    <xf numFmtId="0" fontId="25" fillId="9" borderId="0"/>
    <xf numFmtId="0" fontId="8" fillId="0" borderId="0"/>
    <xf numFmtId="0" fontId="51" fillId="27" borderId="0" applyNumberFormat="0" applyBorder="0" applyAlignment="0" applyProtection="0">
      <alignment vertical="center"/>
    </xf>
    <xf numFmtId="0" fontId="30" fillId="39" borderId="17" applyNumberFormat="0" applyFont="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54" fillId="40" borderId="0" applyNumberFormat="0" applyBorder="0" applyAlignment="0" applyProtection="0">
      <alignment vertical="center"/>
    </xf>
    <xf numFmtId="0" fontId="49"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9" borderId="0" applyNumberFormat="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3" fillId="8" borderId="13"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40" fillId="20"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8" fillId="0" borderId="0"/>
    <xf numFmtId="0" fontId="38" fillId="17" borderId="0" applyNumberFormat="0" applyBorder="0" applyAlignment="0" applyProtection="0">
      <alignment vertical="center"/>
    </xf>
    <xf numFmtId="0" fontId="8" fillId="0" borderId="0"/>
    <xf numFmtId="0" fontId="42" fillId="0" borderId="0" applyNumberFormat="0" applyFill="0" applyBorder="0" applyAlignment="0" applyProtection="0">
      <alignment vertical="center"/>
    </xf>
    <xf numFmtId="0" fontId="40" fillId="23" borderId="0" applyNumberFormat="0" applyBorder="0" applyAlignment="0" applyProtection="0">
      <alignment vertical="center"/>
    </xf>
    <xf numFmtId="0" fontId="25" fillId="10" borderId="0" applyNumberFormat="0" applyBorder="0" applyAlignment="0" applyProtection="0">
      <alignment vertical="center"/>
    </xf>
    <xf numFmtId="0" fontId="32" fillId="9" borderId="11" applyNumberFormat="0" applyAlignment="0" applyProtection="0">
      <alignment vertical="center"/>
    </xf>
    <xf numFmtId="0" fontId="22" fillId="0" borderId="0">
      <alignment vertical="center"/>
    </xf>
    <xf numFmtId="0" fontId="60" fillId="0" borderId="0" applyNumberFormat="0" applyFill="0" applyBorder="0" applyAlignment="0" applyProtection="0">
      <alignment vertical="center"/>
    </xf>
    <xf numFmtId="0" fontId="1" fillId="0" borderId="1">
      <alignment horizontal="distributed" vertical="center" wrapText="1"/>
    </xf>
    <xf numFmtId="0" fontId="25" fillId="16" borderId="0" applyNumberFormat="0" applyBorder="0" applyAlignment="0" applyProtection="0">
      <alignment vertical="center"/>
    </xf>
    <xf numFmtId="0" fontId="3" fillId="15" borderId="0" applyNumberFormat="0" applyBorder="0" applyAlignment="0" applyProtection="0">
      <alignment vertical="center"/>
    </xf>
    <xf numFmtId="0" fontId="61" fillId="0" borderId="16" applyNumberFormat="0" applyFill="0" applyAlignment="0" applyProtection="0">
      <alignment vertical="center"/>
    </xf>
    <xf numFmtId="0" fontId="3" fillId="14" borderId="0" applyNumberFormat="0" applyBorder="0" applyAlignment="0" applyProtection="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 fillId="5" borderId="0" applyNumberFormat="0" applyBorder="0" applyAlignment="0" applyProtection="0">
      <alignment vertical="center"/>
    </xf>
    <xf numFmtId="0" fontId="58" fillId="0" borderId="16" applyNumberFormat="0" applyFill="0" applyAlignment="0" applyProtection="0">
      <alignment vertical="center"/>
    </xf>
    <xf numFmtId="0" fontId="24" fillId="5" borderId="0" applyNumberFormat="0" applyBorder="0" applyAlignment="0" applyProtection="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54" fillId="51" borderId="0" applyNumberFormat="0" applyBorder="0" applyAlignment="0" applyProtection="0">
      <alignment vertical="center"/>
    </xf>
    <xf numFmtId="0" fontId="49" fillId="0" borderId="15" applyNumberFormat="0" applyFill="0" applyAlignment="0" applyProtection="0">
      <alignment vertical="center"/>
    </xf>
    <xf numFmtId="0" fontId="25" fillId="7" borderId="0" applyNumberFormat="0" applyBorder="0" applyAlignment="0" applyProtection="0">
      <alignment vertical="center"/>
    </xf>
    <xf numFmtId="0" fontId="3" fillId="15" borderId="0" applyNumberFormat="0" applyBorder="0" applyAlignment="0" applyProtection="0">
      <alignment vertical="center"/>
    </xf>
    <xf numFmtId="0" fontId="41" fillId="0" borderId="10" applyNumberFormat="0" applyFill="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33" fillId="5" borderId="0" applyNumberFormat="0" applyBorder="0" applyAlignment="0" applyProtection="0">
      <alignment vertical="center"/>
    </xf>
    <xf numFmtId="0" fontId="25" fillId="9"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24" fillId="5" borderId="0"/>
    <xf numFmtId="0" fontId="22" fillId="0" borderId="0"/>
    <xf numFmtId="0" fontId="38" fillId="17" borderId="0" applyNumberFormat="0" applyBorder="0" applyAlignment="0" applyProtection="0">
      <alignment vertical="center"/>
    </xf>
    <xf numFmtId="0" fontId="54" fillId="34" borderId="0" applyNumberFormat="0" applyBorder="0" applyAlignment="0" applyProtection="0">
      <alignment vertical="center"/>
    </xf>
    <xf numFmtId="0" fontId="8" fillId="0" borderId="0"/>
    <xf numFmtId="0" fontId="1" fillId="0" borderId="1">
      <alignment horizontal="distributed" vertical="center" wrapText="1"/>
    </xf>
    <xf numFmtId="0" fontId="3" fillId="0" borderId="0">
      <alignment vertical="center"/>
    </xf>
    <xf numFmtId="0" fontId="62" fillId="35" borderId="19" applyNumberFormat="0" applyAlignment="0" applyProtection="0">
      <alignment vertical="center"/>
    </xf>
    <xf numFmtId="0" fontId="1" fillId="0" borderId="1">
      <alignment horizontal="distributed" vertical="center" wrapText="1"/>
    </xf>
    <xf numFmtId="0" fontId="3" fillId="0" borderId="10" applyNumberFormat="0" applyFill="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2" borderId="0" applyNumberFormat="0" applyBorder="0" applyAlignment="0" applyProtection="0">
      <alignment vertical="center"/>
    </xf>
    <xf numFmtId="0" fontId="56" fillId="35" borderId="12" applyNumberFormat="0" applyAlignment="0" applyProtection="0">
      <alignment vertical="center"/>
    </xf>
    <xf numFmtId="0" fontId="3" fillId="0" borderId="14" applyNumberFormat="0" applyFill="0" applyAlignment="0" applyProtection="0">
      <alignment vertical="center"/>
    </xf>
    <xf numFmtId="0" fontId="3" fillId="0" borderId="0"/>
    <xf numFmtId="0" fontId="25" fillId="15" borderId="0" applyNumberFormat="0" applyBorder="0" applyAlignment="0" applyProtection="0">
      <alignment vertical="center"/>
    </xf>
    <xf numFmtId="0" fontId="22" fillId="0" borderId="0"/>
    <xf numFmtId="0" fontId="25" fillId="6" borderId="0" applyNumberFormat="0" applyBorder="0" applyAlignment="0" applyProtection="0">
      <alignment vertical="center"/>
    </xf>
    <xf numFmtId="0" fontId="24" fillId="5" borderId="0" applyProtection="0"/>
    <xf numFmtId="0" fontId="3" fillId="8" borderId="13" applyNumberFormat="0" applyAlignment="0" applyProtection="0">
      <alignment vertical="center"/>
    </xf>
    <xf numFmtId="0" fontId="3" fillId="0" borderId="0"/>
    <xf numFmtId="176" fontId="3" fillId="0" borderId="0">
      <alignment vertical="center"/>
    </xf>
    <xf numFmtId="0" fontId="31" fillId="0" borderId="0">
      <alignment vertical="top"/>
    </xf>
    <xf numFmtId="0" fontId="24" fillId="5" borderId="0" applyNumberFormat="0" applyBorder="0" applyAlignment="0" applyProtection="0">
      <alignment vertical="center"/>
    </xf>
    <xf numFmtId="0" fontId="59" fillId="41" borderId="18" applyNumberFormat="0" applyAlignment="0" applyProtection="0">
      <alignment vertical="center"/>
    </xf>
    <xf numFmtId="0" fontId="3" fillId="9" borderId="11" applyNumberFormat="0" applyAlignment="0" applyProtection="0">
      <alignment vertical="center"/>
    </xf>
    <xf numFmtId="0" fontId="22" fillId="0" borderId="0">
      <alignment vertical="center"/>
    </xf>
    <xf numFmtId="0" fontId="39" fillId="36" borderId="0" applyNumberFormat="0" applyBorder="0" applyAlignment="0" applyProtection="0">
      <alignment vertical="center"/>
    </xf>
    <xf numFmtId="0" fontId="25" fillId="7" borderId="0" applyNumberFormat="0" applyBorder="0" applyAlignment="0" applyProtection="0">
      <alignment vertical="center"/>
    </xf>
    <xf numFmtId="0" fontId="3" fillId="0" borderId="0" applyProtection="0">
      <alignment vertical="center"/>
    </xf>
    <xf numFmtId="0" fontId="25" fillId="15"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22" fillId="0" borderId="0">
      <protection locked="0"/>
    </xf>
    <xf numFmtId="0" fontId="54" fillId="38"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0" applyNumberFormat="0" applyBorder="0" applyAlignment="0" applyProtection="0">
      <alignment vertical="center"/>
    </xf>
    <xf numFmtId="0" fontId="25" fillId="5" borderId="0" applyNumberFormat="0" applyBorder="0" applyAlignment="0" applyProtection="0">
      <alignment vertical="center"/>
    </xf>
    <xf numFmtId="0" fontId="8" fillId="0" borderId="0"/>
    <xf numFmtId="0" fontId="23" fillId="59" borderId="0" applyNumberFormat="0" applyBorder="0" applyAlignment="0" applyProtection="0"/>
    <xf numFmtId="0" fontId="65" fillId="0" borderId="20" applyNumberFormat="0" applyFill="0" applyAlignment="0" applyProtection="0">
      <alignment vertical="center"/>
    </xf>
    <xf numFmtId="0" fontId="24" fillId="5" borderId="0" applyProtection="0"/>
    <xf numFmtId="0" fontId="30" fillId="22" borderId="0" applyNumberFormat="0" applyBorder="0" applyAlignment="0" applyProtection="0">
      <alignment vertical="center"/>
    </xf>
    <xf numFmtId="0" fontId="30" fillId="32"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8" fillId="0" borderId="0"/>
    <xf numFmtId="0" fontId="67" fillId="0" borderId="21" applyNumberFormat="0" applyFill="0" applyAlignment="0" applyProtection="0">
      <alignment vertical="center"/>
    </xf>
    <xf numFmtId="0" fontId="22" fillId="0" borderId="0">
      <alignment vertical="center"/>
    </xf>
    <xf numFmtId="0" fontId="3" fillId="0" borderId="0"/>
    <xf numFmtId="0" fontId="66" fillId="55" borderId="0" applyNumberFormat="0" applyBorder="0" applyAlignment="0" applyProtection="0">
      <alignment vertical="center"/>
    </xf>
    <xf numFmtId="37" fontId="26" fillId="0" borderId="0"/>
    <xf numFmtId="0" fontId="25" fillId="9" borderId="0" applyNumberFormat="0" applyBorder="0" applyAlignment="0" applyProtection="0">
      <alignment vertical="center"/>
    </xf>
    <xf numFmtId="0" fontId="22" fillId="0" borderId="0">
      <alignment vertical="center"/>
    </xf>
    <xf numFmtId="0" fontId="58" fillId="0" borderId="22" applyNumberFormat="0" applyFill="0" applyAlignment="0" applyProtection="0">
      <alignment vertical="center"/>
    </xf>
    <xf numFmtId="0" fontId="25" fillId="14" borderId="0" applyNumberFormat="0" applyBorder="0" applyAlignment="0" applyProtection="0">
      <alignment vertical="center"/>
    </xf>
    <xf numFmtId="0" fontId="30" fillId="37" borderId="0" applyNumberFormat="0" applyBorder="0" applyAlignment="0" applyProtection="0">
      <alignment vertical="center"/>
    </xf>
    <xf numFmtId="0" fontId="25" fillId="4" borderId="0" applyNumberFormat="0" applyBorder="0" applyAlignment="0" applyProtection="0">
      <alignment vertical="center"/>
    </xf>
    <xf numFmtId="49" fontId="22" fillId="0" borderId="0" applyFont="0" applyFill="0" applyBorder="0" applyAlignment="0" applyProtection="0"/>
    <xf numFmtId="0" fontId="1" fillId="0" borderId="1">
      <alignment horizontal="distributed" vertical="center" wrapText="1"/>
    </xf>
    <xf numFmtId="0" fontId="3"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0" fillId="0" borderId="0">
      <alignment vertical="center"/>
    </xf>
    <xf numFmtId="0" fontId="64" fillId="56" borderId="0" applyNumberFormat="0" applyBorder="0" applyAlignment="0" applyProtection="0">
      <alignment vertical="center"/>
    </xf>
    <xf numFmtId="0" fontId="25" fillId="15" borderId="0" applyNumberFormat="0" applyBorder="0" applyAlignment="0" applyProtection="0">
      <alignment vertical="center"/>
    </xf>
    <xf numFmtId="0" fontId="39" fillId="44" borderId="0" applyNumberFormat="0" applyBorder="0" applyAlignment="0" applyProtection="0">
      <alignment vertical="center"/>
    </xf>
    <xf numFmtId="0" fontId="24" fillId="5" borderId="0" applyNumberFormat="0" applyBorder="0" applyAlignment="0" applyProtection="0">
      <alignment vertical="center"/>
    </xf>
    <xf numFmtId="0" fontId="54" fillId="31"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25" fillId="8" borderId="0" applyNumberFormat="0" applyBorder="0" applyAlignment="0" applyProtection="0">
      <alignment vertical="center"/>
    </xf>
    <xf numFmtId="0" fontId="1" fillId="0" borderId="1">
      <alignment horizontal="distributed" vertical="center" wrapText="1"/>
    </xf>
    <xf numFmtId="0" fontId="22" fillId="0" borderId="0" applyProtection="0">
      <alignment vertical="center"/>
    </xf>
    <xf numFmtId="0" fontId="39" fillId="57" borderId="0" applyNumberFormat="0" applyBorder="0" applyAlignment="0" applyProtection="0">
      <alignment vertical="center"/>
    </xf>
    <xf numFmtId="0" fontId="3" fillId="15" borderId="0" applyNumberFormat="0" applyBorder="0" applyAlignment="0" applyProtection="0">
      <alignment vertical="center"/>
    </xf>
    <xf numFmtId="0" fontId="25" fillId="16" borderId="0" applyNumberFormat="0" applyBorder="0" applyAlignment="0" applyProtection="0">
      <alignment vertical="center"/>
    </xf>
    <xf numFmtId="0" fontId="3" fillId="17" borderId="0" applyNumberFormat="0" applyBorder="0" applyAlignment="0" applyProtection="0">
      <alignment vertical="center"/>
    </xf>
    <xf numFmtId="0" fontId="25" fillId="9" borderId="0" applyNumberFormat="0" applyBorder="0" applyAlignment="0" applyProtection="0">
      <alignment vertical="center"/>
    </xf>
    <xf numFmtId="0" fontId="22" fillId="0" borderId="0">
      <alignment vertical="center"/>
    </xf>
    <xf numFmtId="0" fontId="3" fillId="0" borderId="0"/>
    <xf numFmtId="0" fontId="30" fillId="0" borderId="0">
      <alignment vertical="center"/>
    </xf>
    <xf numFmtId="0" fontId="24" fillId="14" borderId="0" applyNumberFormat="0" applyBorder="0" applyAlignment="0" applyProtection="0">
      <alignment vertical="center"/>
    </xf>
    <xf numFmtId="0" fontId="39" fillId="47" borderId="0" applyNumberFormat="0" applyBorder="0" applyAlignment="0" applyProtection="0">
      <alignment vertical="center"/>
    </xf>
    <xf numFmtId="0" fontId="36" fillId="5" borderId="0" applyNumberFormat="0" applyBorder="0" applyAlignment="0" applyProtection="0">
      <alignment vertical="center"/>
    </xf>
    <xf numFmtId="0" fontId="8" fillId="0" borderId="0"/>
    <xf numFmtId="0" fontId="39" fillId="54"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22" fillId="0" borderId="0"/>
    <xf numFmtId="0" fontId="35" fillId="8" borderId="11" applyNumberFormat="0" applyAlignment="0" applyProtection="0">
      <alignment vertical="center"/>
    </xf>
    <xf numFmtId="0" fontId="3" fillId="0" borderId="0"/>
    <xf numFmtId="0" fontId="3" fillId="0" borderId="0"/>
    <xf numFmtId="0" fontId="24" fillId="14" borderId="0" applyNumberFormat="0" applyBorder="0" applyAlignment="0" applyProtection="0">
      <alignment vertical="center"/>
    </xf>
    <xf numFmtId="0" fontId="39" fillId="11" borderId="0" applyNumberFormat="0" applyBorder="0" applyAlignment="0" applyProtection="0">
      <alignment vertical="center"/>
    </xf>
    <xf numFmtId="0" fontId="24" fillId="5" borderId="0" applyNumberFormat="0" applyBorder="0" applyAlignment="0" applyProtection="0">
      <alignment vertical="center"/>
    </xf>
    <xf numFmtId="0" fontId="36" fillId="17"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2" fillId="0" borderId="0"/>
    <xf numFmtId="0" fontId="24" fillId="5" borderId="0" applyNumberFormat="0" applyBorder="0" applyAlignment="0" applyProtection="0">
      <alignment vertical="center"/>
    </xf>
    <xf numFmtId="0" fontId="25" fillId="14" borderId="0" applyProtection="0"/>
    <xf numFmtId="0" fontId="3" fillId="0" borderId="0" applyProtection="0">
      <alignment vertical="center"/>
    </xf>
    <xf numFmtId="0" fontId="30" fillId="25" borderId="0" applyNumberFormat="0" applyBorder="0" applyAlignment="0" applyProtection="0">
      <alignment vertical="center"/>
    </xf>
    <xf numFmtId="0" fontId="54" fillId="58"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54" fillId="61"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8" borderId="0" applyNumberFormat="0" applyBorder="0" applyAlignment="0" applyProtection="0">
      <alignment vertical="center"/>
    </xf>
    <xf numFmtId="0" fontId="22" fillId="0" borderId="0"/>
    <xf numFmtId="0" fontId="39" fillId="46" borderId="0" applyNumberFormat="0" applyBorder="0" applyAlignment="0" applyProtection="0">
      <alignment vertical="center"/>
    </xf>
    <xf numFmtId="1" fontId="1" fillId="0" borderId="1">
      <alignment vertical="center"/>
      <protection locked="0"/>
    </xf>
    <xf numFmtId="0" fontId="50" fillId="8" borderId="13" applyNumberFormat="0" applyAlignment="0" applyProtection="0">
      <alignment vertical="center"/>
    </xf>
    <xf numFmtId="0" fontId="38" fillId="17" borderId="0" applyNumberFormat="0" applyBorder="0" applyAlignment="0" applyProtection="0">
      <alignment vertical="center"/>
    </xf>
    <xf numFmtId="0" fontId="36" fillId="2" borderId="0"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0" borderId="0"/>
    <xf numFmtId="0" fontId="24" fillId="14" borderId="0" applyNumberFormat="0" applyBorder="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9" fillId="19" borderId="0" applyNumberFormat="0" applyBorder="0" applyAlignment="0" applyProtection="0">
      <alignment vertical="center"/>
    </xf>
    <xf numFmtId="0" fontId="25" fillId="7" borderId="0" applyNumberFormat="0" applyBorder="0" applyAlignment="0" applyProtection="0">
      <alignment vertical="center"/>
    </xf>
    <xf numFmtId="0" fontId="36" fillId="15" borderId="0" applyNumberFormat="0" applyBorder="0" applyAlignment="0" applyProtection="0">
      <alignment vertical="center"/>
    </xf>
    <xf numFmtId="0" fontId="54" fillId="4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9" fontId="3" fillId="0" borderId="0" applyFont="0" applyBorder="0" applyAlignment="0" applyProtection="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24" fillId="14" borderId="0" applyNumberFormat="0" applyBorder="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9" fillId="62" borderId="0" applyNumberFormat="0" applyBorder="0" applyAlignment="0" applyProtection="0">
      <alignment vertical="center"/>
    </xf>
    <xf numFmtId="0" fontId="25" fillId="7" borderId="0" applyNumberFormat="0" applyBorder="0" applyAlignment="0" applyProtection="0">
      <alignment vertical="center"/>
    </xf>
    <xf numFmtId="0" fontId="36" fillId="9" borderId="0" applyNumberFormat="0" applyBorder="0" applyAlignment="0" applyProtection="0">
      <alignment vertical="center"/>
    </xf>
    <xf numFmtId="0" fontId="3" fillId="0" borderId="0">
      <alignment vertical="center"/>
    </xf>
    <xf numFmtId="0" fontId="54" fillId="53" borderId="0" applyNumberFormat="0" applyBorder="0" applyAlignment="0" applyProtection="0">
      <alignment vertical="center"/>
    </xf>
    <xf numFmtId="0" fontId="54" fillId="49"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3" fillId="0" borderId="0">
      <alignment vertical="center"/>
    </xf>
    <xf numFmtId="0" fontId="25" fillId="16" borderId="0" applyNumberFormat="0" applyBorder="0" applyAlignment="0" applyProtection="0">
      <alignment vertical="center"/>
    </xf>
    <xf numFmtId="0" fontId="63" fillId="55" borderId="0" applyNumberFormat="0" applyBorder="0" applyAlignment="0" applyProtection="0">
      <alignment vertical="center"/>
    </xf>
    <xf numFmtId="0" fontId="3" fillId="17" borderId="0" applyNumberFormat="0" applyBorder="0" applyAlignment="0" applyProtection="0">
      <alignment vertical="center"/>
    </xf>
    <xf numFmtId="0" fontId="25" fillId="9" borderId="0" applyNumberFormat="0" applyBorder="0" applyAlignment="0" applyProtection="0">
      <alignment vertical="center"/>
    </xf>
    <xf numFmtId="0" fontId="0" fillId="0" borderId="0">
      <alignment vertical="center"/>
    </xf>
    <xf numFmtId="0" fontId="24" fillId="14" borderId="0" applyProtection="0"/>
    <xf numFmtId="0" fontId="39" fillId="42" borderId="0" applyNumberFormat="0" applyBorder="0" applyAlignment="0" applyProtection="0">
      <alignment vertical="center"/>
    </xf>
    <xf numFmtId="0" fontId="68" fillId="20" borderId="0" applyNumberFormat="0" applyBorder="0" applyAlignment="0" applyProtection="0">
      <alignment vertical="center"/>
    </xf>
    <xf numFmtId="0" fontId="30" fillId="0" borderId="0">
      <alignment vertical="center"/>
    </xf>
    <xf numFmtId="0" fontId="25" fillId="7" borderId="0" applyNumberFormat="0" applyBorder="0" applyAlignment="0" applyProtection="0">
      <alignment vertical="center"/>
    </xf>
    <xf numFmtId="0" fontId="54" fillId="4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0" fillId="19" borderId="0" applyNumberFormat="0" applyBorder="0" applyAlignment="0" applyProtection="0">
      <alignment vertical="center"/>
    </xf>
    <xf numFmtId="0" fontId="1" fillId="0" borderId="1">
      <alignment horizontal="distributed" vertical="center" wrapText="1"/>
    </xf>
    <xf numFmtId="0" fontId="3" fillId="0" borderId="0">
      <alignment vertical="center"/>
    </xf>
    <xf numFmtId="0" fontId="24" fillId="14" borderId="0" applyProtection="0"/>
    <xf numFmtId="0" fontId="3" fillId="0" borderId="0"/>
    <xf numFmtId="0" fontId="50" fillId="8" borderId="13" applyNumberFormat="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16" borderId="0" applyNumberFormat="0" applyBorder="0" applyAlignment="0" applyProtection="0">
      <alignment vertical="center"/>
    </xf>
    <xf numFmtId="0" fontId="22" fillId="0" borderId="0" applyProtection="0">
      <alignment vertical="center"/>
    </xf>
    <xf numFmtId="0" fontId="58" fillId="0" borderId="22" applyNumberFormat="0" applyFill="0" applyAlignment="0" applyProtection="0">
      <alignment vertical="center"/>
    </xf>
    <xf numFmtId="0" fontId="25" fillId="16" borderId="0" applyNumberFormat="0" applyBorder="0" applyAlignment="0" applyProtection="0">
      <alignment vertical="center"/>
    </xf>
    <xf numFmtId="0" fontId="28" fillId="0" borderId="0"/>
    <xf numFmtId="0" fontId="30"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22" fillId="0" borderId="0" applyProtection="0">
      <alignment vertical="center"/>
    </xf>
    <xf numFmtId="0" fontId="30" fillId="60" borderId="0" applyNumberFormat="0" applyBorder="0" applyAlignment="0" applyProtection="0">
      <alignment vertical="center"/>
    </xf>
    <xf numFmtId="10" fontId="29" fillId="2" borderId="1" applyNumberFormat="0" applyBorder="0" applyAlignment="0" applyProtection="0">
      <alignment vertical="center"/>
    </xf>
    <xf numFmtId="0" fontId="1" fillId="0" borderId="1">
      <alignment horizontal="distributed" vertical="center" wrapText="1"/>
    </xf>
    <xf numFmtId="0" fontId="3" fillId="0" borderId="0">
      <alignment vertical="center"/>
    </xf>
    <xf numFmtId="0" fontId="28" fillId="0" borderId="0"/>
    <xf numFmtId="0" fontId="28" fillId="0" borderId="0" applyProtection="0"/>
    <xf numFmtId="0" fontId="25" fillId="8" borderId="0" applyNumberFormat="0" applyBorder="0" applyAlignment="0" applyProtection="0">
      <alignment vertical="center"/>
    </xf>
    <xf numFmtId="0" fontId="3" fillId="0" borderId="0" applyProtection="0">
      <alignment vertical="center"/>
    </xf>
    <xf numFmtId="0" fontId="28" fillId="0" borderId="0"/>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1" fillId="0" borderId="1">
      <alignment horizontal="distributed" vertical="center" wrapText="1"/>
    </xf>
    <xf numFmtId="0" fontId="3" fillId="0" borderId="0">
      <alignment vertical="center"/>
    </xf>
    <xf numFmtId="0" fontId="25" fillId="10" borderId="0" applyNumberFormat="0" applyBorder="0" applyAlignment="0" applyProtection="0">
      <alignment vertical="center"/>
    </xf>
    <xf numFmtId="0" fontId="22" fillId="0" borderId="0"/>
    <xf numFmtId="0" fontId="41" fillId="0" borderId="10" applyNumberFormat="0" applyAlignment="0" applyProtection="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2" fillId="0" borderId="0"/>
    <xf numFmtId="0" fontId="28" fillId="0" borderId="0"/>
    <xf numFmtId="0" fontId="36" fillId="9" borderId="0" applyNumberFormat="0" applyBorder="0" applyAlignment="0" applyProtection="0"/>
    <xf numFmtId="0" fontId="8" fillId="0" borderId="0"/>
    <xf numFmtId="0" fontId="3" fillId="14" borderId="0" applyNumberFormat="0" applyBorder="0" applyAlignment="0" applyProtection="0">
      <alignment vertical="center"/>
    </xf>
    <xf numFmtId="0" fontId="25" fillId="10" borderId="0" applyNumberFormat="0" applyBorder="0" applyAlignment="0" applyProtection="0">
      <alignment vertical="center"/>
    </xf>
    <xf numFmtId="0" fontId="3" fillId="17"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22" fillId="0" borderId="0"/>
    <xf numFmtId="0" fontId="22" fillId="0" borderId="0"/>
    <xf numFmtId="0" fontId="28" fillId="0" borderId="0" applyProtection="0"/>
    <xf numFmtId="0" fontId="24" fillId="5" borderId="0" applyNumberFormat="0" applyBorder="0" applyAlignment="0" applyProtection="0">
      <alignment vertical="center"/>
    </xf>
    <xf numFmtId="0" fontId="28" fillId="0" borderId="0" applyProtection="0"/>
    <xf numFmtId="0" fontId="30" fillId="19" borderId="0" applyNumberFormat="0" applyBorder="0" applyAlignment="0" applyProtection="0">
      <alignment vertical="center"/>
    </xf>
    <xf numFmtId="0" fontId="1" fillId="0" borderId="1">
      <alignment horizontal="distributed" vertical="center" wrapText="1"/>
    </xf>
    <xf numFmtId="0" fontId="3" fillId="0" borderId="0">
      <alignment vertical="center"/>
    </xf>
    <xf numFmtId="0" fontId="25" fillId="2" borderId="0" applyNumberFormat="0" applyBorder="0" applyAlignment="0" applyProtection="0">
      <alignment vertical="center"/>
    </xf>
    <xf numFmtId="0" fontId="1" fillId="0" borderId="1">
      <alignment horizontal="distributed" vertical="center" wrapText="1"/>
    </xf>
    <xf numFmtId="49" fontId="22" fillId="0" borderId="0" applyFont="0" applyFill="0" applyBorder="0" applyAlignment="0" applyProtection="0"/>
    <xf numFmtId="0" fontId="3" fillId="8" borderId="11" applyNumberFormat="0" applyAlignment="0" applyProtection="0">
      <alignment vertical="center"/>
    </xf>
    <xf numFmtId="0" fontId="22" fillId="0" borderId="0"/>
    <xf numFmtId="0" fontId="3" fillId="0" borderId="0" applyProtection="0">
      <alignment vertical="center"/>
    </xf>
    <xf numFmtId="0" fontId="25" fillId="14" borderId="0" applyNumberFormat="0" applyBorder="0" applyAlignment="0" applyProtection="0">
      <alignment vertical="center"/>
    </xf>
    <xf numFmtId="0" fontId="33" fillId="5" borderId="0"/>
    <xf numFmtId="0" fontId="3" fillId="0" borderId="0" applyProtection="0">
      <alignment vertical="center"/>
    </xf>
    <xf numFmtId="0" fontId="25" fillId="14" borderId="0" applyNumberFormat="0" applyBorder="0" applyAlignment="0" applyProtection="0">
      <alignment vertical="center"/>
    </xf>
    <xf numFmtId="0" fontId="51" fillId="52" borderId="0" applyNumberFormat="0" applyBorder="0" applyAlignment="0" applyProtection="0">
      <alignment vertical="center"/>
    </xf>
    <xf numFmtId="0" fontId="8" fillId="0" borderId="0"/>
    <xf numFmtId="0" fontId="25" fillId="1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182" fontId="44" fillId="0" borderId="0"/>
    <xf numFmtId="0" fontId="40" fillId="28" borderId="0" applyNumberFormat="0" applyBorder="0" applyAlignment="0" applyProtection="0">
      <alignment vertical="center"/>
    </xf>
    <xf numFmtId="0" fontId="25" fillId="5" borderId="0" applyNumberFormat="0" applyBorder="0" applyAlignment="0" applyProtection="0">
      <alignment vertical="center"/>
    </xf>
    <xf numFmtId="0" fontId="3" fillId="0" borderId="0"/>
    <xf numFmtId="0" fontId="25" fillId="8" borderId="0" applyNumberFormat="0" applyBorder="0" applyAlignment="0" applyProtection="0">
      <alignment vertical="center"/>
    </xf>
    <xf numFmtId="0" fontId="3" fillId="0" borderId="0">
      <alignment vertical="center"/>
    </xf>
    <xf numFmtId="0" fontId="3" fillId="0" borderId="0">
      <alignment vertical="center"/>
    </xf>
    <xf numFmtId="191" fontId="70" fillId="0" borderId="0" applyFont="0" applyFill="0" applyBorder="0" applyAlignment="0" applyProtection="0"/>
    <xf numFmtId="0" fontId="30" fillId="63" borderId="0" applyNumberFormat="0" applyBorder="0" applyAlignment="0" applyProtection="0">
      <alignment vertical="center"/>
    </xf>
    <xf numFmtId="0" fontId="71" fillId="0" borderId="0" applyFont="0" applyFill="0" applyBorder="0" applyAlignment="0" applyProtection="0"/>
    <xf numFmtId="0" fontId="3" fillId="0" borderId="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22" fillId="0" borderId="0">
      <alignment vertical="center"/>
    </xf>
    <xf numFmtId="0" fontId="40" fillId="9"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 fillId="4" borderId="9" applyNumberFormat="0" applyFont="0" applyAlignment="0" applyProtection="0">
      <alignment vertical="center"/>
    </xf>
    <xf numFmtId="195" fontId="22" fillId="0" borderId="0"/>
    <xf numFmtId="0" fontId="3" fillId="0" borderId="0" applyProtection="0">
      <alignment vertical="center"/>
    </xf>
    <xf numFmtId="0" fontId="3" fillId="0" borderId="0"/>
    <xf numFmtId="0" fontId="25" fillId="2" borderId="0" applyNumberFormat="0" applyBorder="0" applyAlignment="0" applyProtection="0">
      <alignment vertical="center"/>
    </xf>
    <xf numFmtId="0" fontId="3" fillId="0" borderId="14" applyNumberFormat="0" applyFill="0" applyAlignment="0" applyProtection="0">
      <alignment vertical="center"/>
    </xf>
    <xf numFmtId="10" fontId="29" fillId="2" borderId="1" applyNumberFormat="0" applyBorder="0" applyAlignment="0" applyProtection="0"/>
    <xf numFmtId="0" fontId="22" fillId="0" borderId="0"/>
    <xf numFmtId="0" fontId="25" fillId="16" borderId="0" applyNumberFormat="0" applyBorder="0" applyAlignment="0" applyProtection="0">
      <alignment vertical="center"/>
    </xf>
    <xf numFmtId="0" fontId="38" fillId="17" borderId="0" applyNumberFormat="0" applyBorder="0" applyAlignment="0" applyProtection="0">
      <alignment vertical="center"/>
    </xf>
    <xf numFmtId="0" fontId="25" fillId="2" borderId="0" applyNumberFormat="0" applyBorder="0" applyAlignment="0" applyProtection="0">
      <alignment vertical="center"/>
    </xf>
    <xf numFmtId="181" fontId="27" fillId="0" borderId="2" applyAlignment="0" applyProtection="0"/>
    <xf numFmtId="0" fontId="74" fillId="0" borderId="6">
      <alignment horizontal="left" vertical="center"/>
    </xf>
    <xf numFmtId="0" fontId="22" fillId="0" borderId="0" applyNumberFormat="0" applyFill="0" applyBorder="0" applyAlignment="0" applyProtection="0"/>
    <xf numFmtId="37" fontId="26" fillId="0" borderId="0"/>
    <xf numFmtId="0" fontId="25" fillId="9" borderId="0" applyNumberFormat="0" applyBorder="0" applyAlignment="0" applyProtection="0">
      <alignment vertical="center"/>
    </xf>
    <xf numFmtId="0" fontId="23" fillId="5" borderId="0" applyNumberFormat="0" applyBorder="0" applyAlignment="0" applyProtection="0">
      <alignment vertical="center"/>
    </xf>
    <xf numFmtId="40" fontId="70" fillId="0" borderId="0" applyFont="0" applyFill="0" applyBorder="0" applyAlignment="0" applyProtection="0"/>
    <xf numFmtId="0" fontId="30" fillId="18"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 fillId="4" borderId="9" applyNumberFormat="0" applyFont="0" applyAlignment="0" applyProtection="0">
      <alignment vertical="center"/>
    </xf>
    <xf numFmtId="38" fontId="70" fillId="0" borderId="0" applyFont="0" applyFill="0" applyBorder="0" applyAlignment="0" applyProtection="0"/>
    <xf numFmtId="0" fontId="3" fillId="9" borderId="11" applyNumberFormat="0" applyAlignment="0" applyProtection="0">
      <alignment vertical="center"/>
    </xf>
    <xf numFmtId="0" fontId="22" fillId="0" borderId="0"/>
    <xf numFmtId="0" fontId="25" fillId="4" borderId="9" applyNumberFormat="0" applyFont="0" applyAlignment="0" applyProtection="0">
      <alignment vertical="center"/>
    </xf>
    <xf numFmtId="0" fontId="22"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25" fillId="4" borderId="9" applyNumberFormat="0" applyFont="0" applyAlignment="0" applyProtection="0">
      <alignment vertical="center"/>
    </xf>
    <xf numFmtId="0" fontId="3" fillId="0" borderId="0">
      <protection locked="0"/>
    </xf>
    <xf numFmtId="0" fontId="24" fillId="5"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2" fillId="0" borderId="0"/>
    <xf numFmtId="0" fontId="24" fillId="5" borderId="0" applyNumberFormat="0" applyBorder="0" applyAlignment="0" applyProtection="0">
      <alignment vertical="center"/>
    </xf>
    <xf numFmtId="0" fontId="55" fillId="0" borderId="0"/>
    <xf numFmtId="0" fontId="3" fillId="0" borderId="0">
      <protection locked="0"/>
    </xf>
    <xf numFmtId="0" fontId="40" fillId="20" borderId="0" applyNumberFormat="0" applyBorder="0" applyAlignment="0" applyProtection="0">
      <alignment vertical="center"/>
    </xf>
    <xf numFmtId="0" fontId="3" fillId="0" borderId="0">
      <alignment vertical="center"/>
    </xf>
    <xf numFmtId="0" fontId="50" fillId="8" borderId="13" applyNumberFormat="0" applyAlignment="0" applyProtection="0">
      <alignment vertical="center"/>
    </xf>
    <xf numFmtId="0" fontId="55" fillId="0" borderId="0"/>
    <xf numFmtId="0" fontId="51" fillId="71" borderId="0" applyNumberFormat="0" applyBorder="0" applyAlignment="0" applyProtection="0">
      <alignment vertical="center"/>
    </xf>
    <xf numFmtId="0" fontId="22" fillId="0" borderId="0"/>
    <xf numFmtId="0" fontId="3" fillId="0" borderId="0"/>
    <xf numFmtId="0" fontId="41" fillId="0" borderId="10" applyNumberFormat="0" applyFill="0" applyAlignment="0" applyProtection="0">
      <alignment vertical="center"/>
    </xf>
    <xf numFmtId="0" fontId="75" fillId="72" borderId="0" applyNumberFormat="0" applyBorder="0" applyAlignment="0" applyProtection="0">
      <alignment vertical="center"/>
    </xf>
    <xf numFmtId="0" fontId="55" fillId="0" borderId="0"/>
    <xf numFmtId="0" fontId="3" fillId="0" borderId="0" applyProtection="0">
      <alignment vertical="center"/>
    </xf>
    <xf numFmtId="0" fontId="50" fillId="8" borderId="13"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22" fillId="0" borderId="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2" fillId="0" borderId="0"/>
    <xf numFmtId="0" fontId="25" fillId="4"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49" fontId="5" fillId="0" borderId="0" applyProtection="0">
      <alignment horizontal="left"/>
    </xf>
    <xf numFmtId="0" fontId="30" fillId="60" borderId="0" applyNumberFormat="0" applyBorder="0" applyAlignment="0" applyProtection="0">
      <alignment vertical="center"/>
    </xf>
    <xf numFmtId="0" fontId="36" fillId="9" borderId="0" applyProtection="0"/>
    <xf numFmtId="0" fontId="24" fillId="5" borderId="0" applyNumberFormat="0" applyBorder="0" applyAlignment="0" applyProtection="0">
      <alignment vertical="center"/>
    </xf>
    <xf numFmtId="0" fontId="1" fillId="0" borderId="1">
      <alignment horizontal="distributed" vertical="center" wrapText="1"/>
    </xf>
    <xf numFmtId="0" fontId="55" fillId="0" borderId="0"/>
    <xf numFmtId="0" fontId="45" fillId="0" borderId="0"/>
    <xf numFmtId="0" fontId="55" fillId="0" borderId="0"/>
    <xf numFmtId="0" fontId="30" fillId="37" borderId="0" applyNumberFormat="0" applyBorder="0" applyAlignment="0" applyProtection="0">
      <alignment vertical="center"/>
    </xf>
    <xf numFmtId="0" fontId="38" fillId="17" borderId="0" applyProtection="0"/>
    <xf numFmtId="0" fontId="32" fillId="9" borderId="11" applyNumberFormat="0" applyAlignment="0" applyProtection="0">
      <alignment vertical="center"/>
    </xf>
    <xf numFmtId="0" fontId="38" fillId="17" borderId="0" applyProtection="0"/>
    <xf numFmtId="0" fontId="55" fillId="0" borderId="0"/>
    <xf numFmtId="0" fontId="3" fillId="0" borderId="0"/>
    <xf numFmtId="0" fontId="22" fillId="0" borderId="0" applyProtection="0">
      <alignment vertical="center"/>
    </xf>
    <xf numFmtId="0" fontId="3" fillId="0" borderId="0"/>
    <xf numFmtId="0" fontId="3" fillId="0" borderId="0"/>
    <xf numFmtId="0" fontId="38" fillId="17" borderId="0" applyProtection="0"/>
    <xf numFmtId="0" fontId="3" fillId="8" borderId="13" applyNumberFormat="0" applyAlignment="0" applyProtection="0">
      <alignment vertical="center"/>
    </xf>
    <xf numFmtId="0" fontId="24" fillId="5" borderId="0" applyNumberFormat="0" applyBorder="0" applyAlignment="0" applyProtection="0">
      <alignment vertical="center"/>
    </xf>
    <xf numFmtId="0" fontId="22" fillId="0" borderId="0"/>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5" fillId="14" borderId="0" applyNumberFormat="0" applyBorder="0" applyAlignment="0" applyProtection="0">
      <alignment vertical="center"/>
    </xf>
    <xf numFmtId="0" fontId="33" fillId="5" borderId="0" applyNumberFormat="0" applyBorder="0" applyAlignment="0" applyProtection="0">
      <alignment vertical="center"/>
    </xf>
    <xf numFmtId="0" fontId="0" fillId="0" borderId="0"/>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68" fillId="20" borderId="0" applyNumberFormat="0" applyBorder="0" applyAlignment="0" applyProtection="0">
      <alignment vertical="center"/>
    </xf>
    <xf numFmtId="0" fontId="24" fillId="5" borderId="0"/>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8" fillId="0" borderId="0"/>
    <xf numFmtId="0" fontId="23" fillId="5" borderId="0" applyNumberFormat="0" applyBorder="0" applyAlignment="0" applyProtection="0">
      <alignment vertical="center"/>
    </xf>
    <xf numFmtId="0" fontId="25" fillId="8" borderId="0" applyNumberFormat="0" applyBorder="0" applyAlignment="0" applyProtection="0">
      <alignment vertical="center"/>
    </xf>
    <xf numFmtId="0" fontId="0" fillId="0" borderId="0">
      <alignment vertical="center"/>
    </xf>
    <xf numFmtId="0" fontId="22" fillId="0" borderId="0"/>
    <xf numFmtId="10" fontId="29" fillId="2" borderId="1" applyNumberFormat="0" applyBorder="0" applyAlignment="0" applyProtection="0"/>
    <xf numFmtId="0" fontId="8" fillId="0" borderId="0"/>
    <xf numFmtId="0" fontId="24" fillId="5" borderId="0" applyNumberFormat="0" applyBorder="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2" fillId="0" borderId="0" applyProtection="0">
      <alignment vertical="center"/>
    </xf>
    <xf numFmtId="0" fontId="77" fillId="0" borderId="25" applyNumberFormat="0" applyFill="0" applyAlignment="0" applyProtection="0">
      <alignment vertical="center"/>
    </xf>
    <xf numFmtId="0" fontId="41" fillId="0" borderId="10" applyNumberFormat="0" applyFill="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51" fillId="74" borderId="0" applyNumberFormat="0" applyBorder="0" applyAlignment="0" applyProtection="0">
      <alignment vertical="center"/>
    </xf>
    <xf numFmtId="0" fontId="8" fillId="0" borderId="0" applyProtection="0">
      <alignment vertical="center"/>
    </xf>
    <xf numFmtId="0" fontId="74" fillId="0" borderId="6">
      <alignment horizontal="left" vertical="center"/>
    </xf>
    <xf numFmtId="0" fontId="30" fillId="19" borderId="0" applyNumberFormat="0" applyBorder="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55" fillId="0" borderId="0"/>
    <xf numFmtId="0" fontId="23" fillId="59" borderId="0" applyNumberFormat="0" applyBorder="0" applyAlignment="0" applyProtection="0"/>
    <xf numFmtId="0" fontId="53" fillId="73" borderId="0" applyNumberFormat="0" applyBorder="0" applyAlignment="0" applyProtection="0">
      <alignment vertical="center"/>
    </xf>
    <xf numFmtId="0" fontId="3" fillId="0" borderId="0" applyProtection="0">
      <alignment vertical="center"/>
    </xf>
    <xf numFmtId="0" fontId="28" fillId="0" borderId="0"/>
    <xf numFmtId="0" fontId="38" fillId="17" borderId="0" applyProtection="0"/>
    <xf numFmtId="0" fontId="1" fillId="0" borderId="1">
      <alignment horizontal="distributed" vertical="center" wrapText="1"/>
    </xf>
    <xf numFmtId="0" fontId="31" fillId="0" borderId="0">
      <alignment vertical="top"/>
    </xf>
    <xf numFmtId="0" fontId="30" fillId="0" borderId="0">
      <alignment vertical="center"/>
    </xf>
    <xf numFmtId="0" fontId="3" fillId="0" borderId="0">
      <alignment vertical="center"/>
    </xf>
    <xf numFmtId="0" fontId="55" fillId="0" borderId="0"/>
    <xf numFmtId="0" fontId="24" fillId="5" borderId="0" applyNumberFormat="0" applyBorder="0" applyAlignment="0" applyProtection="0">
      <alignment vertical="center"/>
    </xf>
    <xf numFmtId="0" fontId="55" fillId="0" borderId="0"/>
    <xf numFmtId="0" fontId="3" fillId="8" borderId="13" applyNumberFormat="0" applyAlignment="0" applyProtection="0">
      <alignment vertical="center"/>
    </xf>
    <xf numFmtId="0" fontId="8" fillId="0" borderId="0" applyProtection="0">
      <alignment vertical="center"/>
    </xf>
    <xf numFmtId="0" fontId="3" fillId="17" borderId="0" applyNumberFormat="0" applyBorder="0" applyAlignment="0" applyProtection="0">
      <alignment vertical="center"/>
    </xf>
    <xf numFmtId="0" fontId="25" fillId="15" borderId="0" applyNumberFormat="0" applyBorder="0" applyAlignment="0" applyProtection="0">
      <alignment vertical="center"/>
    </xf>
    <xf numFmtId="0" fontId="40" fillId="28" borderId="0" applyNumberFormat="0" applyBorder="0" applyAlignment="0" applyProtection="0">
      <alignment vertical="center"/>
    </xf>
    <xf numFmtId="0" fontId="22" fillId="0" borderId="0" applyProtection="0">
      <alignment vertical="center"/>
    </xf>
    <xf numFmtId="0" fontId="3" fillId="4" borderId="9" applyNumberFormat="0" applyFont="0" applyAlignment="0" applyProtection="0">
      <alignment vertical="center"/>
    </xf>
    <xf numFmtId="0" fontId="25" fillId="4" borderId="0" applyNumberFormat="0" applyBorder="0" applyAlignment="0" applyProtection="0">
      <alignment vertical="center"/>
    </xf>
    <xf numFmtId="0" fontId="78" fillId="0" borderId="0" applyProtection="0"/>
    <xf numFmtId="0" fontId="55" fillId="0" borderId="0"/>
    <xf numFmtId="0" fontId="25" fillId="8" borderId="0" applyNumberFormat="0" applyBorder="0" applyAlignment="0" applyProtection="0">
      <alignment vertical="center"/>
    </xf>
    <xf numFmtId="0" fontId="0" fillId="0" borderId="0"/>
    <xf numFmtId="0" fontId="1" fillId="0" borderId="1">
      <alignment horizontal="distributed" vertical="center" wrapText="1"/>
    </xf>
    <xf numFmtId="0" fontId="3" fillId="0" borderId="0">
      <alignment vertical="center"/>
    </xf>
    <xf numFmtId="0" fontId="22" fillId="0" borderId="0">
      <alignment vertical="center"/>
    </xf>
    <xf numFmtId="0" fontId="25" fillId="75" borderId="0" applyNumberFormat="0" applyBorder="0" applyAlignment="0" applyProtection="0">
      <alignment vertical="center"/>
    </xf>
    <xf numFmtId="0" fontId="45" fillId="0" borderId="0"/>
    <xf numFmtId="0" fontId="25" fillId="9" borderId="0" applyNumberFormat="0" applyBorder="0" applyAlignment="0" applyProtection="0">
      <alignment vertical="center"/>
    </xf>
    <xf numFmtId="0" fontId="25" fillId="0" borderId="0">
      <alignment vertical="center"/>
    </xf>
    <xf numFmtId="0" fontId="3" fillId="0" borderId="0" applyProtection="0">
      <alignment vertical="center"/>
    </xf>
    <xf numFmtId="0" fontId="3" fillId="0" borderId="0">
      <alignment vertical="center"/>
    </xf>
    <xf numFmtId="0" fontId="22" fillId="0" borderId="0" applyProtection="0">
      <alignment vertical="center"/>
    </xf>
    <xf numFmtId="0" fontId="25" fillId="9"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lignment vertical="center"/>
    </xf>
    <xf numFmtId="0" fontId="22" fillId="0" borderId="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8" fillId="0" borderId="0"/>
    <xf numFmtId="0" fontId="53" fillId="76" borderId="0" applyNumberFormat="0" applyBorder="0" applyAlignment="0" applyProtection="0">
      <alignment vertical="center"/>
    </xf>
    <xf numFmtId="0" fontId="69" fillId="0" borderId="23" applyNumberFormat="0" applyFill="0" applyAlignment="0" applyProtection="0">
      <alignment vertical="center"/>
    </xf>
    <xf numFmtId="0" fontId="22" fillId="0" borderId="0" applyProtection="0">
      <alignment vertical="center"/>
    </xf>
    <xf numFmtId="0" fontId="25" fillId="9" borderId="0" applyNumberFormat="0" applyBorder="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0" fillId="25" borderId="0" applyNumberFormat="0" applyBorder="0" applyAlignment="0" applyProtection="0">
      <alignment vertical="center"/>
    </xf>
    <xf numFmtId="0" fontId="22" fillId="0" borderId="0"/>
    <xf numFmtId="0" fontId="69" fillId="0" borderId="23" applyNumberFormat="0" applyFill="0" applyAlignment="0" applyProtection="0">
      <alignment vertical="center"/>
    </xf>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22" fillId="0" borderId="0" applyProtection="0">
      <alignment vertical="center"/>
    </xf>
    <xf numFmtId="0" fontId="0" fillId="0" borderId="0"/>
    <xf numFmtId="0" fontId="55" fillId="0" borderId="0"/>
    <xf numFmtId="0" fontId="50" fillId="8" borderId="13" applyNumberFormat="0" applyAlignment="0" applyProtection="0">
      <alignment vertical="center"/>
    </xf>
    <xf numFmtId="0" fontId="24" fillId="5" borderId="0" applyProtection="0"/>
    <xf numFmtId="0" fontId="38" fillId="17" borderId="0" applyNumberFormat="0" applyBorder="0" applyAlignment="0" applyProtection="0">
      <alignment vertical="center"/>
    </xf>
    <xf numFmtId="0" fontId="30" fillId="62" borderId="0" applyNumberFormat="0" applyBorder="0" applyAlignment="0" applyProtection="0">
      <alignment vertical="center"/>
    </xf>
    <xf numFmtId="0" fontId="28" fillId="0" borderId="0">
      <alignment vertical="center"/>
    </xf>
    <xf numFmtId="0" fontId="79" fillId="5" borderId="0" applyNumberFormat="0" applyBorder="0" applyAlignment="0" applyProtection="0">
      <alignment vertical="center"/>
    </xf>
    <xf numFmtId="0" fontId="3" fillId="0" borderId="0" applyNumberFormat="0" applyFill="0" applyBorder="0" applyAlignment="0" applyProtection="0">
      <alignment vertical="center"/>
    </xf>
    <xf numFmtId="0" fontId="35" fillId="2" borderId="11" applyNumberFormat="0" applyAlignment="0" applyProtection="0">
      <alignment vertical="center"/>
    </xf>
    <xf numFmtId="0" fontId="3" fillId="0" borderId="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24" fillId="14" borderId="0" applyProtection="0"/>
    <xf numFmtId="0" fontId="31" fillId="0" borderId="0">
      <alignment vertical="top"/>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10" fontId="29" fillId="2" borderId="1" applyNumberFormat="0" applyBorder="0" applyAlignment="0" applyProtection="0"/>
    <xf numFmtId="0" fontId="25" fillId="9" borderId="0" applyNumberFormat="0" applyBorder="0" applyAlignment="0" applyProtection="0">
      <alignment vertical="center"/>
    </xf>
    <xf numFmtId="0" fontId="3" fillId="8" borderId="13" applyNumberFormat="0" applyAlignment="0" applyProtection="0">
      <alignment vertical="center"/>
    </xf>
    <xf numFmtId="0" fontId="3" fillId="0" borderId="0">
      <alignment vertical="center"/>
    </xf>
    <xf numFmtId="0" fontId="25" fillId="0" borderId="0">
      <alignment vertical="center"/>
    </xf>
    <xf numFmtId="0" fontId="3" fillId="0" borderId="0">
      <alignment vertical="center"/>
    </xf>
    <xf numFmtId="0" fontId="25" fillId="10" borderId="0" applyNumberFormat="0" applyBorder="0" applyAlignment="0" applyProtection="0">
      <alignment vertical="center"/>
    </xf>
    <xf numFmtId="0" fontId="81" fillId="17" borderId="0" applyNumberFormat="0" applyBorder="0" applyAlignment="0" applyProtection="0"/>
    <xf numFmtId="0" fontId="31" fillId="0" borderId="0">
      <alignment vertical="top"/>
    </xf>
    <xf numFmtId="0" fontId="3" fillId="4" borderId="9" applyNumberFormat="0" applyFont="0" applyAlignment="0" applyProtection="0">
      <alignment vertical="center"/>
    </xf>
    <xf numFmtId="0" fontId="0" fillId="0" borderId="0" applyProtection="0">
      <alignment vertical="center"/>
    </xf>
    <xf numFmtId="10" fontId="29" fillId="2" borderId="1" applyNumberFormat="0" applyBorder="0" applyAlignment="0" applyProtection="0"/>
    <xf numFmtId="0" fontId="8" fillId="0" borderId="0"/>
    <xf numFmtId="0" fontId="25" fillId="14" borderId="0" applyNumberFormat="0" applyBorder="0" applyAlignment="0" applyProtection="0">
      <alignment vertical="center"/>
    </xf>
    <xf numFmtId="0" fontId="0" fillId="0" borderId="0">
      <alignment vertical="center"/>
    </xf>
    <xf numFmtId="0" fontId="1" fillId="0" borderId="1">
      <alignment horizontal="distributed" vertical="center" wrapText="1"/>
    </xf>
    <xf numFmtId="0" fontId="24" fillId="5" borderId="0" applyProtection="0"/>
    <xf numFmtId="0" fontId="22" fillId="0" borderId="0"/>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22" fillId="0" borderId="0"/>
    <xf numFmtId="0" fontId="38" fillId="17"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28" fillId="0"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81" fillId="17" borderId="0" applyProtection="0"/>
    <xf numFmtId="1" fontId="1" fillId="0" borderId="1">
      <alignment vertical="center"/>
      <protection locked="0"/>
    </xf>
    <xf numFmtId="0" fontId="25" fillId="14" borderId="0" applyNumberFormat="0" applyBorder="0" applyAlignment="0" applyProtection="0">
      <alignment vertical="center"/>
    </xf>
    <xf numFmtId="0" fontId="30" fillId="19" borderId="0" applyNumberFormat="0" applyBorder="0" applyAlignment="0" applyProtection="0">
      <alignment vertical="center"/>
    </xf>
    <xf numFmtId="0" fontId="24" fillId="14" borderId="0" applyNumberFormat="0" applyBorder="0" applyAlignment="0" applyProtection="0">
      <alignment vertical="center"/>
    </xf>
    <xf numFmtId="0" fontId="55" fillId="0" borderId="0"/>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4" fillId="14" borderId="0"/>
    <xf numFmtId="0" fontId="55" fillId="0" borderId="0"/>
    <xf numFmtId="0" fontId="3" fillId="0" borderId="0"/>
    <xf numFmtId="0" fontId="55" fillId="0" borderId="0"/>
    <xf numFmtId="0" fontId="58" fillId="0" borderId="22" applyNumberFormat="0" applyFill="0" applyAlignment="0" applyProtection="0">
      <alignment vertical="center"/>
    </xf>
    <xf numFmtId="0" fontId="3" fillId="10" borderId="0" applyNumberFormat="0" applyBorder="0" applyAlignment="0" applyProtection="0">
      <alignment vertical="center"/>
    </xf>
    <xf numFmtId="0" fontId="55" fillId="0" borderId="0"/>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83" fillId="0" borderId="26"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10" borderId="0" applyNumberFormat="0" applyBorder="0" applyAlignment="0" applyProtection="0">
      <alignment vertical="center"/>
    </xf>
    <xf numFmtId="0" fontId="22" fillId="0" borderId="0"/>
    <xf numFmtId="0" fontId="3" fillId="0" borderId="0">
      <alignment vertical="center"/>
    </xf>
    <xf numFmtId="0" fontId="24" fillId="5" borderId="0" applyNumberFormat="0" applyBorder="0" applyAlignment="0" applyProtection="0">
      <alignment vertical="center"/>
    </xf>
    <xf numFmtId="0" fontId="55" fillId="0" borderId="0"/>
    <xf numFmtId="0" fontId="83" fillId="0" borderId="26" applyProtection="0">
      <alignment vertical="center"/>
    </xf>
    <xf numFmtId="0" fontId="35" fillId="8" borderId="11" applyNumberFormat="0" applyAlignment="0" applyProtection="0">
      <alignment vertical="center"/>
    </xf>
    <xf numFmtId="1" fontId="1" fillId="0" borderId="1">
      <alignment vertical="center"/>
      <protection locked="0"/>
    </xf>
    <xf numFmtId="0" fontId="55" fillId="0" borderId="0"/>
    <xf numFmtId="0" fontId="38" fillId="17" borderId="0" applyNumberFormat="0" applyBorder="0" applyAlignment="0" applyProtection="0">
      <alignment vertical="center"/>
    </xf>
    <xf numFmtId="0" fontId="22" fillId="0" borderId="0"/>
    <xf numFmtId="0" fontId="3" fillId="5" borderId="0" applyNumberFormat="0" applyBorder="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8" fillId="0" borderId="0"/>
    <xf numFmtId="0" fontId="55" fillId="0" borderId="0"/>
    <xf numFmtId="0" fontId="25" fillId="6" borderId="0" applyNumberFormat="0" applyBorder="0" applyAlignment="0" applyProtection="0">
      <alignment vertical="center"/>
    </xf>
    <xf numFmtId="0" fontId="3" fillId="0" borderId="0"/>
    <xf numFmtId="0" fontId="3" fillId="9" borderId="11" applyNumberFormat="0" applyAlignment="0" applyProtection="0">
      <alignment vertical="center"/>
    </xf>
    <xf numFmtId="0" fontId="55" fillId="0" borderId="0"/>
    <xf numFmtId="194" fontId="1" fillId="0" borderId="1">
      <alignment vertical="center"/>
      <protection locked="0"/>
    </xf>
    <xf numFmtId="0" fontId="22" fillId="0" borderId="0"/>
    <xf numFmtId="0" fontId="25" fillId="4" borderId="9" applyNumberFormat="0" applyFont="0" applyAlignment="0" applyProtection="0">
      <alignment vertical="center"/>
    </xf>
    <xf numFmtId="0" fontId="8" fillId="0" borderId="0" applyProtection="0">
      <alignment vertical="center"/>
    </xf>
    <xf numFmtId="0" fontId="22" fillId="0" borderId="0"/>
    <xf numFmtId="0" fontId="3" fillId="0" borderId="0"/>
    <xf numFmtId="0" fontId="1" fillId="0" borderId="1">
      <alignment horizontal="distributed" vertical="center" wrapText="1"/>
    </xf>
    <xf numFmtId="0" fontId="22" fillId="0" borderId="0">
      <alignment vertical="center"/>
    </xf>
    <xf numFmtId="0" fontId="3" fillId="15" borderId="0" applyNumberFormat="0" applyBorder="0" applyAlignment="0" applyProtection="0">
      <alignment vertical="center"/>
    </xf>
    <xf numFmtId="0" fontId="40" fillId="28" borderId="0" applyNumberFormat="0" applyBorder="0" applyAlignment="0" applyProtection="0">
      <alignment vertical="center"/>
    </xf>
    <xf numFmtId="0" fontId="1" fillId="0" borderId="1">
      <alignment horizontal="distributed" vertical="center" wrapText="1"/>
    </xf>
    <xf numFmtId="0" fontId="3" fillId="0" borderId="0"/>
    <xf numFmtId="0" fontId="22" fillId="0" borderId="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24" fillId="5" borderId="0" applyNumberFormat="0" applyBorder="0" applyAlignment="0" applyProtection="0">
      <alignment vertical="center"/>
    </xf>
    <xf numFmtId="0" fontId="22" fillId="0" borderId="0" applyProtection="0">
      <alignment vertical="center"/>
    </xf>
    <xf numFmtId="0" fontId="3" fillId="8" borderId="13" applyNumberFormat="0" applyAlignment="0" applyProtection="0">
      <alignment vertical="center"/>
    </xf>
    <xf numFmtId="0" fontId="24" fillId="14" borderId="0" applyProtection="0"/>
    <xf numFmtId="0" fontId="25" fillId="14" borderId="0" applyNumberFormat="0" applyBorder="0" applyAlignment="0" applyProtection="0">
      <alignment vertical="center"/>
    </xf>
    <xf numFmtId="0" fontId="22" fillId="0" borderId="0">
      <alignment vertical="center"/>
    </xf>
    <xf numFmtId="0" fontId="24" fillId="14" borderId="0" applyProtection="0"/>
    <xf numFmtId="0" fontId="35" fillId="8" borderId="11" applyNumberFormat="0" applyAlignment="0" applyProtection="0">
      <alignment vertical="center"/>
    </xf>
    <xf numFmtId="0" fontId="36" fillId="9" borderId="0" applyNumberFormat="0" applyBorder="0" applyAlignment="0" applyProtection="0"/>
    <xf numFmtId="0" fontId="31" fillId="0" borderId="0">
      <alignment vertical="top"/>
    </xf>
    <xf numFmtId="0" fontId="22" fillId="0" borderId="0"/>
    <xf numFmtId="0" fontId="40" fillId="8" borderId="0" applyNumberFormat="0" applyBorder="0" applyAlignment="0" applyProtection="0">
      <alignment vertical="center"/>
    </xf>
    <xf numFmtId="0" fontId="28" fillId="0" borderId="0"/>
    <xf numFmtId="0" fontId="24" fillId="14" borderId="0" applyProtection="0"/>
    <xf numFmtId="0" fontId="3" fillId="0" borderId="0"/>
    <xf numFmtId="0" fontId="35" fillId="8" borderId="11" applyNumberFormat="0" applyAlignment="0" applyProtection="0">
      <alignment vertical="center"/>
    </xf>
    <xf numFmtId="0" fontId="36" fillId="9" borderId="0" applyNumberFormat="0" applyBorder="0" applyAlignment="0" applyProtection="0"/>
    <xf numFmtId="0" fontId="22" fillId="0" borderId="0" applyProtection="0">
      <alignment vertical="center"/>
    </xf>
    <xf numFmtId="189" fontId="3" fillId="0" borderId="0">
      <alignment vertical="center"/>
    </xf>
    <xf numFmtId="0" fontId="31" fillId="0" borderId="0">
      <alignment vertical="center"/>
    </xf>
    <xf numFmtId="204" fontId="3" fillId="0" borderId="0">
      <alignment vertical="center"/>
    </xf>
    <xf numFmtId="0" fontId="24" fillId="5" borderId="0" applyProtection="0"/>
    <xf numFmtId="0" fontId="75" fillId="28" borderId="0" applyNumberFormat="0" applyBorder="0" applyAlignment="0" applyProtection="0">
      <alignment vertical="center"/>
    </xf>
    <xf numFmtId="0" fontId="22"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2" fillId="0" borderId="0"/>
    <xf numFmtId="0" fontId="25" fillId="10" borderId="0" applyNumberFormat="0" applyBorder="0" applyAlignment="0" applyProtection="0">
      <alignment vertical="center"/>
    </xf>
    <xf numFmtId="0" fontId="81" fillId="17" borderId="0" applyProtection="0"/>
    <xf numFmtId="0" fontId="25" fillId="4" borderId="9" applyNumberFormat="0" applyFont="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181" fontId="27" fillId="0" borderId="2" applyAlignment="0" applyProtection="0"/>
    <xf numFmtId="0" fontId="24" fillId="5" borderId="0"/>
    <xf numFmtId="0" fontId="25" fillId="2" borderId="0" applyNumberFormat="0" applyBorder="0" applyAlignment="0" applyProtection="0">
      <alignment vertical="center"/>
    </xf>
    <xf numFmtId="0" fontId="22" fillId="0" borderId="0">
      <alignment vertical="center"/>
    </xf>
    <xf numFmtId="0" fontId="22" fillId="0" borderId="0"/>
    <xf numFmtId="0" fontId="0" fillId="0" borderId="0" applyProtection="0">
      <alignment vertical="center"/>
    </xf>
    <xf numFmtId="0" fontId="0" fillId="0" borderId="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8" fillId="0" borderId="0"/>
    <xf numFmtId="0" fontId="38" fillId="17" borderId="0" applyNumberFormat="0" applyBorder="0" applyAlignment="0" applyProtection="0">
      <alignment vertical="center"/>
    </xf>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55" fillId="0" borderId="0"/>
    <xf numFmtId="0" fontId="24" fillId="5" borderId="0" applyNumberFormat="0" applyBorder="0" applyAlignment="0" applyProtection="0">
      <alignment vertical="center"/>
    </xf>
    <xf numFmtId="0" fontId="25" fillId="20" borderId="0" applyNumberFormat="0" applyBorder="0" applyAlignment="0" applyProtection="0">
      <alignment vertical="center"/>
    </xf>
    <xf numFmtId="0" fontId="24" fillId="14" borderId="0" applyProtection="0"/>
    <xf numFmtId="0" fontId="30" fillId="63"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6" fillId="10" borderId="0" applyNumberFormat="0" applyBorder="0" applyAlignment="0" applyProtection="0">
      <alignment vertical="center"/>
    </xf>
    <xf numFmtId="0" fontId="8" fillId="0" borderId="0"/>
    <xf numFmtId="0" fontId="55"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10" fontId="29" fillId="2" borderId="1" applyNumberFormat="0" applyBorder="0" applyAlignment="0" applyProtection="0"/>
    <xf numFmtId="0" fontId="36" fillId="9" borderId="0" applyNumberFormat="0" applyBorder="0" applyAlignment="0" applyProtection="0"/>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31" fillId="0" borderId="0">
      <alignment vertical="top"/>
    </xf>
    <xf numFmtId="0" fontId="8"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3" fillId="8" borderId="13" applyNumberFormat="0" applyAlignment="0" applyProtection="0">
      <alignment vertical="center"/>
    </xf>
    <xf numFmtId="0" fontId="8" fillId="0" borderId="0"/>
    <xf numFmtId="0" fontId="25" fillId="9" borderId="0" applyProtection="0"/>
    <xf numFmtId="0" fontId="30" fillId="22" borderId="0" applyNumberFormat="0" applyBorder="0" applyAlignment="0" applyProtection="0">
      <alignment vertical="center"/>
    </xf>
    <xf numFmtId="0" fontId="0"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8" fillId="0" borderId="0"/>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8" fillId="0" borderId="0" applyProtection="0">
      <alignment vertical="center"/>
    </xf>
    <xf numFmtId="0" fontId="8" fillId="0" borderId="0">
      <alignment vertical="center"/>
    </xf>
    <xf numFmtId="0" fontId="40" fillId="20"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8" fillId="0" borderId="0" applyProtection="0">
      <alignment vertical="center"/>
    </xf>
    <xf numFmtId="0" fontId="40" fillId="20"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 fillId="0" borderId="0">
      <alignment vertical="center"/>
    </xf>
    <xf numFmtId="0" fontId="8" fillId="0" borderId="0" applyProtection="0">
      <alignment vertical="center"/>
    </xf>
    <xf numFmtId="0" fontId="44" fillId="0" borderId="0"/>
    <xf numFmtId="0" fontId="44" fillId="0" borderId="0"/>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52" fillId="0" borderId="0" applyNumberFormat="0" applyFill="0" applyBorder="0" applyAlignment="0" applyProtection="0">
      <alignment vertical="center"/>
    </xf>
    <xf numFmtId="0" fontId="8" fillId="0" borderId="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8" fillId="0" borderId="0"/>
    <xf numFmtId="0" fontId="74" fillId="0" borderId="6">
      <alignment horizontal="left" vertical="center"/>
    </xf>
    <xf numFmtId="0" fontId="8" fillId="0" borderId="0" applyProtection="0">
      <alignment vertical="center"/>
    </xf>
    <xf numFmtId="0" fontId="3" fillId="0" borderId="0"/>
    <xf numFmtId="0" fontId="25" fillId="20" borderId="0" applyNumberFormat="0" applyBorder="0" applyAlignment="0" applyProtection="0">
      <alignment vertical="center"/>
    </xf>
    <xf numFmtId="0" fontId="3" fillId="4" borderId="0" applyNumberFormat="0" applyBorder="0" applyAlignment="0" applyProtection="0">
      <alignment vertical="center"/>
    </xf>
    <xf numFmtId="0" fontId="1" fillId="0" borderId="1">
      <alignment horizontal="distributed" vertical="center" wrapText="1"/>
    </xf>
    <xf numFmtId="0" fontId="3" fillId="0" borderId="0">
      <alignment vertical="center"/>
    </xf>
    <xf numFmtId="0" fontId="8" fillId="0" borderId="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1" fillId="0" borderId="1">
      <alignment horizontal="distributed" vertical="center" wrapText="1"/>
    </xf>
    <xf numFmtId="0" fontId="22" fillId="0" borderId="0">
      <alignment vertical="center"/>
    </xf>
    <xf numFmtId="0" fontId="25" fillId="7" borderId="0" applyProtection="0"/>
    <xf numFmtId="10" fontId="29" fillId="2" borderId="1"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30" fillId="83" borderId="0" applyNumberFormat="0" applyBorder="0" applyAlignment="0" applyProtection="0">
      <alignment vertical="center"/>
    </xf>
    <xf numFmtId="0" fontId="3" fillId="8" borderId="13" applyNumberFormat="0" applyAlignment="0" applyProtection="0">
      <alignment vertical="center"/>
    </xf>
    <xf numFmtId="0" fontId="22" fillId="0" borderId="0"/>
    <xf numFmtId="0" fontId="3" fillId="0" borderId="0"/>
    <xf numFmtId="0" fontId="3" fillId="0" borderId="0"/>
    <xf numFmtId="0" fontId="25" fillId="2" borderId="0" applyNumberFormat="0" applyBorder="0" applyAlignment="0" applyProtection="0">
      <alignment vertical="center"/>
    </xf>
    <xf numFmtId="0" fontId="1" fillId="0" borderId="1">
      <alignment horizontal="distributed" vertical="center" wrapText="1"/>
    </xf>
    <xf numFmtId="0" fontId="3" fillId="0" borderId="0">
      <alignment vertical="center"/>
    </xf>
    <xf numFmtId="0" fontId="3" fillId="0" borderId="0"/>
    <xf numFmtId="0" fontId="3" fillId="8" borderId="13" applyNumberFormat="0" applyAlignment="0" applyProtection="0">
      <alignment vertical="center"/>
    </xf>
    <xf numFmtId="0" fontId="22" fillId="0" borderId="0" applyProtection="0">
      <alignment vertical="center"/>
    </xf>
    <xf numFmtId="0" fontId="25" fillId="4" borderId="9" applyNumberFormat="0" applyFont="0" applyAlignment="0" applyProtection="0">
      <alignment vertical="center"/>
    </xf>
    <xf numFmtId="0" fontId="30" fillId="19" borderId="0" applyNumberFormat="0" applyBorder="0" applyAlignment="0" applyProtection="0">
      <alignment vertical="center"/>
    </xf>
    <xf numFmtId="0" fontId="22" fillId="0" borderId="0" applyProtection="0">
      <alignment vertical="center"/>
    </xf>
    <xf numFmtId="0" fontId="3" fillId="0" borderId="0">
      <alignment vertical="center"/>
    </xf>
    <xf numFmtId="0" fontId="3" fillId="17" borderId="0" applyNumberFormat="0" applyBorder="0" applyAlignment="0" applyProtection="0">
      <alignment vertical="center"/>
    </xf>
    <xf numFmtId="0" fontId="74" fillId="6" borderId="0" applyNumberFormat="0" applyBorder="0" applyAlignment="0" applyProtection="0">
      <alignment vertical="center"/>
    </xf>
    <xf numFmtId="0" fontId="22" fillId="0" borderId="0"/>
    <xf numFmtId="0" fontId="30" fillId="11"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lignment vertical="center"/>
    </xf>
    <xf numFmtId="0" fontId="3" fillId="0" borderId="0" applyProtection="0">
      <alignment vertical="center"/>
    </xf>
    <xf numFmtId="0" fontId="25" fillId="5" borderId="0" applyNumberFormat="0" applyBorder="0" applyAlignment="0" applyProtection="0">
      <alignment vertical="center"/>
    </xf>
    <xf numFmtId="178" fontId="5" fillId="0" borderId="0" applyFill="0" applyBorder="0" applyProtection="0">
      <alignment horizontal="right"/>
    </xf>
    <xf numFmtId="0" fontId="55" fillId="0" borderId="0"/>
    <xf numFmtId="0" fontId="30" fillId="11" borderId="0" applyNumberFormat="0" applyBorder="0" applyAlignment="0" applyProtection="0">
      <alignment vertical="center"/>
    </xf>
    <xf numFmtId="0" fontId="3" fillId="0" borderId="0">
      <alignment vertical="center"/>
    </xf>
    <xf numFmtId="0" fontId="3" fillId="0" borderId="0" applyProtection="0">
      <alignment vertical="center"/>
    </xf>
    <xf numFmtId="0" fontId="36" fillId="29" borderId="0" applyNumberFormat="0" applyBorder="0" applyAlignment="0" applyProtection="0">
      <alignment vertical="center"/>
    </xf>
    <xf numFmtId="0" fontId="3" fillId="0" borderId="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0" fillId="20"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0" fillId="20" borderId="0" applyNumberFormat="0" applyBorder="0" applyAlignment="0" applyProtection="0">
      <alignment vertical="center"/>
    </xf>
    <xf numFmtId="0" fontId="3" fillId="0" borderId="0" applyProtection="0">
      <alignment vertical="center"/>
    </xf>
    <xf numFmtId="0" fontId="40" fillId="20"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49" fontId="3" fillId="0" borderId="0" applyFont="0" applyFill="0" applyBorder="0" applyAlignment="0" applyProtection="0"/>
    <xf numFmtId="0" fontId="22" fillId="0" borderId="0">
      <alignment vertical="center"/>
    </xf>
    <xf numFmtId="0" fontId="38" fillId="15" borderId="0" applyProtection="0"/>
    <xf numFmtId="0" fontId="41" fillId="0" borderId="10" applyNumberFormat="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32" fillId="9" borderId="11" applyNumberFormat="0" applyAlignment="0" applyProtection="0">
      <alignment vertical="center"/>
    </xf>
    <xf numFmtId="0" fontId="38" fillId="15" borderId="0" applyProtection="0"/>
    <xf numFmtId="0" fontId="25" fillId="9" borderId="0" applyNumberFormat="0" applyBorder="0" applyAlignment="0" applyProtection="0">
      <alignment vertical="center"/>
    </xf>
    <xf numFmtId="0" fontId="3" fillId="0" borderId="10" applyNumberFormat="0" applyFill="0" applyAlignment="0" applyProtection="0">
      <alignment vertical="center"/>
    </xf>
    <xf numFmtId="0" fontId="1" fillId="0" borderId="1" applyProtection="0">
      <alignment horizontal="distributed" vertical="center" wrapText="1"/>
    </xf>
    <xf numFmtId="0" fontId="22" fillId="0" borderId="0"/>
    <xf numFmtId="0" fontId="0" fillId="0" borderId="0"/>
    <xf numFmtId="0" fontId="3" fillId="0" borderId="0" applyNumberFormat="0" applyFill="0" applyBorder="0" applyAlignment="0" applyProtection="0">
      <alignment vertical="center"/>
    </xf>
    <xf numFmtId="0" fontId="22" fillId="0"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22" fillId="0" borderId="0" applyProtection="0">
      <alignment vertical="center"/>
    </xf>
    <xf numFmtId="189" fontId="3" fillId="0" borderId="0">
      <alignment vertical="center"/>
    </xf>
    <xf numFmtId="0" fontId="8" fillId="0" borderId="0"/>
    <xf numFmtId="0" fontId="24" fillId="5" borderId="0"/>
    <xf numFmtId="0" fontId="32" fillId="9" borderId="11"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8" fillId="0" borderId="0">
      <alignment vertical="center"/>
    </xf>
    <xf numFmtId="0" fontId="1" fillId="0" borderId="1">
      <alignment horizontal="distributed" vertical="center" wrapText="1"/>
    </xf>
    <xf numFmtId="0" fontId="25" fillId="10" borderId="0" applyNumberFormat="0" applyBorder="0" applyAlignment="0" applyProtection="0">
      <alignment vertical="center"/>
    </xf>
    <xf numFmtId="0" fontId="8" fillId="0" borderId="0"/>
    <xf numFmtId="0" fontId="24" fillId="5" borderId="0" applyNumberFormat="0" applyBorder="0" applyAlignment="0" applyProtection="0">
      <alignment vertical="center"/>
    </xf>
    <xf numFmtId="0" fontId="3" fillId="8" borderId="11" applyNumberFormat="0" applyAlignment="0" applyProtection="0">
      <alignment vertical="center"/>
    </xf>
    <xf numFmtId="0" fontId="25" fillId="2" borderId="0" applyNumberFormat="0" applyBorder="0" applyAlignment="0" applyProtection="0">
      <alignment vertical="center"/>
    </xf>
    <xf numFmtId="0" fontId="55" fillId="0" borderId="0"/>
    <xf numFmtId="0" fontId="25" fillId="10" borderId="0" applyNumberFormat="0" applyBorder="0" applyAlignment="0" applyProtection="0">
      <alignment vertical="center"/>
    </xf>
    <xf numFmtId="38" fontId="29" fillId="8" borderId="0" applyNumberFormat="0" applyBorder="0" applyAlignment="0" applyProtection="0"/>
    <xf numFmtId="0" fontId="25" fillId="9"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25" fillId="6" borderId="0" applyNumberFormat="0" applyBorder="0" applyAlignment="0" applyProtection="0">
      <alignment vertical="center"/>
    </xf>
    <xf numFmtId="0" fontId="3" fillId="0" borderId="0">
      <alignment vertical="center"/>
    </xf>
    <xf numFmtId="0" fontId="25" fillId="8" borderId="0" applyNumberFormat="0" applyBorder="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22" fillId="0" borderId="0"/>
    <xf numFmtId="0" fontId="22" fillId="0" borderId="0">
      <alignment vertical="center"/>
    </xf>
    <xf numFmtId="0" fontId="24" fillId="5" borderId="0" applyNumberFormat="0" applyBorder="0" applyAlignment="0" applyProtection="0">
      <alignment vertical="center"/>
    </xf>
    <xf numFmtId="0" fontId="30" fillId="11" borderId="0" applyNumberFormat="0" applyBorder="0" applyAlignment="0" applyProtection="0">
      <alignment vertical="center"/>
    </xf>
    <xf numFmtId="0" fontId="3" fillId="8" borderId="11" applyNumberFormat="0" applyAlignment="0" applyProtection="0">
      <alignment vertical="center"/>
    </xf>
    <xf numFmtId="0" fontId="38" fillId="17" borderId="0" applyProtection="0"/>
    <xf numFmtId="0" fontId="24" fillId="5" borderId="0" applyNumberFormat="0" applyBorder="0" applyAlignment="0" applyProtection="0">
      <alignment vertical="center"/>
    </xf>
    <xf numFmtId="0" fontId="91" fillId="86" borderId="29" applyProtection="0"/>
    <xf numFmtId="0" fontId="22" fillId="0" borderId="0"/>
    <xf numFmtId="0" fontId="3" fillId="14" borderId="0" applyNumberFormat="0" applyBorder="0" applyAlignment="0" applyProtection="0">
      <alignment vertical="center"/>
    </xf>
    <xf numFmtId="0" fontId="45" fillId="0" borderId="0"/>
    <xf numFmtId="0" fontId="30" fillId="11" borderId="0" applyNumberFormat="0" applyBorder="0" applyAlignment="0" applyProtection="0">
      <alignment vertical="center"/>
    </xf>
    <xf numFmtId="0" fontId="3" fillId="8" borderId="11" applyNumberFormat="0" applyAlignment="0" applyProtection="0">
      <alignment vertical="center"/>
    </xf>
    <xf numFmtId="0" fontId="38" fillId="17" borderId="0" applyProtection="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53" fillId="15" borderId="0" applyNumberFormat="0" applyBorder="0" applyAlignment="0" applyProtection="0">
      <alignment vertical="center"/>
    </xf>
    <xf numFmtId="0" fontId="22" fillId="0" borderId="0" applyProtection="0">
      <alignment vertical="center"/>
    </xf>
    <xf numFmtId="0" fontId="38" fillId="17" borderId="0" applyNumberFormat="0" applyBorder="0" applyAlignment="0" applyProtection="0">
      <alignment vertical="center"/>
    </xf>
    <xf numFmtId="0" fontId="28"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53" fillId="15" borderId="0" applyNumberFormat="0" applyBorder="0" applyAlignment="0" applyProtection="0">
      <alignment vertical="center"/>
    </xf>
    <xf numFmtId="0" fontId="22" fillId="0" borderId="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80" fillId="5" borderId="0" applyNumberFormat="0" applyBorder="0" applyAlignment="0" applyProtection="0">
      <alignment vertical="center"/>
    </xf>
    <xf numFmtId="0" fontId="3" fillId="0" borderId="0" applyProtection="0">
      <alignment vertical="center"/>
    </xf>
    <xf numFmtId="0" fontId="79" fillId="5" borderId="0" applyNumberFormat="0" applyBorder="0" applyAlignment="0" applyProtection="0">
      <alignment vertical="center"/>
    </xf>
    <xf numFmtId="0" fontId="55" fillId="0" borderId="0"/>
    <xf numFmtId="0" fontId="25" fillId="8" borderId="0" applyNumberFormat="0" applyBorder="0" applyAlignment="0" applyProtection="0">
      <alignment vertical="center"/>
    </xf>
    <xf numFmtId="0" fontId="0" fillId="0" borderId="0">
      <alignment vertical="center"/>
    </xf>
    <xf numFmtId="0" fontId="74" fillId="9" borderId="0" applyNumberFormat="0" applyBorder="0" applyAlignment="0" applyProtection="0">
      <alignment vertical="center"/>
    </xf>
    <xf numFmtId="0" fontId="55" fillId="0" borderId="0"/>
    <xf numFmtId="0" fontId="30" fillId="84" borderId="0" applyNumberFormat="0" applyBorder="0" applyAlignment="0" applyProtection="0">
      <alignment vertical="center"/>
    </xf>
    <xf numFmtId="0" fontId="1" fillId="0" borderId="0">
      <alignment vertical="center"/>
    </xf>
    <xf numFmtId="0" fontId="55"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4" fillId="14" borderId="0" applyNumberFormat="0" applyBorder="0" applyAlignment="0" applyProtection="0">
      <alignment vertical="center"/>
    </xf>
    <xf numFmtId="0" fontId="22" fillId="0" borderId="0">
      <protection locked="0"/>
    </xf>
    <xf numFmtId="0" fontId="38" fillId="17" borderId="0" applyNumberFormat="0" applyBorder="0" applyAlignment="0" applyProtection="0">
      <alignment vertical="center"/>
    </xf>
    <xf numFmtId="0" fontId="36" fillId="2" borderId="0" applyNumberFormat="0" applyBorder="0" applyAlignment="0" applyProtection="0"/>
    <xf numFmtId="0" fontId="25" fillId="10" borderId="0" applyNumberFormat="0" applyBorder="0" applyAlignment="0" applyProtection="0">
      <alignment vertical="center"/>
    </xf>
    <xf numFmtId="0" fontId="22" fillId="0" borderId="0"/>
    <xf numFmtId="0" fontId="55" fillId="0" borderId="0"/>
    <xf numFmtId="0" fontId="3" fillId="17" borderId="0" applyNumberFormat="0" applyBorder="0" applyAlignment="0" applyProtection="0">
      <alignment vertical="center"/>
    </xf>
    <xf numFmtId="0" fontId="92" fillId="14" borderId="0" applyNumberFormat="0" applyBorder="0" applyAlignment="0" applyProtection="0">
      <alignment vertical="center"/>
    </xf>
    <xf numFmtId="0" fontId="22" fillId="0" borderId="0" applyProtection="0">
      <alignment vertical="center"/>
    </xf>
    <xf numFmtId="0" fontId="38" fillId="17" borderId="0" applyNumberFormat="0" applyBorder="0" applyAlignment="0" applyProtection="0">
      <alignment vertical="center"/>
    </xf>
    <xf numFmtId="200" fontId="3" fillId="0" borderId="0" applyProtection="0"/>
    <xf numFmtId="0" fontId="38" fillId="17" borderId="0" applyProtection="0"/>
    <xf numFmtId="0" fontId="24" fillId="5" borderId="0" applyNumberFormat="0" applyBorder="0" applyAlignment="0" applyProtection="0">
      <alignment vertical="center"/>
    </xf>
    <xf numFmtId="0" fontId="55" fillId="0" borderId="0"/>
    <xf numFmtId="0" fontId="30" fillId="12" borderId="0" applyNumberFormat="0" applyBorder="0" applyAlignment="0" applyProtection="0">
      <alignment vertical="center"/>
    </xf>
    <xf numFmtId="0" fontId="1" fillId="0" borderId="1">
      <alignment horizontal="distributed" vertical="center" wrapText="1"/>
    </xf>
    <xf numFmtId="0" fontId="22" fillId="0" borderId="0">
      <alignment vertical="center"/>
    </xf>
    <xf numFmtId="0" fontId="1" fillId="0" borderId="1">
      <alignment horizontal="distributed" vertical="center" wrapText="1"/>
    </xf>
    <xf numFmtId="0" fontId="24" fillId="5" borderId="0" applyProtection="0"/>
    <xf numFmtId="0" fontId="22" fillId="0" borderId="0" applyProtection="0">
      <alignment vertical="center"/>
    </xf>
    <xf numFmtId="0" fontId="32" fillId="9" borderId="11" applyNumberFormat="0" applyAlignment="0" applyProtection="0">
      <alignment vertical="center"/>
    </xf>
    <xf numFmtId="0" fontId="55" fillId="0" borderId="0"/>
    <xf numFmtId="0" fontId="24" fillId="5" borderId="0" applyNumberFormat="0" applyBorder="0" applyAlignment="0" applyProtection="0">
      <alignment vertical="center"/>
    </xf>
    <xf numFmtId="0" fontId="30" fillId="45" borderId="0" applyNumberFormat="0" applyBorder="0" applyAlignment="0" applyProtection="0">
      <alignment vertical="center"/>
    </xf>
    <xf numFmtId="0" fontId="55" fillId="0" borderId="0"/>
    <xf numFmtId="0" fontId="24" fillId="5" borderId="0" applyNumberFormat="0" applyBorder="0" applyAlignment="0" applyProtection="0">
      <alignment vertical="center"/>
    </xf>
    <xf numFmtId="0" fontId="55" fillId="0" borderId="0"/>
    <xf numFmtId="0" fontId="24" fillId="5" borderId="0" applyNumberFormat="0" applyBorder="0" applyAlignment="0" applyProtection="0">
      <alignment vertical="center"/>
    </xf>
    <xf numFmtId="0" fontId="77" fillId="0" borderId="25" applyNumberFormat="0" applyFill="0" applyAlignment="0" applyProtection="0">
      <alignment vertical="center"/>
    </xf>
    <xf numFmtId="0" fontId="41" fillId="0" borderId="10" applyNumberFormat="0" applyFill="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51" fillId="74" borderId="0" applyNumberFormat="0" applyBorder="0" applyAlignment="0" applyProtection="0">
      <alignment vertical="center"/>
    </xf>
    <xf numFmtId="0" fontId="8" fillId="0" borderId="0" applyProtection="0">
      <alignment vertical="center"/>
    </xf>
    <xf numFmtId="0" fontId="3" fillId="0" borderId="0">
      <alignment vertical="center"/>
    </xf>
    <xf numFmtId="0" fontId="25" fillId="0" borderId="0">
      <alignment vertical="center"/>
    </xf>
    <xf numFmtId="0" fontId="41" fillId="0" borderId="10" applyNumberFormat="0" applyFill="0" applyAlignment="0" applyProtection="0">
      <alignment vertical="center"/>
    </xf>
    <xf numFmtId="0" fontId="3" fillId="0"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5" borderId="0" applyNumberFormat="0" applyBorder="0" applyAlignment="0" applyProtection="0">
      <alignment vertical="center"/>
    </xf>
    <xf numFmtId="0" fontId="55" fillId="0" borderId="0"/>
    <xf numFmtId="0" fontId="25" fillId="9" borderId="0" applyNumberFormat="0" applyBorder="0" applyAlignment="0" applyProtection="0">
      <alignment vertical="center"/>
    </xf>
    <xf numFmtId="10" fontId="29" fillId="2" borderId="1" applyNumberFormat="0" applyBorder="0" applyAlignment="0" applyProtection="0">
      <alignment vertical="center"/>
    </xf>
    <xf numFmtId="0" fontId="30" fillId="37" borderId="0" applyNumberFormat="0" applyBorder="0" applyAlignment="0" applyProtection="0">
      <alignment vertical="center"/>
    </xf>
    <xf numFmtId="0" fontId="24" fillId="5" borderId="0" applyNumberFormat="0" applyBorder="0" applyAlignment="0" applyProtection="0">
      <alignment vertical="center"/>
    </xf>
    <xf numFmtId="0" fontId="22" fillId="0" borderId="0"/>
    <xf numFmtId="0" fontId="22" fillId="0" borderId="0"/>
    <xf numFmtId="0" fontId="3" fillId="0" borderId="0" applyProtection="0">
      <alignment vertical="center"/>
    </xf>
    <xf numFmtId="0" fontId="25" fillId="6" borderId="0" applyNumberFormat="0" applyBorder="0" applyAlignment="0" applyProtection="0">
      <alignment vertical="center"/>
    </xf>
    <xf numFmtId="0" fontId="55" fillId="0" borderId="0"/>
    <xf numFmtId="0" fontId="25" fillId="2" borderId="0" applyNumberFormat="0" applyBorder="0" applyAlignment="0" applyProtection="0">
      <alignment vertical="center"/>
    </xf>
    <xf numFmtId="0" fontId="3" fillId="4" borderId="9" applyNumberFormat="0" applyFont="0" applyAlignment="0" applyProtection="0">
      <alignment vertical="center"/>
    </xf>
    <xf numFmtId="10" fontId="29" fillId="2" borderId="1" applyNumberFormat="0" applyBorder="0" applyAlignment="0" applyProtection="0"/>
    <xf numFmtId="0" fontId="8" fillId="0" borderId="0"/>
    <xf numFmtId="0" fontId="24" fillId="5" borderId="0"/>
    <xf numFmtId="0" fontId="24" fillId="5" borderId="0" applyProtection="0"/>
    <xf numFmtId="0" fontId="45" fillId="0" borderId="0"/>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25" fillId="20" borderId="0" applyNumberFormat="0" applyBorder="0" applyAlignment="0" applyProtection="0">
      <alignment vertical="center"/>
    </xf>
    <xf numFmtId="10" fontId="29" fillId="2" borderId="1" applyNumberFormat="0" applyBorder="0" applyAlignment="0" applyProtection="0">
      <alignment vertical="center"/>
    </xf>
    <xf numFmtId="0" fontId="41" fillId="0" borderId="10" applyNumberFormat="0" applyAlignment="0" applyProtection="0">
      <alignment vertical="center"/>
    </xf>
    <xf numFmtId="0" fontId="22" fillId="0" borderId="0">
      <protection locked="0"/>
    </xf>
    <xf numFmtId="0" fontId="22" fillId="0" borderId="0"/>
    <xf numFmtId="0" fontId="8" fillId="0" borderId="0" applyProtection="0">
      <alignment vertical="center"/>
    </xf>
    <xf numFmtId="0" fontId="3" fillId="0" borderId="0"/>
    <xf numFmtId="0" fontId="3" fillId="4" borderId="9" applyNumberFormat="0" applyFont="0" applyAlignment="0" applyProtection="0">
      <alignment vertical="center"/>
    </xf>
    <xf numFmtId="0" fontId="46" fillId="0" borderId="14" applyProtection="0"/>
    <xf numFmtId="0" fontId="25" fillId="9" borderId="0" applyNumberFormat="0" applyBorder="0" applyAlignment="0" applyProtection="0">
      <alignment vertical="center"/>
    </xf>
    <xf numFmtId="0" fontId="23" fillId="4" borderId="0" applyProtection="0"/>
    <xf numFmtId="0" fontId="25" fillId="4" borderId="0" applyNumberFormat="0" applyBorder="0" applyAlignment="0" applyProtection="0">
      <alignment vertical="center"/>
    </xf>
    <xf numFmtId="0" fontId="38" fillId="17" borderId="0" applyNumberFormat="0" applyBorder="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8" fillId="0" borderId="0"/>
    <xf numFmtId="1" fontId="1" fillId="0" borderId="1">
      <alignment vertical="center"/>
      <protection locked="0"/>
    </xf>
    <xf numFmtId="0" fontId="24" fillId="5" borderId="0" applyProtection="0"/>
    <xf numFmtId="0" fontId="3" fillId="15" borderId="0" applyNumberFormat="0" applyBorder="0" applyAlignment="0" applyProtection="0">
      <alignment vertical="center"/>
    </xf>
    <xf numFmtId="0" fontId="3" fillId="9" borderId="11" applyNumberFormat="0" applyAlignment="0" applyProtection="0">
      <alignment vertical="center"/>
    </xf>
    <xf numFmtId="0" fontId="8" fillId="0" borderId="0"/>
    <xf numFmtId="0" fontId="30" fillId="0" borderId="0">
      <alignment vertical="center"/>
    </xf>
    <xf numFmtId="0" fontId="30" fillId="0" borderId="0">
      <alignment vertical="center"/>
    </xf>
    <xf numFmtId="0" fontId="31" fillId="0" borderId="0">
      <alignment vertical="top"/>
    </xf>
    <xf numFmtId="10" fontId="29" fillId="2" borderId="1" applyNumberFormat="0" applyBorder="0" applyAlignment="0" applyProtection="0"/>
    <xf numFmtId="0" fontId="25" fillId="20" borderId="0" applyNumberFormat="0" applyBorder="0" applyAlignment="0" applyProtection="0">
      <alignment vertical="center"/>
    </xf>
    <xf numFmtId="0" fontId="24" fillId="14" borderId="0" applyProtection="0"/>
    <xf numFmtId="0" fontId="24" fillId="5" borderId="0" applyProtection="0"/>
    <xf numFmtId="0" fontId="3" fillId="0" borderId="0">
      <alignment vertical="center"/>
    </xf>
    <xf numFmtId="0" fontId="30" fillId="83" borderId="0" applyNumberFormat="0" applyBorder="0" applyAlignment="0" applyProtection="0">
      <alignment vertical="center"/>
    </xf>
    <xf numFmtId="0" fontId="28" fillId="0" borderId="0"/>
    <xf numFmtId="0" fontId="32" fillId="9" borderId="11" applyNumberFormat="0" applyAlignment="0" applyProtection="0">
      <alignment vertical="center"/>
    </xf>
    <xf numFmtId="0" fontId="35" fillId="8" borderId="11" applyNumberFormat="0" applyAlignment="0" applyProtection="0">
      <alignment vertical="center"/>
    </xf>
    <xf numFmtId="0" fontId="25" fillId="15" borderId="0" applyNumberFormat="0" applyBorder="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0" borderId="0">
      <alignment vertical="top"/>
    </xf>
    <xf numFmtId="0" fontId="28" fillId="0" borderId="0"/>
    <xf numFmtId="0" fontId="38" fillId="17" borderId="0" applyProtection="0"/>
    <xf numFmtId="0" fontId="22" fillId="0" borderId="0"/>
    <xf numFmtId="0" fontId="22" fillId="0" borderId="0">
      <protection locked="0"/>
    </xf>
    <xf numFmtId="0" fontId="28" fillId="0" borderId="0"/>
    <xf numFmtId="0" fontId="25" fillId="10" borderId="0" applyNumberFormat="0" applyBorder="0" applyAlignment="0" applyProtection="0">
      <alignment vertical="center"/>
    </xf>
    <xf numFmtId="0" fontId="25" fillId="2" borderId="0" applyNumberFormat="0" applyBorder="0" applyAlignment="0" applyProtection="0">
      <alignment vertical="center"/>
    </xf>
    <xf numFmtId="0" fontId="0" fillId="0" borderId="0"/>
    <xf numFmtId="0" fontId="8" fillId="0" borderId="0"/>
    <xf numFmtId="0" fontId="8" fillId="0" borderId="0"/>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94" fillId="0" borderId="30" applyProtection="0"/>
    <xf numFmtId="0" fontId="8" fillId="0" borderId="0"/>
    <xf numFmtId="0" fontId="30" fillId="11" borderId="0" applyNumberFormat="0" applyBorder="0" applyAlignment="0" applyProtection="0">
      <alignment vertical="center"/>
    </xf>
    <xf numFmtId="0" fontId="25" fillId="75" borderId="0" applyProtection="0"/>
    <xf numFmtId="0" fontId="25" fillId="2" borderId="0" applyNumberFormat="0" applyBorder="0" applyAlignment="0" applyProtection="0">
      <alignment vertical="center"/>
    </xf>
    <xf numFmtId="0" fontId="3" fillId="0" borderId="0" applyProtection="0">
      <alignment vertical="center"/>
    </xf>
    <xf numFmtId="0" fontId="3" fillId="0" borderId="0"/>
    <xf numFmtId="0" fontId="3" fillId="0" borderId="0"/>
    <xf numFmtId="0" fontId="24" fillId="5" borderId="0" applyNumberFormat="0" applyBorder="0" applyAlignment="0" applyProtection="0">
      <alignment vertical="center"/>
    </xf>
    <xf numFmtId="0" fontId="30" fillId="47" borderId="0" applyNumberFormat="0" applyBorder="0" applyAlignment="0" applyProtection="0">
      <alignment vertical="center"/>
    </xf>
    <xf numFmtId="0" fontId="3" fillId="17" borderId="0" applyNumberFormat="0" applyBorder="0" applyAlignment="0" applyProtection="0">
      <alignment vertical="center"/>
    </xf>
    <xf numFmtId="0" fontId="40" fillId="87"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2" fillId="0" borderId="0"/>
    <xf numFmtId="0" fontId="25" fillId="14" borderId="0" applyNumberFormat="0" applyBorder="0" applyAlignment="0" applyProtection="0">
      <alignment vertical="center"/>
    </xf>
    <xf numFmtId="0" fontId="1" fillId="0" borderId="1">
      <alignment horizontal="distributed" vertical="center" wrapText="1"/>
    </xf>
    <xf numFmtId="0" fontId="30" fillId="19" borderId="0" applyNumberFormat="0" applyBorder="0" applyAlignment="0" applyProtection="0">
      <alignment vertical="center"/>
    </xf>
    <xf numFmtId="0" fontId="35" fillId="8" borderId="11" applyNumberFormat="0" applyAlignment="0" applyProtection="0">
      <alignment vertical="center"/>
    </xf>
    <xf numFmtId="0" fontId="25" fillId="20" borderId="0" applyNumberFormat="0" applyBorder="0" applyAlignment="0" applyProtection="0">
      <alignment vertical="center"/>
    </xf>
    <xf numFmtId="0" fontId="31" fillId="0" borderId="0">
      <alignment vertical="top"/>
    </xf>
    <xf numFmtId="0" fontId="25" fillId="10" borderId="0" applyNumberFormat="0" applyBorder="0" applyAlignment="0" applyProtection="0">
      <alignment vertical="center"/>
    </xf>
    <xf numFmtId="0" fontId="8" fillId="0" borderId="0"/>
    <xf numFmtId="0" fontId="25" fillId="4" borderId="0" applyNumberFormat="0" applyBorder="0" applyAlignment="0" applyProtection="0">
      <alignment vertical="center"/>
    </xf>
    <xf numFmtId="0" fontId="8" fillId="0" borderId="0"/>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0" borderId="0">
      <alignment vertical="center"/>
    </xf>
    <xf numFmtId="0" fontId="8" fillId="0" borderId="0"/>
    <xf numFmtId="0" fontId="74" fillId="0" borderId="6">
      <alignment horizontal="left" vertical="center"/>
    </xf>
    <xf numFmtId="0" fontId="22" fillId="0" borderId="0"/>
    <xf numFmtId="0" fontId="3" fillId="9" borderId="11" applyNumberFormat="0" applyAlignment="0" applyProtection="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1" fillId="0" borderId="1">
      <alignment horizontal="distributed" vertical="center" wrapText="1"/>
    </xf>
    <xf numFmtId="10" fontId="29" fillId="2" borderId="1" applyNumberFormat="0" applyBorder="0" applyAlignment="0" applyProtection="0">
      <alignment vertical="center"/>
    </xf>
    <xf numFmtId="0" fontId="3" fillId="0" borderId="10" applyNumberFormat="0" applyFill="0" applyAlignment="0" applyProtection="0">
      <alignment vertical="center"/>
    </xf>
    <xf numFmtId="0" fontId="8" fillId="0" borderId="0"/>
    <xf numFmtId="0" fontId="25" fillId="9" borderId="0" applyNumberFormat="0" applyBorder="0" applyAlignment="0" applyProtection="0">
      <alignment vertical="center"/>
    </xf>
    <xf numFmtId="0" fontId="25" fillId="0" borderId="0">
      <alignment vertical="center"/>
    </xf>
    <xf numFmtId="0" fontId="25" fillId="0" borderId="0">
      <alignment vertical="center"/>
    </xf>
    <xf numFmtId="0" fontId="3" fillId="5" borderId="0" applyNumberFormat="0" applyBorder="0" applyAlignment="0" applyProtection="0">
      <alignment vertical="center"/>
    </xf>
    <xf numFmtId="0" fontId="22" fillId="0" borderId="0"/>
    <xf numFmtId="0" fontId="22" fillId="0" borderId="0">
      <alignment vertical="center"/>
    </xf>
    <xf numFmtId="0" fontId="25" fillId="14" borderId="0" applyNumberFormat="0" applyBorder="0" applyAlignment="0" applyProtection="0">
      <alignment vertical="center"/>
    </xf>
    <xf numFmtId="0" fontId="3" fillId="0" borderId="0" applyProtection="0">
      <alignment vertical="center"/>
    </xf>
    <xf numFmtId="0" fontId="25" fillId="0" borderId="0">
      <alignment vertical="center"/>
    </xf>
    <xf numFmtId="0" fontId="25" fillId="0" borderId="0">
      <alignment vertical="center"/>
    </xf>
    <xf numFmtId="0" fontId="75" fillId="28" borderId="0" applyProtection="0"/>
    <xf numFmtId="0" fontId="25" fillId="0" borderId="0">
      <alignment vertical="center"/>
    </xf>
    <xf numFmtId="0" fontId="25" fillId="0" borderId="0">
      <alignment vertical="center"/>
    </xf>
    <xf numFmtId="181" fontId="27" fillId="0" borderId="2" applyAlignment="0" applyProtection="0"/>
    <xf numFmtId="0" fontId="75" fillId="28" borderId="0" applyProtection="0"/>
    <xf numFmtId="0" fontId="31" fillId="0" borderId="0">
      <alignment vertical="top"/>
    </xf>
    <xf numFmtId="0" fontId="22" fillId="0" borderId="0"/>
    <xf numFmtId="0" fontId="3" fillId="0" borderId="0"/>
    <xf numFmtId="0" fontId="3" fillId="0" borderId="0"/>
    <xf numFmtId="0" fontId="25" fillId="2" borderId="0" applyNumberFormat="0" applyBorder="0" applyAlignment="0" applyProtection="0">
      <alignment vertical="center"/>
    </xf>
    <xf numFmtId="0" fontId="3" fillId="17" borderId="0" applyNumberFormat="0" applyBorder="0" applyAlignment="0" applyProtection="0">
      <alignment vertical="center"/>
    </xf>
    <xf numFmtId="0" fontId="24" fillId="30" borderId="0" applyProtection="0"/>
    <xf numFmtId="0" fontId="22" fillId="0" borderId="0"/>
    <xf numFmtId="0" fontId="24" fillId="5" borderId="0" applyProtection="0"/>
    <xf numFmtId="0" fontId="3" fillId="0" borderId="0" applyProtection="0">
      <alignment vertical="center"/>
    </xf>
    <xf numFmtId="0" fontId="50" fillId="8" borderId="13" applyNumberFormat="0" applyAlignment="0" applyProtection="0">
      <alignment vertical="center"/>
    </xf>
    <xf numFmtId="0" fontId="22" fillId="0" borderId="0"/>
    <xf numFmtId="0" fontId="1" fillId="0" borderId="0"/>
    <xf numFmtId="0" fontId="25" fillId="75" borderId="0" applyNumberFormat="0" applyBorder="0" applyAlignment="0" applyProtection="0">
      <alignment vertical="center"/>
    </xf>
    <xf numFmtId="0" fontId="74" fillId="10" borderId="0" applyNumberFormat="0" applyBorder="0" applyAlignment="0" applyProtection="0">
      <alignment vertical="center"/>
    </xf>
    <xf numFmtId="0" fontId="28" fillId="0" borderId="0"/>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25" fillId="9" borderId="0" applyNumberFormat="0" applyBorder="0" applyAlignment="0" applyProtection="0">
      <alignment vertical="center"/>
    </xf>
    <xf numFmtId="0" fontId="3" fillId="15" borderId="0" applyNumberFormat="0" applyBorder="0" applyAlignment="0" applyProtection="0">
      <alignment vertical="center"/>
    </xf>
    <xf numFmtId="0" fontId="32" fillId="9" borderId="11" applyNumberFormat="0" applyAlignment="0" applyProtection="0">
      <alignment vertical="center"/>
    </xf>
    <xf numFmtId="0" fontId="3" fillId="5" borderId="0" applyNumberFormat="0" applyBorder="0" applyAlignment="0" applyProtection="0">
      <alignment vertical="center"/>
    </xf>
    <xf numFmtId="0" fontId="81" fillId="89" borderId="0" applyNumberFormat="0" applyBorder="0" applyAlignment="0" applyProtection="0"/>
    <xf numFmtId="0" fontId="55" fillId="0" borderId="0"/>
    <xf numFmtId="0" fontId="25" fillId="7" borderId="0" applyNumberFormat="0" applyBorder="0" applyAlignment="0" applyProtection="0">
      <alignment vertical="center"/>
    </xf>
    <xf numFmtId="0" fontId="28" fillId="0" borderId="0"/>
    <xf numFmtId="0" fontId="30" fillId="19" borderId="0" applyNumberFormat="0" applyBorder="0" applyAlignment="0" applyProtection="0">
      <alignment vertical="center"/>
    </xf>
    <xf numFmtId="0" fontId="24" fillId="5" borderId="0"/>
    <xf numFmtId="0" fontId="25" fillId="2" borderId="0" applyNumberFormat="0" applyBorder="0" applyAlignment="0" applyProtection="0">
      <alignment vertical="center"/>
    </xf>
    <xf numFmtId="0" fontId="24" fillId="5" borderId="0" applyProtection="0"/>
    <xf numFmtId="0" fontId="30" fillId="90" borderId="0" applyNumberFormat="0" applyBorder="0" applyAlignment="0" applyProtection="0">
      <alignment vertical="center"/>
    </xf>
    <xf numFmtId="10" fontId="29" fillId="2" borderId="1" applyNumberFormat="0" applyBorder="0" applyAlignment="0" applyProtection="0"/>
    <xf numFmtId="0" fontId="25" fillId="4" borderId="0" applyNumberFormat="0" applyBorder="0" applyAlignment="0" applyProtection="0">
      <alignment vertical="center"/>
    </xf>
    <xf numFmtId="0" fontId="31" fillId="0" borderId="0">
      <alignment vertical="top"/>
    </xf>
    <xf numFmtId="10" fontId="29" fillId="2" borderId="1" applyNumberFormat="0" applyBorder="0" applyAlignment="0" applyProtection="0"/>
    <xf numFmtId="0" fontId="25" fillId="2" borderId="0" applyNumberFormat="0" applyBorder="0" applyAlignment="0" applyProtection="0">
      <alignment vertical="center"/>
    </xf>
    <xf numFmtId="0" fontId="3" fillId="0" borderId="0"/>
    <xf numFmtId="0" fontId="30" fillId="91" borderId="0" applyNumberFormat="0" applyBorder="0" applyAlignment="0" applyProtection="0">
      <alignment vertical="center"/>
    </xf>
    <xf numFmtId="0" fontId="36" fillId="9" borderId="0"/>
    <xf numFmtId="0" fontId="24" fillId="5" borderId="0" applyNumberFormat="0" applyBorder="0" applyAlignment="0" applyProtection="0">
      <alignment vertical="center"/>
    </xf>
    <xf numFmtId="0" fontId="45" fillId="0" borderId="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8" fillId="0" borderId="0"/>
    <xf numFmtId="0" fontId="8" fillId="0" borderId="0"/>
    <xf numFmtId="0" fontId="25" fillId="4" borderId="9" applyNumberFormat="0" applyFont="0" applyAlignment="0" applyProtection="0">
      <alignment vertical="center"/>
    </xf>
    <xf numFmtId="0" fontId="36" fillId="29" borderId="0" applyNumberFormat="0" applyBorder="0" applyAlignment="0" applyProtection="0"/>
    <xf numFmtId="0" fontId="3" fillId="0" borderId="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24" fillId="14" borderId="0" applyProtection="0"/>
    <xf numFmtId="0" fontId="25" fillId="2" borderId="0" applyNumberFormat="0" applyBorder="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8" fillId="0" borderId="0"/>
    <xf numFmtId="0" fontId="36" fillId="9" borderId="0" applyNumberFormat="0" applyBorder="0" applyAlignment="0" applyProtection="0"/>
    <xf numFmtId="0" fontId="3" fillId="8" borderId="13" applyNumberFormat="0" applyAlignment="0" applyProtection="0">
      <alignment vertical="center"/>
    </xf>
    <xf numFmtId="0" fontId="30" fillId="62" borderId="0" applyNumberFormat="0" applyBorder="0" applyAlignment="0" applyProtection="0">
      <alignment vertical="center"/>
    </xf>
    <xf numFmtId="0" fontId="8" fillId="0" borderId="0"/>
    <xf numFmtId="0" fontId="24" fillId="5" borderId="0" applyNumberFormat="0" applyBorder="0" applyAlignment="0" applyProtection="0">
      <alignment vertical="center"/>
    </xf>
    <xf numFmtId="0" fontId="32" fillId="9" borderId="11" applyNumberFormat="0" applyAlignment="0" applyProtection="0">
      <alignment vertical="center"/>
    </xf>
    <xf numFmtId="0" fontId="8" fillId="0" borderId="0"/>
    <xf numFmtId="0" fontId="3" fillId="8" borderId="13" applyNumberFormat="0" applyAlignment="0" applyProtection="0">
      <alignment vertical="center"/>
    </xf>
    <xf numFmtId="0" fontId="1" fillId="0" borderId="1">
      <alignment horizontal="distributed" vertical="center" wrapText="1"/>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28" fillId="0" borderId="0"/>
    <xf numFmtId="0" fontId="24" fillId="5" borderId="0" applyNumberFormat="0" applyBorder="0" applyAlignment="0" applyProtection="0">
      <alignment vertical="center"/>
    </xf>
    <xf numFmtId="0" fontId="82" fillId="47" borderId="0" applyNumberFormat="0" applyBorder="0" applyAlignment="0" applyProtection="0">
      <alignment vertical="center"/>
    </xf>
    <xf numFmtId="0" fontId="25" fillId="7" borderId="0" applyNumberFormat="0" applyBorder="0" applyAlignment="0" applyProtection="0">
      <alignment vertical="center"/>
    </xf>
    <xf numFmtId="0" fontId="31" fillId="0" borderId="0">
      <alignment vertical="top"/>
    </xf>
    <xf numFmtId="193" fontId="22" fillId="0" borderId="0" applyFill="0" applyBorder="0" applyAlignment="0"/>
    <xf numFmtId="0" fontId="3" fillId="4" borderId="9" applyNumberFormat="0" applyFont="0" applyAlignment="0" applyProtection="0">
      <alignment vertical="center"/>
    </xf>
    <xf numFmtId="0" fontId="3" fillId="9" borderId="11" applyNumberFormat="0" applyAlignment="0" applyProtection="0">
      <alignment vertical="center"/>
    </xf>
    <xf numFmtId="0" fontId="31" fillId="0" borderId="0">
      <alignment vertical="top"/>
    </xf>
    <xf numFmtId="0" fontId="31" fillId="0" borderId="0">
      <alignment vertical="top"/>
    </xf>
    <xf numFmtId="0" fontId="52" fillId="0" borderId="31" applyNumberFormat="0" applyFill="0" applyAlignment="0" applyProtection="0">
      <alignment vertical="center"/>
    </xf>
    <xf numFmtId="0" fontId="3" fillId="0" borderId="0">
      <alignment vertical="center"/>
    </xf>
    <xf numFmtId="0" fontId="3" fillId="4" borderId="9" applyNumberFormat="0" applyFon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8" fillId="0" borderId="0"/>
    <xf numFmtId="0" fontId="24" fillId="5" borderId="0"/>
    <xf numFmtId="0" fontId="25" fillId="2" borderId="0" applyNumberFormat="0" applyBorder="0" applyAlignment="0" applyProtection="0">
      <alignment vertical="center"/>
    </xf>
    <xf numFmtId="0" fontId="3" fillId="0" borderId="0"/>
    <xf numFmtId="0" fontId="24" fillId="5" borderId="0" applyProtection="0"/>
    <xf numFmtId="0" fontId="30" fillId="60" borderId="0" applyNumberFormat="0" applyBorder="0" applyAlignment="0" applyProtection="0">
      <alignment vertical="center"/>
    </xf>
    <xf numFmtId="10" fontId="29" fillId="2" borderId="1" applyNumberFormat="0" applyBorder="0" applyAlignment="0" applyProtection="0"/>
    <xf numFmtId="0" fontId="25" fillId="4" borderId="0" applyNumberFormat="0" applyBorder="0" applyAlignment="0" applyProtection="0">
      <alignment vertical="center"/>
    </xf>
    <xf numFmtId="0" fontId="3" fillId="4" borderId="9" applyNumberFormat="0" applyFont="0" applyAlignment="0" applyProtection="0">
      <alignment vertical="center"/>
    </xf>
    <xf numFmtId="0" fontId="8" fillId="0" borderId="0"/>
    <xf numFmtId="0" fontId="1" fillId="0" borderId="1">
      <alignment horizontal="distributed" vertical="center" wrapText="1"/>
    </xf>
    <xf numFmtId="0" fontId="50" fillId="8" borderId="13" applyNumberFormat="0" applyAlignment="0" applyProtection="0">
      <alignment vertical="center"/>
    </xf>
    <xf numFmtId="0" fontId="38" fillId="17" borderId="0" applyNumberFormat="0" applyBorder="0" applyAlignment="0" applyProtection="0">
      <alignment vertical="center"/>
    </xf>
    <xf numFmtId="0" fontId="30" fillId="37"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45" fillId="0" borderId="0"/>
    <xf numFmtId="0" fontId="3" fillId="14" borderId="0" applyNumberFormat="0" applyBorder="0" applyAlignment="0" applyProtection="0">
      <alignment vertical="center"/>
    </xf>
    <xf numFmtId="0" fontId="36" fillId="9" borderId="0" applyNumberFormat="0" applyBorder="0" applyAlignment="0" applyProtection="0"/>
    <xf numFmtId="0" fontId="31" fillId="0" borderId="0">
      <alignment vertical="top"/>
    </xf>
    <xf numFmtId="0" fontId="3" fillId="4" borderId="9" applyNumberFormat="0" applyFont="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49" fontId="22" fillId="0" borderId="0" applyFont="0" applyFill="0" applyBorder="0" applyAlignment="0" applyProtection="0"/>
    <xf numFmtId="0" fontId="75" fillId="72" borderId="0" applyProtection="0"/>
    <xf numFmtId="0" fontId="8" fillId="0" borderId="0"/>
    <xf numFmtId="0" fontId="3" fillId="17" borderId="0" applyNumberFormat="0" applyBorder="0" applyAlignment="0" applyProtection="0">
      <alignment vertical="center"/>
    </xf>
    <xf numFmtId="0" fontId="1" fillId="0" borderId="1">
      <alignment horizontal="distributed" vertical="center" wrapText="1"/>
    </xf>
    <xf numFmtId="0" fontId="24" fillId="5" borderId="0" applyProtection="0"/>
    <xf numFmtId="0" fontId="3" fillId="8" borderId="11" applyNumberFormat="0" applyAlignment="0" applyProtection="0">
      <alignment vertical="center"/>
    </xf>
    <xf numFmtId="0" fontId="25" fillId="16" borderId="0" applyNumberFormat="0" applyBorder="0" applyAlignment="0" applyProtection="0">
      <alignment vertical="center"/>
    </xf>
    <xf numFmtId="0" fontId="25" fillId="8" borderId="0" applyNumberFormat="0" applyBorder="0" applyAlignment="0" applyProtection="0">
      <alignment vertical="center"/>
    </xf>
    <xf numFmtId="0" fontId="38" fillId="15" borderId="0" applyNumberFormat="0" applyBorder="0" applyAlignment="0" applyProtection="0">
      <alignment vertical="center"/>
    </xf>
    <xf numFmtId="0" fontId="31" fillId="0" borderId="0">
      <alignment vertical="top"/>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25" fillId="4" borderId="0" applyNumberFormat="0" applyBorder="0" applyAlignment="0" applyProtection="0">
      <alignment vertical="center"/>
    </xf>
    <xf numFmtId="0" fontId="3" fillId="17" borderId="0" applyNumberFormat="0" applyBorder="0" applyAlignment="0" applyProtection="0">
      <alignment vertical="center"/>
    </xf>
    <xf numFmtId="0" fontId="38" fillId="15" borderId="0" applyNumberFormat="0" applyBorder="0" applyAlignment="0" applyProtection="0">
      <alignment vertical="center"/>
    </xf>
    <xf numFmtId="0" fontId="22" fillId="0" borderId="0"/>
    <xf numFmtId="0" fontId="45" fillId="0" borderId="0"/>
    <xf numFmtId="0" fontId="36" fillId="8" borderId="0" applyNumberFormat="0" applyBorder="0" applyAlignment="0" applyProtection="0"/>
    <xf numFmtId="0" fontId="40" fillId="16" borderId="0" applyNumberFormat="0" applyBorder="0" applyAlignment="0" applyProtection="0">
      <alignment vertical="center"/>
    </xf>
    <xf numFmtId="0" fontId="3" fillId="0" borderId="0" applyProtection="0">
      <alignment vertical="center"/>
    </xf>
    <xf numFmtId="0" fontId="36" fillId="8" borderId="0" applyProtection="0"/>
    <xf numFmtId="0" fontId="3" fillId="8" borderId="11" applyNumberFormat="0" applyAlignment="0" applyProtection="0">
      <alignment vertical="center"/>
    </xf>
    <xf numFmtId="0" fontId="25" fillId="14" borderId="0" applyNumberFormat="0" applyBorder="0" applyAlignment="0" applyProtection="0">
      <alignment vertical="center"/>
    </xf>
    <xf numFmtId="0" fontId="45" fillId="0" borderId="0"/>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1" fillId="0" borderId="1">
      <alignment horizontal="distributed" vertical="center" wrapText="1"/>
    </xf>
    <xf numFmtId="0" fontId="25" fillId="4" borderId="0" applyNumberFormat="0" applyBorder="0" applyAlignment="0" applyProtection="0">
      <alignment vertical="center"/>
    </xf>
    <xf numFmtId="0" fontId="3" fillId="5" borderId="0" applyNumberFormat="0" applyBorder="0" applyAlignment="0" applyProtection="0">
      <alignment vertical="center"/>
    </xf>
    <xf numFmtId="0" fontId="45" fillId="0" borderId="0"/>
    <xf numFmtId="0" fontId="45" fillId="0" borderId="0"/>
    <xf numFmtId="0" fontId="82" fillId="32" borderId="0" applyNumberFormat="0" applyBorder="0" applyAlignment="0" applyProtection="0">
      <alignment vertical="center"/>
    </xf>
    <xf numFmtId="0" fontId="1" fillId="0" borderId="1">
      <alignment horizontal="distributed" vertical="center" wrapText="1"/>
    </xf>
    <xf numFmtId="0" fontId="24" fillId="5" borderId="0" applyProtection="0"/>
    <xf numFmtId="0" fontId="25" fillId="15" borderId="0" applyProtection="0"/>
    <xf numFmtId="0" fontId="28" fillId="0" borderId="0"/>
    <xf numFmtId="0" fontId="3" fillId="5" borderId="0" applyNumberFormat="0" applyBorder="0" applyAlignment="0" applyProtection="0">
      <alignment vertical="center"/>
    </xf>
    <xf numFmtId="0" fontId="25" fillId="16" borderId="0" applyNumberFormat="0" applyBorder="0" applyAlignment="0" applyProtection="0">
      <alignment vertical="center"/>
    </xf>
    <xf numFmtId="0" fontId="28" fillId="0" borderId="0"/>
    <xf numFmtId="0" fontId="25" fillId="15" borderId="0" applyNumberFormat="0" applyBorder="0" applyAlignment="0" applyProtection="0">
      <alignment vertical="center"/>
    </xf>
    <xf numFmtId="10" fontId="29" fillId="2" borderId="1" applyNumberFormat="0" applyBorder="0" applyAlignment="0" applyProtection="0"/>
    <xf numFmtId="0" fontId="36" fillId="9" borderId="0" applyNumberFormat="0" applyBorder="0" applyAlignment="0" applyProtection="0"/>
    <xf numFmtId="0" fontId="3" fillId="4" borderId="9" applyNumberFormat="0" applyFont="0" applyAlignment="0" applyProtection="0">
      <alignment vertical="center"/>
    </xf>
    <xf numFmtId="0" fontId="3" fillId="9" borderId="11" applyNumberFormat="0" applyAlignment="0" applyProtection="0">
      <alignment vertical="center"/>
    </xf>
    <xf numFmtId="0" fontId="25" fillId="0" borderId="0">
      <alignment vertical="center"/>
    </xf>
    <xf numFmtId="0" fontId="25" fillId="4" borderId="9" applyNumberFormat="0" applyFont="0" applyAlignment="0" applyProtection="0">
      <alignment vertical="center"/>
    </xf>
    <xf numFmtId="0" fontId="75" fillId="72" borderId="0" applyNumberFormat="0" applyBorder="0" applyAlignment="0" applyProtection="0">
      <alignment vertical="center"/>
    </xf>
    <xf numFmtId="0" fontId="3" fillId="0" borderId="10" applyNumberFormat="0" applyFill="0" applyAlignment="0" applyProtection="0">
      <alignment vertical="center"/>
    </xf>
    <xf numFmtId="0" fontId="31" fillId="0" borderId="0">
      <alignment vertical="top"/>
    </xf>
    <xf numFmtId="0" fontId="28" fillId="0" borderId="0"/>
    <xf numFmtId="189" fontId="3" fillId="0" borderId="0">
      <alignment vertical="center"/>
    </xf>
    <xf numFmtId="0" fontId="1" fillId="0" borderId="1">
      <alignment horizontal="distributed" vertical="center" wrapText="1"/>
    </xf>
    <xf numFmtId="0" fontId="25" fillId="16" borderId="0" applyNumberFormat="0" applyBorder="0" applyAlignment="0" applyProtection="0">
      <alignment vertical="center"/>
    </xf>
    <xf numFmtId="0" fontId="3" fillId="0" borderId="0"/>
    <xf numFmtId="0" fontId="3" fillId="0" borderId="0"/>
    <xf numFmtId="0" fontId="22" fillId="0" borderId="0"/>
    <xf numFmtId="0" fontId="25" fillId="14" borderId="0" applyNumberFormat="0" applyBorder="0" applyAlignment="0" applyProtection="0">
      <alignment vertical="center"/>
    </xf>
    <xf numFmtId="0" fontId="95" fillId="15" borderId="0" applyNumberFormat="0" applyBorder="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25" fillId="75" borderId="0" applyProtection="0"/>
    <xf numFmtId="0" fontId="25" fillId="15"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28" fillId="0" borderId="0"/>
    <xf numFmtId="0" fontId="3" fillId="17" borderId="0" applyNumberFormat="0" applyBorder="0" applyAlignment="0" applyProtection="0">
      <alignment vertical="center"/>
    </xf>
    <xf numFmtId="0" fontId="28" fillId="0" borderId="0"/>
    <xf numFmtId="0" fontId="53" fillId="88" borderId="0" applyNumberFormat="0" applyBorder="0" applyAlignment="0" applyProtection="0">
      <alignment vertical="center"/>
    </xf>
    <xf numFmtId="0" fontId="25" fillId="20" borderId="0" applyNumberFormat="0" applyBorder="0" applyAlignment="0" applyProtection="0">
      <alignment vertical="center"/>
    </xf>
    <xf numFmtId="0" fontId="24" fillId="5" borderId="0" applyProtection="0"/>
    <xf numFmtId="0" fontId="25" fillId="16" borderId="0" applyNumberFormat="0" applyBorder="0" applyAlignment="0" applyProtection="0">
      <alignment vertical="center"/>
    </xf>
    <xf numFmtId="0" fontId="25" fillId="4" borderId="0" applyNumberFormat="0" applyBorder="0" applyAlignment="0" applyProtection="0">
      <alignment vertical="center"/>
    </xf>
    <xf numFmtId="0" fontId="24" fillId="5" borderId="0" applyProtection="0"/>
    <xf numFmtId="0" fontId="22" fillId="0" borderId="0"/>
    <xf numFmtId="0" fontId="24" fillId="5" borderId="0" applyNumberFormat="0" applyBorder="0" applyAlignment="0" applyProtection="0">
      <alignment vertical="center"/>
    </xf>
    <xf numFmtId="0" fontId="36" fillId="9" borderId="0" applyProtection="0"/>
    <xf numFmtId="0" fontId="22" fillId="0" borderId="0"/>
    <xf numFmtId="0" fontId="74" fillId="6" borderId="0" applyNumberFormat="0" applyBorder="0" applyAlignment="0" applyProtection="0">
      <alignment vertical="center"/>
    </xf>
    <xf numFmtId="0" fontId="3" fillId="9" borderId="11" applyNumberFormat="0" applyAlignment="0" applyProtection="0">
      <alignment vertical="center"/>
    </xf>
    <xf numFmtId="0" fontId="22" fillId="0" borderId="0" applyProtection="0">
      <alignment vertical="center"/>
    </xf>
    <xf numFmtId="0" fontId="3" fillId="0" borderId="0"/>
    <xf numFmtId="0" fontId="3" fillId="0" borderId="0"/>
    <xf numFmtId="0" fontId="7" fillId="0" borderId="30" applyNumberFormat="0" applyFill="0" applyAlignment="0" applyProtection="0">
      <alignment vertical="center"/>
    </xf>
    <xf numFmtId="0" fontId="68" fillId="20" borderId="0" applyNumberFormat="0" applyBorder="0" applyAlignment="0" applyProtection="0">
      <alignment vertical="center"/>
    </xf>
    <xf numFmtId="0" fontId="22" fillId="0" borderId="0" applyProtection="0">
      <alignment vertical="center"/>
    </xf>
    <xf numFmtId="0" fontId="3" fillId="0" borderId="0"/>
    <xf numFmtId="0" fontId="3" fillId="0" borderId="0"/>
    <xf numFmtId="0" fontId="94" fillId="0" borderId="30" applyNumberFormat="0" applyFill="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46" fillId="0" borderId="14" applyProtection="0"/>
    <xf numFmtId="0" fontId="25" fillId="9" borderId="0" applyNumberFormat="0" applyBorder="0" applyAlignment="0" applyProtection="0">
      <alignment vertical="center"/>
    </xf>
    <xf numFmtId="1" fontId="1" fillId="0" borderId="1">
      <alignment vertical="center"/>
      <protection locked="0"/>
    </xf>
    <xf numFmtId="0" fontId="24" fillId="5" borderId="0" applyProtection="0"/>
    <xf numFmtId="0" fontId="3" fillId="9" borderId="11" applyNumberFormat="0" applyAlignment="0" applyProtection="0">
      <alignment vertical="center"/>
    </xf>
    <xf numFmtId="0" fontId="22" fillId="0" borderId="0"/>
    <xf numFmtId="0" fontId="25" fillId="9" borderId="0" applyNumberFormat="0" applyBorder="0" applyAlignment="0" applyProtection="0">
      <alignment vertical="center"/>
    </xf>
    <xf numFmtId="0" fontId="25" fillId="14" borderId="0" applyNumberFormat="0" applyBorder="0" applyAlignment="0" applyProtection="0">
      <alignment vertical="center"/>
    </xf>
    <xf numFmtId="0" fontId="45" fillId="0" borderId="0"/>
    <xf numFmtId="0" fontId="44" fillId="0" borderId="0"/>
    <xf numFmtId="0" fontId="25" fillId="8" borderId="0" applyNumberFormat="0" applyBorder="0" applyAlignment="0" applyProtection="0">
      <alignment vertical="center"/>
    </xf>
    <xf numFmtId="0" fontId="22" fillId="0" borderId="0" applyNumberFormat="0" applyFill="0" applyBorder="0" applyAlignment="0" applyProtection="0"/>
    <xf numFmtId="0" fontId="25" fillId="9" borderId="0" applyNumberFormat="0" applyBorder="0" applyAlignment="0" applyProtection="0">
      <alignment vertical="center"/>
    </xf>
    <xf numFmtId="0" fontId="25" fillId="14" borderId="0" applyNumberFormat="0" applyBorder="0" applyAlignment="0" applyProtection="0">
      <alignment vertical="center"/>
    </xf>
    <xf numFmtId="0" fontId="22" fillId="0" borderId="0"/>
    <xf numFmtId="0" fontId="25" fillId="10" borderId="0" applyNumberFormat="0" applyBorder="0" applyAlignment="0" applyProtection="0">
      <alignment vertical="center"/>
    </xf>
    <xf numFmtId="0" fontId="22" fillId="0" borderId="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0" fillId="0" borderId="0">
      <alignment vertical="center"/>
    </xf>
    <xf numFmtId="0" fontId="25" fillId="17" borderId="0" applyNumberFormat="0" applyBorder="0" applyAlignment="0" applyProtection="0">
      <alignment vertical="center"/>
    </xf>
    <xf numFmtId="0" fontId="25" fillId="2" borderId="0" applyNumberFormat="0" applyBorder="0" applyAlignment="0" applyProtection="0">
      <alignment vertical="center"/>
    </xf>
    <xf numFmtId="0" fontId="8" fillId="0" borderId="0"/>
    <xf numFmtId="0" fontId="3" fillId="0" borderId="0"/>
    <xf numFmtId="0" fontId="22" fillId="0" borderId="0"/>
    <xf numFmtId="0" fontId="45" fillId="0" borderId="0"/>
    <xf numFmtId="0" fontId="40" fillId="28"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8"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5" fillId="5" borderId="0" applyNumberFormat="0" applyBorder="0" applyAlignment="0" applyProtection="0">
      <alignment vertical="center"/>
    </xf>
    <xf numFmtId="0" fontId="33" fillId="5" borderId="0"/>
    <xf numFmtId="0" fontId="3" fillId="0" borderId="0"/>
    <xf numFmtId="0" fontId="3" fillId="0" borderId="0"/>
    <xf numFmtId="0" fontId="28" fillId="0" borderId="0"/>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53" fillId="75" borderId="0" applyProtection="0"/>
    <xf numFmtId="0" fontId="24" fillId="5" borderId="0" applyNumberFormat="0" applyBorder="0" applyAlignment="0" applyProtection="0">
      <alignment vertical="center"/>
    </xf>
    <xf numFmtId="0" fontId="0" fillId="0" borderId="0"/>
    <xf numFmtId="0" fontId="22" fillId="0" borderId="0">
      <protection locked="0"/>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 fillId="8" borderId="11" applyNumberFormat="0" applyAlignment="0" applyProtection="0">
      <alignment vertical="center"/>
    </xf>
    <xf numFmtId="0" fontId="0" fillId="0" borderId="0"/>
    <xf numFmtId="0" fontId="1" fillId="0" borderId="1">
      <alignment horizontal="distributed" vertical="center" wrapText="1"/>
    </xf>
    <xf numFmtId="0" fontId="45" fillId="0" borderId="0" applyNumberFormat="0" applyFont="0" applyFill="0" applyBorder="0" applyProtection="0">
      <alignment horizontal="center" vertical="center" wrapText="1"/>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0" fontId="28" fillId="0" borderId="0"/>
    <xf numFmtId="43" fontId="30" fillId="0" borderId="0" applyFont="0" applyFill="0" applyBorder="0" applyAlignment="0" applyProtection="0">
      <alignment vertical="center"/>
    </xf>
    <xf numFmtId="0" fontId="1" fillId="0" borderId="1">
      <alignment horizontal="distributed" vertical="center" wrapText="1"/>
    </xf>
    <xf numFmtId="0" fontId="22" fillId="0" borderId="0" applyNumberFormat="0" applyFill="0" applyBorder="0" applyAlignment="0" applyProtection="0"/>
    <xf numFmtId="0" fontId="8" fillId="0" borderId="0"/>
    <xf numFmtId="0" fontId="45" fillId="0" borderId="0"/>
    <xf numFmtId="0" fontId="31" fillId="0" borderId="0">
      <alignment vertical="top"/>
    </xf>
    <xf numFmtId="0" fontId="32" fillId="9" borderId="11" applyNumberFormat="0" applyAlignment="0" applyProtection="0">
      <alignment vertical="center"/>
    </xf>
    <xf numFmtId="0" fontId="32" fillId="9" borderId="11" applyNumberFormat="0" applyAlignment="0" applyProtection="0">
      <alignment vertical="center"/>
    </xf>
    <xf numFmtId="0" fontId="22" fillId="0" borderId="0"/>
    <xf numFmtId="0" fontId="25" fillId="7" borderId="0" applyNumberFormat="0" applyBorder="0" applyAlignment="0" applyProtection="0">
      <alignment vertical="center"/>
    </xf>
    <xf numFmtId="0" fontId="24" fillId="14" borderId="0" applyNumberFormat="0" applyBorder="0" applyAlignment="0" applyProtection="0">
      <alignment vertical="center"/>
    </xf>
    <xf numFmtId="0" fontId="35" fillId="8" borderId="11" applyNumberFormat="0" applyAlignment="0" applyProtection="0">
      <alignment vertical="center"/>
    </xf>
    <xf numFmtId="0" fontId="25" fillId="20" borderId="0" applyNumberFormat="0" applyBorder="0" applyAlignment="0" applyProtection="0">
      <alignment vertical="center"/>
    </xf>
    <xf numFmtId="0" fontId="36" fillId="14" borderId="0" applyNumberFormat="0" applyBorder="0" applyAlignment="0" applyProtection="0">
      <alignment vertical="center"/>
    </xf>
    <xf numFmtId="0" fontId="0" fillId="0" borderId="0"/>
    <xf numFmtId="213" fontId="96" fillId="0" borderId="0">
      <alignment vertical="center"/>
    </xf>
    <xf numFmtId="0" fontId="32" fillId="9" borderId="11" applyNumberFormat="0" applyAlignment="0" applyProtection="0">
      <alignment vertical="center"/>
    </xf>
    <xf numFmtId="0" fontId="45" fillId="0" borderId="0"/>
    <xf numFmtId="0" fontId="24" fillId="5" borderId="0" applyNumberFormat="0" applyBorder="0" applyAlignment="0" applyProtection="0">
      <alignment vertical="center"/>
    </xf>
    <xf numFmtId="0" fontId="38" fillId="17" borderId="0" applyProtection="0"/>
    <xf numFmtId="0" fontId="25" fillId="20" borderId="0" applyNumberFormat="0" applyBorder="0" applyAlignment="0" applyProtection="0">
      <alignment vertical="center"/>
    </xf>
    <xf numFmtId="0" fontId="3" fillId="0" borderId="0"/>
    <xf numFmtId="0" fontId="25" fillId="0" borderId="0">
      <alignment vertical="center"/>
    </xf>
    <xf numFmtId="0" fontId="68" fillId="20" borderId="0" applyProtection="0"/>
    <xf numFmtId="0" fontId="8" fillId="0" borderId="0"/>
    <xf numFmtId="0" fontId="25" fillId="7"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37" fontId="97" fillId="0" borderId="0" applyFont="0" applyFill="0" applyBorder="0" applyAlignment="0" applyProtection="0"/>
    <xf numFmtId="0" fontId="24" fillId="14" borderId="0"/>
    <xf numFmtId="0" fontId="30" fillId="18" borderId="0" applyNumberFormat="0" applyBorder="0" applyAlignment="0" applyProtection="0">
      <alignment vertical="center"/>
    </xf>
    <xf numFmtId="0" fontId="3" fillId="0" borderId="0"/>
    <xf numFmtId="0" fontId="25" fillId="0" borderId="0">
      <alignment vertical="center"/>
    </xf>
    <xf numFmtId="0" fontId="45" fillId="0" borderId="0"/>
    <xf numFmtId="0" fontId="3" fillId="0" borderId="10" applyNumberFormat="0" applyFill="0" applyAlignment="0" applyProtection="0">
      <alignment vertical="center"/>
    </xf>
    <xf numFmtId="0" fontId="30" fillId="84" borderId="0" applyNumberFormat="0" applyBorder="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xf numFmtId="0" fontId="3" fillId="8" borderId="11" applyNumberFormat="0" applyAlignment="0" applyProtection="0">
      <alignment vertical="center"/>
    </xf>
    <xf numFmtId="0" fontId="3" fillId="0" borderId="0">
      <alignment vertical="center"/>
    </xf>
    <xf numFmtId="0" fontId="3" fillId="0" borderId="0">
      <alignment vertical="center"/>
    </xf>
    <xf numFmtId="0" fontId="22" fillId="0" borderId="0"/>
    <xf numFmtId="0" fontId="28" fillId="0" borderId="0"/>
    <xf numFmtId="0" fontId="25" fillId="14" borderId="0" applyNumberFormat="0" applyBorder="0" applyAlignment="0" applyProtection="0">
      <alignment vertical="center"/>
    </xf>
    <xf numFmtId="0" fontId="44" fillId="0" borderId="0" applyProtection="0"/>
    <xf numFmtId="0" fontId="28" fillId="0" borderId="0"/>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3" fillId="0" borderId="0">
      <alignment vertical="center"/>
    </xf>
    <xf numFmtId="0" fontId="28" fillId="0" borderId="0"/>
    <xf numFmtId="0" fontId="22" fillId="0" borderId="0" applyNumberFormat="0" applyFill="0" applyBorder="0" applyAlignment="0" applyProtection="0"/>
    <xf numFmtId="0" fontId="76" fillId="0" borderId="0" applyNumberFormat="0" applyFill="0" applyBorder="0" applyAlignment="0" applyProtection="0">
      <alignment vertical="center"/>
    </xf>
    <xf numFmtId="0" fontId="24" fillId="5" borderId="0"/>
    <xf numFmtId="0" fontId="82" fillId="11" borderId="0" applyNumberFormat="0" applyBorder="0" applyAlignment="0" applyProtection="0">
      <alignment vertical="center"/>
    </xf>
    <xf numFmtId="0" fontId="22" fillId="0" borderId="0" applyNumberFormat="0" applyFill="0" applyBorder="0" applyAlignment="0" applyProtection="0"/>
    <xf numFmtId="0" fontId="30" fillId="3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50" fillId="8" borderId="13"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22" fillId="0" borderId="0" applyNumberFormat="0" applyFill="0" applyBorder="0" applyAlignment="0" applyProtection="0"/>
    <xf numFmtId="0" fontId="25" fillId="14" borderId="0" applyNumberFormat="0" applyBorder="0" applyAlignment="0" applyProtection="0">
      <alignment vertical="center"/>
    </xf>
    <xf numFmtId="0" fontId="33" fillId="5" borderId="0" applyNumberFormat="0" applyBorder="0" applyAlignment="0" applyProtection="0">
      <alignment vertical="center"/>
    </xf>
    <xf numFmtId="0" fontId="3" fillId="0" borderId="0"/>
    <xf numFmtId="0" fontId="0" fillId="0" borderId="0">
      <alignment vertical="center"/>
    </xf>
    <xf numFmtId="0" fontId="3" fillId="0" borderId="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8" fillId="0" borderId="0"/>
    <xf numFmtId="0" fontId="3" fillId="0" borderId="0">
      <alignment vertical="center"/>
    </xf>
    <xf numFmtId="0" fontId="22" fillId="0" borderId="0"/>
    <xf numFmtId="0" fontId="25" fillId="15" borderId="0" applyNumberFormat="0" applyBorder="0" applyAlignment="0" applyProtection="0">
      <alignment vertical="center"/>
    </xf>
    <xf numFmtId="0" fontId="3" fillId="0" borderId="0">
      <alignment vertical="center"/>
    </xf>
    <xf numFmtId="0" fontId="3" fillId="8" borderId="13" applyNumberFormat="0" applyAlignment="0" applyProtection="0">
      <alignment vertical="center"/>
    </xf>
    <xf numFmtId="0" fontId="25" fillId="8" borderId="0" applyNumberFormat="0" applyBorder="0" applyAlignment="0" applyProtection="0">
      <alignment vertical="center"/>
    </xf>
    <xf numFmtId="0" fontId="3" fillId="17" borderId="0" applyNumberFormat="0" applyBorder="0" applyAlignment="0" applyProtection="0">
      <alignment vertical="center"/>
    </xf>
    <xf numFmtId="0" fontId="25" fillId="14" borderId="0" applyNumberFormat="0" applyBorder="0" applyAlignment="0" applyProtection="0">
      <alignment vertical="center"/>
    </xf>
    <xf numFmtId="0" fontId="0" fillId="0" borderId="0"/>
    <xf numFmtId="0" fontId="0" fillId="0" borderId="0"/>
    <xf numFmtId="0" fontId="3" fillId="8" borderId="13" applyNumberFormat="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7" borderId="0" applyNumberFormat="0" applyBorder="0" applyAlignment="0" applyProtection="0">
      <alignment vertical="center"/>
    </xf>
    <xf numFmtId="0" fontId="31" fillId="0" borderId="0">
      <alignment vertical="top"/>
    </xf>
    <xf numFmtId="0" fontId="8" fillId="0" borderId="0"/>
    <xf numFmtId="0" fontId="24" fillId="5" borderId="0" applyProtection="0"/>
    <xf numFmtId="0" fontId="25" fillId="9" borderId="0" applyNumberFormat="0" applyBorder="0" applyAlignment="0" applyProtection="0">
      <alignment vertical="center"/>
    </xf>
    <xf numFmtId="0" fontId="24" fillId="5" borderId="0"/>
    <xf numFmtId="0" fontId="22" fillId="0" borderId="0">
      <alignment vertical="center"/>
    </xf>
    <xf numFmtId="0" fontId="25" fillId="8" borderId="0" applyNumberFormat="0" applyBorder="0" applyAlignment="0" applyProtection="0">
      <alignment vertical="center"/>
    </xf>
    <xf numFmtId="0" fontId="3" fillId="0" borderId="0"/>
    <xf numFmtId="0" fontId="25" fillId="5" borderId="0" applyNumberFormat="0" applyBorder="0" applyAlignment="0" applyProtection="0">
      <alignment vertical="center"/>
    </xf>
    <xf numFmtId="10" fontId="29" fillId="2" borderId="1" applyNumberFormat="0" applyBorder="0" applyAlignment="0" applyProtection="0"/>
    <xf numFmtId="0" fontId="22" fillId="0" borderId="0" applyNumberFormat="0" applyFill="0" applyBorder="0" applyAlignment="0" applyProtection="0"/>
    <xf numFmtId="0" fontId="24" fillId="5" borderId="0" applyNumberFormat="0" applyBorder="0" applyAlignment="0" applyProtection="0">
      <alignment vertical="center"/>
    </xf>
    <xf numFmtId="0" fontId="25" fillId="7" borderId="0" applyNumberFormat="0" applyBorder="0" applyAlignment="0" applyProtection="0">
      <alignment vertical="center"/>
    </xf>
    <xf numFmtId="0" fontId="1" fillId="0" borderId="1">
      <alignment horizontal="distributed" vertical="center" wrapText="1"/>
    </xf>
    <xf numFmtId="9" fontId="3" fillId="0" borderId="0" applyProtection="0"/>
    <xf numFmtId="10" fontId="29" fillId="2" borderId="1" applyNumberFormat="0" applyBorder="0" applyAlignment="0" applyProtection="0"/>
    <xf numFmtId="0" fontId="3" fillId="0" borderId="0"/>
    <xf numFmtId="0" fontId="3" fillId="0" borderId="0"/>
    <xf numFmtId="181" fontId="27" fillId="0" borderId="2" applyAlignment="0" applyProtection="0"/>
    <xf numFmtId="0" fontId="8" fillId="0" borderId="0"/>
    <xf numFmtId="0" fontId="24" fillId="5" borderId="0"/>
    <xf numFmtId="0" fontId="75" fillId="69" borderId="0" applyNumberFormat="0" applyBorder="0" applyAlignment="0" applyProtection="0">
      <alignment vertical="center"/>
    </xf>
    <xf numFmtId="0" fontId="25" fillId="7" borderId="0" applyNumberFormat="0" applyBorder="0" applyAlignment="0" applyProtection="0">
      <alignment vertical="center"/>
    </xf>
    <xf numFmtId="0" fontId="22" fillId="0" borderId="0" applyNumberFormat="0" applyFill="0" applyBorder="0" applyAlignment="0" applyProtection="0"/>
    <xf numFmtId="0" fontId="25" fillId="7" borderId="0" applyNumberFormat="0" applyBorder="0" applyAlignment="0" applyProtection="0">
      <alignment vertical="center"/>
    </xf>
    <xf numFmtId="0" fontId="8" fillId="0" borderId="0"/>
    <xf numFmtId="0" fontId="25" fillId="5" borderId="0" applyNumberFormat="0" applyBorder="0" applyAlignment="0" applyProtection="0">
      <alignment vertical="center"/>
    </xf>
    <xf numFmtId="0" fontId="25" fillId="15" borderId="0" applyNumberFormat="0" applyBorder="0" applyAlignment="0" applyProtection="0">
      <alignment vertical="center"/>
    </xf>
    <xf numFmtId="0" fontId="35" fillId="8" borderId="11" applyNumberFormat="0" applyAlignment="0" applyProtection="0">
      <alignment vertical="center"/>
    </xf>
    <xf numFmtId="0" fontId="51" fillId="9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 fillId="9" borderId="11" applyNumberFormat="0" applyAlignment="0" applyProtection="0">
      <alignment vertical="center"/>
    </xf>
    <xf numFmtId="0" fontId="22" fillId="0" borderId="0"/>
    <xf numFmtId="0" fontId="38" fillId="17" borderId="0" applyNumberFormat="0" applyBorder="0" applyAlignment="0" applyProtection="0">
      <alignment vertical="center"/>
    </xf>
    <xf numFmtId="0" fontId="25" fillId="6" borderId="0" applyNumberFormat="0" applyBorder="0" applyAlignment="0" applyProtection="0">
      <alignment vertical="center"/>
    </xf>
    <xf numFmtId="0" fontId="25" fillId="10" borderId="0" applyNumberFormat="0" applyBorder="0" applyAlignment="0" applyProtection="0">
      <alignment vertical="center"/>
    </xf>
    <xf numFmtId="0" fontId="22" fillId="0" borderId="0" applyProtection="0">
      <alignment vertical="center"/>
    </xf>
    <xf numFmtId="0" fontId="30" fillId="47" borderId="0" applyNumberFormat="0" applyBorder="0" applyAlignment="0" applyProtection="0">
      <alignment vertical="center"/>
    </xf>
    <xf numFmtId="0" fontId="8" fillId="0" borderId="0">
      <alignment vertical="center"/>
    </xf>
    <xf numFmtId="0" fontId="8" fillId="0" borderId="0"/>
    <xf numFmtId="0" fontId="0" fillId="0" borderId="0"/>
    <xf numFmtId="0" fontId="30" fillId="95" borderId="0" applyNumberFormat="0" applyBorder="0" applyAlignment="0" applyProtection="0">
      <alignment vertical="center"/>
    </xf>
    <xf numFmtId="0" fontId="8" fillId="0" borderId="0" applyProtection="0">
      <alignment vertical="center"/>
    </xf>
    <xf numFmtId="0" fontId="22" fillId="0" borderId="0"/>
    <xf numFmtId="0" fontId="38" fillId="15" borderId="0" applyNumberFormat="0" applyBorder="0" applyAlignment="0" applyProtection="0">
      <alignment vertical="center"/>
    </xf>
    <xf numFmtId="0" fontId="24" fillId="5" borderId="0" applyProtection="0"/>
    <xf numFmtId="0" fontId="3" fillId="8" borderId="11" applyNumberFormat="0" applyAlignment="0" applyProtection="0">
      <alignment vertical="center"/>
    </xf>
    <xf numFmtId="0" fontId="22" fillId="0" borderId="0">
      <alignment vertical="center"/>
    </xf>
    <xf numFmtId="0" fontId="22" fillId="0" borderId="0">
      <alignment vertical="center"/>
    </xf>
    <xf numFmtId="0" fontId="38" fillId="17" borderId="0" applyNumberFormat="0" applyBorder="0" applyAlignment="0" applyProtection="0">
      <alignment vertical="center"/>
    </xf>
    <xf numFmtId="0" fontId="25" fillId="6" borderId="0" applyNumberFormat="0" applyBorder="0" applyAlignment="0" applyProtection="0">
      <alignment vertical="center"/>
    </xf>
    <xf numFmtId="210" fontId="3" fillId="96" borderId="0"/>
    <xf numFmtId="0" fontId="22" fillId="0" borderId="0"/>
    <xf numFmtId="0" fontId="25" fillId="6" borderId="0" applyNumberFormat="0" applyBorder="0" applyAlignment="0" applyProtection="0">
      <alignment vertical="center"/>
    </xf>
    <xf numFmtId="0" fontId="25" fillId="7" borderId="0" applyProtection="0"/>
    <xf numFmtId="0" fontId="25" fillId="6" borderId="0" applyNumberFormat="0" applyBorder="0" applyAlignment="0" applyProtection="0">
      <alignment vertical="center"/>
    </xf>
    <xf numFmtId="0" fontId="53" fillId="85" borderId="0" applyNumberFormat="0" applyBorder="0" applyAlignment="0" applyProtection="0">
      <alignment vertical="center"/>
    </xf>
    <xf numFmtId="0" fontId="25" fillId="7" borderId="0" applyProtection="0"/>
    <xf numFmtId="0" fontId="25" fillId="14" borderId="0" applyNumberFormat="0" applyBorder="0" applyAlignment="0" applyProtection="0">
      <alignment vertical="center"/>
    </xf>
    <xf numFmtId="0" fontId="8" fillId="0" borderId="0">
      <alignment vertical="center"/>
    </xf>
    <xf numFmtId="0" fontId="77" fillId="0" borderId="25" applyNumberFormat="0" applyFill="0" applyAlignment="0" applyProtection="0">
      <alignment vertical="center"/>
    </xf>
    <xf numFmtId="0" fontId="41" fillId="0" borderId="10" applyNumberFormat="0" applyFill="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51" fillId="74" borderId="0" applyNumberFormat="0" applyBorder="0" applyAlignment="0" applyProtection="0">
      <alignment vertical="center"/>
    </xf>
    <xf numFmtId="0" fontId="8" fillId="0" borderId="0"/>
    <xf numFmtId="0" fontId="25" fillId="10"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0" fillId="97" borderId="0" applyNumberFormat="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25" fillId="4" borderId="9" applyNumberFormat="0" applyFont="0" applyAlignment="0" applyProtection="0">
      <alignment vertical="center"/>
    </xf>
    <xf numFmtId="0" fontId="8" fillId="0" borderId="0"/>
    <xf numFmtId="0" fontId="1" fillId="0" borderId="1">
      <alignment horizontal="distributed" vertical="center" wrapText="1"/>
    </xf>
    <xf numFmtId="0" fontId="3" fillId="0" borderId="0" applyProtection="0">
      <alignment vertical="center"/>
    </xf>
    <xf numFmtId="0" fontId="25" fillId="6" borderId="0" applyNumberFormat="0" applyBorder="0" applyAlignment="0" applyProtection="0">
      <alignment vertical="center"/>
    </xf>
    <xf numFmtId="0" fontId="25" fillId="4" borderId="9" applyNumberFormat="0" applyFont="0" applyAlignment="0" applyProtection="0">
      <alignment vertical="center"/>
    </xf>
    <xf numFmtId="0" fontId="8" fillId="0" borderId="0" applyProtection="0">
      <alignment vertical="center"/>
    </xf>
    <xf numFmtId="0" fontId="1" fillId="0" borderId="1">
      <alignment horizontal="distributed" vertical="center" wrapText="1"/>
    </xf>
    <xf numFmtId="0" fontId="25" fillId="8" borderId="0" applyNumberFormat="0" applyBorder="0" applyAlignment="0" applyProtection="0">
      <alignment vertical="center"/>
    </xf>
    <xf numFmtId="0" fontId="8" fillId="0" borderId="0"/>
    <xf numFmtId="0" fontId="38" fillId="17" borderId="0" applyNumberFormat="0" applyBorder="0" applyAlignment="0" applyProtection="0">
      <alignment vertical="center"/>
    </xf>
    <xf numFmtId="0" fontId="22" fillId="0" borderId="0"/>
    <xf numFmtId="0" fontId="38" fillId="17" borderId="0" applyNumberFormat="0" applyBorder="0" applyAlignment="0" applyProtection="0">
      <alignment vertical="center"/>
    </xf>
    <xf numFmtId="0" fontId="3" fillId="0" borderId="0">
      <alignment vertical="center"/>
    </xf>
    <xf numFmtId="0" fontId="3" fillId="0" borderId="0">
      <alignment vertical="center"/>
    </xf>
    <xf numFmtId="0" fontId="25" fillId="20" borderId="0" applyNumberFormat="0" applyBorder="0" applyAlignment="0" applyProtection="0">
      <alignment vertical="center"/>
    </xf>
    <xf numFmtId="0" fontId="25" fillId="17" borderId="0" applyNumberFormat="0" applyBorder="0" applyAlignment="0" applyProtection="0">
      <alignment vertical="center"/>
    </xf>
    <xf numFmtId="0" fontId="1" fillId="0" borderId="1">
      <alignment horizontal="distributed" vertical="center" wrapText="1"/>
    </xf>
    <xf numFmtId="0" fontId="3" fillId="0" borderId="0">
      <alignment vertical="center"/>
    </xf>
    <xf numFmtId="0" fontId="25" fillId="20" borderId="0" applyNumberFormat="0" applyBorder="0" applyAlignment="0" applyProtection="0">
      <alignment vertical="center"/>
    </xf>
    <xf numFmtId="0" fontId="24" fillId="5" borderId="0" applyNumberFormat="0" applyBorder="0" applyAlignment="0" applyProtection="0">
      <alignment vertical="center"/>
    </xf>
    <xf numFmtId="0" fontId="25" fillId="16" borderId="0" applyNumberFormat="0" applyBorder="0" applyAlignment="0" applyProtection="0">
      <alignment vertical="center"/>
    </xf>
    <xf numFmtId="0" fontId="1" fillId="0" borderId="1">
      <alignment horizontal="distributed" vertical="center" wrapText="1"/>
    </xf>
    <xf numFmtId="0" fontId="3" fillId="8" borderId="13" applyNumberFormat="0" applyAlignment="0" applyProtection="0">
      <alignment vertical="center"/>
    </xf>
    <xf numFmtId="0" fontId="35" fillId="8" borderId="11" applyNumberFormat="0" applyAlignment="0" applyProtection="0">
      <alignment vertical="center"/>
    </xf>
    <xf numFmtId="0" fontId="3" fillId="0" borderId="0" applyProtection="0">
      <alignment vertical="center"/>
    </xf>
    <xf numFmtId="0" fontId="77" fillId="0" borderId="25" applyNumberFormat="0" applyFill="0" applyAlignment="0" applyProtection="0">
      <alignment vertical="center"/>
    </xf>
    <xf numFmtId="0" fontId="24" fillId="5"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0" fillId="87" borderId="0" applyNumberFormat="0" applyBorder="0" applyAlignment="0" applyProtection="0">
      <alignment vertical="center"/>
    </xf>
    <xf numFmtId="0" fontId="3" fillId="0" borderId="0"/>
    <xf numFmtId="0" fontId="36" fillId="75" borderId="0" applyNumberFormat="0" applyBorder="0" applyAlignment="0" applyProtection="0">
      <alignment vertical="center"/>
    </xf>
    <xf numFmtId="0" fontId="1" fillId="0" borderId="1">
      <alignment horizontal="distributed" vertical="center" wrapText="1"/>
    </xf>
    <xf numFmtId="0" fontId="3" fillId="0" borderId="0" applyProtection="0">
      <alignment vertical="center"/>
    </xf>
    <xf numFmtId="0" fontId="25" fillId="20" borderId="0" applyNumberFormat="0" applyBorder="0" applyAlignment="0" applyProtection="0">
      <alignment vertical="center"/>
    </xf>
    <xf numFmtId="0" fontId="25" fillId="16" borderId="0" applyNumberFormat="0" applyBorder="0" applyAlignment="0" applyProtection="0">
      <alignment vertical="center"/>
    </xf>
    <xf numFmtId="0" fontId="1" fillId="0" borderId="1">
      <alignment horizontal="distributed" vertical="center" wrapText="1"/>
    </xf>
    <xf numFmtId="0" fontId="3" fillId="0" borderId="0" applyProtection="0">
      <alignment vertical="center"/>
    </xf>
    <xf numFmtId="0" fontId="3" fillId="17" borderId="0" applyNumberFormat="0" applyBorder="0" applyAlignment="0" applyProtection="0">
      <alignment vertical="center"/>
    </xf>
    <xf numFmtId="0" fontId="25" fillId="0" borderId="0">
      <alignment vertical="center"/>
    </xf>
    <xf numFmtId="0" fontId="38" fillId="17"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25" fillId="20" borderId="0" applyNumberFormat="0" applyBorder="0" applyAlignment="0" applyProtection="0">
      <alignment vertical="center"/>
    </xf>
    <xf numFmtId="0" fontId="25" fillId="16" borderId="0" applyNumberFormat="0" applyBorder="0" applyAlignment="0" applyProtection="0">
      <alignment vertical="center"/>
    </xf>
    <xf numFmtId="0" fontId="3" fillId="0" borderId="0">
      <alignment vertical="center"/>
    </xf>
    <xf numFmtId="0" fontId="3" fillId="0" borderId="0" applyProtection="0">
      <alignment vertical="center"/>
    </xf>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25" fillId="16" borderId="0" applyNumberFormat="0" applyBorder="0" applyAlignment="0" applyProtection="0">
      <alignment vertical="center"/>
    </xf>
    <xf numFmtId="0" fontId="3" fillId="0" borderId="0" applyProtection="0">
      <alignment vertical="center"/>
    </xf>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41" fillId="0" borderId="10" applyNumberFormat="0" applyFill="0" applyAlignment="0" applyProtection="0">
      <alignment vertical="center"/>
    </xf>
    <xf numFmtId="0" fontId="25" fillId="14"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3" fillId="0" borderId="0" applyProtection="0">
      <alignment vertical="center"/>
    </xf>
    <xf numFmtId="0" fontId="3" fillId="0" borderId="0">
      <alignment vertical="center"/>
    </xf>
    <xf numFmtId="0" fontId="25" fillId="9" borderId="0" applyNumberFormat="0" applyBorder="0" applyAlignment="0" applyProtection="0">
      <alignment vertical="center"/>
    </xf>
    <xf numFmtId="0" fontId="3" fillId="0" borderId="0">
      <alignment vertical="center"/>
    </xf>
    <xf numFmtId="0" fontId="25" fillId="0" borderId="0">
      <alignment vertical="center"/>
    </xf>
    <xf numFmtId="0" fontId="3" fillId="0" borderId="0">
      <alignment vertical="center"/>
    </xf>
    <xf numFmtId="0" fontId="30" fillId="42" borderId="0" applyNumberFormat="0" applyBorder="0" applyAlignment="0" applyProtection="0">
      <alignment vertical="center"/>
    </xf>
    <xf numFmtId="0" fontId="3" fillId="0" borderId="0" applyProtection="0">
      <alignment vertical="center"/>
    </xf>
    <xf numFmtId="0" fontId="25" fillId="14" borderId="0" applyNumberFormat="0" applyBorder="0" applyAlignment="0" applyProtection="0">
      <alignment vertical="center"/>
    </xf>
    <xf numFmtId="0" fontId="3" fillId="0" borderId="0" applyProtection="0">
      <alignment vertical="center"/>
    </xf>
    <xf numFmtId="0" fontId="30" fillId="0" borderId="0">
      <alignment vertical="center"/>
    </xf>
    <xf numFmtId="0" fontId="30" fillId="0" borderId="0">
      <alignment vertical="center"/>
    </xf>
    <xf numFmtId="0" fontId="3" fillId="0" borderId="0" applyProtection="0">
      <alignment vertical="center"/>
    </xf>
    <xf numFmtId="0" fontId="3" fillId="15" borderId="0" applyNumberFormat="0" applyBorder="0" applyAlignment="0" applyProtection="0">
      <alignment vertical="center"/>
    </xf>
    <xf numFmtId="0" fontId="1" fillId="0" borderId="1">
      <alignment horizontal="distributed" vertical="center" wrapText="1"/>
    </xf>
    <xf numFmtId="0" fontId="3" fillId="0" borderId="0" applyProtection="0">
      <alignment vertical="center"/>
    </xf>
    <xf numFmtId="0" fontId="25" fillId="7" borderId="0" applyNumberFormat="0" applyBorder="0" applyAlignment="0" applyProtection="0">
      <alignment vertical="center"/>
    </xf>
    <xf numFmtId="0" fontId="50" fillId="8" borderId="13" applyNumberFormat="0" applyAlignment="0" applyProtection="0">
      <alignment vertical="center"/>
    </xf>
    <xf numFmtId="0" fontId="24" fillId="5" borderId="0"/>
    <xf numFmtId="0" fontId="24" fillId="5" borderId="0" applyNumberFormat="0" applyBorder="0" applyAlignment="0" applyProtection="0">
      <alignment vertical="center"/>
    </xf>
    <xf numFmtId="0" fontId="8" fillId="0" borderId="0"/>
    <xf numFmtId="0" fontId="3" fillId="0" borderId="0" applyProtection="0">
      <alignment vertical="center"/>
    </xf>
    <xf numFmtId="0" fontId="25" fillId="5" borderId="0" applyNumberFormat="0" applyBorder="0" applyAlignment="0" applyProtection="0">
      <alignment vertical="center"/>
    </xf>
    <xf numFmtId="0" fontId="1" fillId="0" borderId="1">
      <alignment horizontal="distributed" vertical="center" wrapText="1"/>
    </xf>
    <xf numFmtId="0" fontId="3" fillId="0" borderId="0" applyProtection="0">
      <alignment vertical="center"/>
    </xf>
    <xf numFmtId="0" fontId="24" fillId="5" borderId="0" applyNumberFormat="0" applyBorder="0" applyAlignment="0" applyProtection="0">
      <alignment vertical="center"/>
    </xf>
    <xf numFmtId="0" fontId="49" fillId="0" borderId="32" applyNumberFormat="0" applyFill="0" applyAlignment="0" applyProtection="0">
      <alignment vertical="center"/>
    </xf>
    <xf numFmtId="0" fontId="3" fillId="0" borderId="0" applyProtection="0">
      <alignment vertical="center"/>
    </xf>
    <xf numFmtId="0" fontId="3" fillId="0" borderId="0">
      <alignment vertical="center"/>
    </xf>
    <xf numFmtId="0" fontId="25" fillId="14"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0" borderId="0" applyProtection="0">
      <alignment vertical="center"/>
    </xf>
    <xf numFmtId="0" fontId="25" fillId="2"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55" fillId="0" borderId="0"/>
    <xf numFmtId="0" fontId="25" fillId="14" borderId="0" applyNumberFormat="0" applyBorder="0" applyAlignment="0" applyProtection="0">
      <alignment vertical="center"/>
    </xf>
    <xf numFmtId="0" fontId="3" fillId="0" borderId="0">
      <alignment vertical="center"/>
    </xf>
    <xf numFmtId="0" fontId="3" fillId="0" borderId="0">
      <alignment vertical="center"/>
    </xf>
    <xf numFmtId="0" fontId="38" fillId="17" borderId="0" applyNumberFormat="0" applyBorder="0" applyAlignment="0" applyProtection="0">
      <alignment vertical="center"/>
    </xf>
    <xf numFmtId="0" fontId="30" fillId="42"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37" fontId="26" fillId="0" borderId="0"/>
    <xf numFmtId="37" fontId="26" fillId="0" borderId="0"/>
    <xf numFmtId="0" fontId="25" fillId="9"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0" fillId="37" borderId="0" applyNumberFormat="0" applyBorder="0" applyAlignment="0" applyProtection="0">
      <alignment vertical="center"/>
    </xf>
    <xf numFmtId="0" fontId="25" fillId="0" borderId="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25"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0" fillId="0" borderId="0"/>
    <xf numFmtId="0" fontId="3" fillId="0" borderId="0">
      <alignment vertical="center"/>
    </xf>
    <xf numFmtId="0" fontId="3" fillId="0" borderId="0" applyProtection="0">
      <alignment vertical="center"/>
    </xf>
    <xf numFmtId="0" fontId="28" fillId="0" borderId="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1" fillId="0" borderId="1">
      <alignment horizontal="distributed" vertical="center" wrapText="1"/>
    </xf>
    <xf numFmtId="0" fontId="8" fillId="0" borderId="0"/>
    <xf numFmtId="0" fontId="3" fillId="0" borderId="0"/>
    <xf numFmtId="0" fontId="24" fillId="5" borderId="0" applyNumberFormat="0" applyBorder="0" applyAlignment="0" applyProtection="0">
      <alignment vertical="center"/>
    </xf>
    <xf numFmtId="0" fontId="22" fillId="0" borderId="0" applyNumberFormat="0" applyFill="0" applyBorder="0" applyAlignment="0" applyProtection="0"/>
    <xf numFmtId="0" fontId="22" fillId="0" borderId="0" applyProtection="0">
      <alignment vertical="center"/>
    </xf>
    <xf numFmtId="0" fontId="22" fillId="0" borderId="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22" fillId="0" borderId="0"/>
    <xf numFmtId="0" fontId="3" fillId="0" borderId="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10" fontId="29" fillId="2" borderId="1" applyNumberFormat="0" applyBorder="0" applyAlignment="0" applyProtection="0"/>
    <xf numFmtId="0" fontId="3" fillId="0" borderId="0"/>
    <xf numFmtId="0" fontId="3" fillId="0" borderId="0"/>
    <xf numFmtId="0" fontId="24" fillId="5" borderId="0" applyNumberFormat="0" applyBorder="0" applyAlignment="0" applyProtection="0">
      <alignment vertical="center"/>
    </xf>
    <xf numFmtId="0" fontId="3" fillId="0" borderId="0" applyProtection="0">
      <alignment vertical="center"/>
    </xf>
    <xf numFmtId="0" fontId="32" fillId="9" borderId="11" applyNumberFormat="0" applyAlignment="0" applyProtection="0">
      <alignment vertical="center"/>
    </xf>
    <xf numFmtId="0" fontId="3" fillId="0" borderId="0"/>
    <xf numFmtId="0" fontId="3" fillId="0" borderId="0"/>
    <xf numFmtId="0" fontId="40" fillId="20" borderId="0" applyNumberFormat="0" applyBorder="0" applyAlignment="0" applyProtection="0">
      <alignment vertical="center"/>
    </xf>
    <xf numFmtId="0" fontId="3" fillId="0" borderId="0" applyProtection="0">
      <alignment vertical="center"/>
    </xf>
    <xf numFmtId="0" fontId="3" fillId="0" borderId="0">
      <alignment vertical="center"/>
    </xf>
    <xf numFmtId="0" fontId="3" fillId="0" borderId="0">
      <alignment vertical="center"/>
    </xf>
    <xf numFmtId="0" fontId="36" fillId="8" borderId="0" applyNumberFormat="0" applyBorder="0" applyAlignment="0" applyProtection="0">
      <alignment vertical="center"/>
    </xf>
    <xf numFmtId="0" fontId="36" fillId="9" borderId="0" applyProtection="0"/>
    <xf numFmtId="0" fontId="3" fillId="0" borderId="0" applyProtection="0">
      <alignment vertical="center"/>
    </xf>
    <xf numFmtId="0" fontId="25" fillId="5" borderId="0" applyNumberFormat="0" applyBorder="0" applyAlignment="0" applyProtection="0">
      <alignment vertical="center"/>
    </xf>
    <xf numFmtId="0" fontId="86" fillId="0" borderId="27" applyNumberFormat="0" applyFill="0" applyAlignment="0" applyProtection="0">
      <alignment vertical="center"/>
    </xf>
    <xf numFmtId="0" fontId="36" fillId="8" borderId="0"/>
    <xf numFmtId="0" fontId="3" fillId="0" borderId="0" applyProtection="0">
      <alignment vertical="center"/>
    </xf>
    <xf numFmtId="0" fontId="3" fillId="0" borderId="0"/>
    <xf numFmtId="0" fontId="3" fillId="0" borderId="0"/>
    <xf numFmtId="0" fontId="36" fillId="29" borderId="0" applyNumberFormat="0" applyBorder="0" applyAlignment="0" applyProtection="0">
      <alignment vertical="center"/>
    </xf>
    <xf numFmtId="0" fontId="3" fillId="0" borderId="0" applyProtection="0">
      <alignment vertical="center"/>
    </xf>
    <xf numFmtId="0" fontId="3" fillId="0" borderId="0"/>
    <xf numFmtId="0" fontId="3" fillId="0" borderId="0"/>
    <xf numFmtId="0" fontId="3" fillId="0" borderId="0" applyProtection="0">
      <alignment vertical="center"/>
    </xf>
    <xf numFmtId="0" fontId="3" fillId="9" borderId="11" applyNumberFormat="0" applyAlignment="0" applyProtection="0">
      <alignment vertical="center"/>
    </xf>
    <xf numFmtId="0" fontId="3" fillId="0" borderId="0"/>
    <xf numFmtId="0" fontId="3" fillId="0" borderId="0"/>
    <xf numFmtId="0" fontId="36" fillId="8" borderId="0" applyProtection="0"/>
    <xf numFmtId="0" fontId="3" fillId="0" borderId="0">
      <alignment vertical="center"/>
    </xf>
    <xf numFmtId="0" fontId="52" fillId="0" borderId="0" applyNumberFormat="0" applyFill="0" applyBorder="0" applyAlignment="0" applyProtection="0">
      <alignment vertical="center"/>
    </xf>
    <xf numFmtId="0" fontId="3" fillId="1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Protection="0"/>
    <xf numFmtId="0" fontId="35" fillId="2" borderId="11" applyNumberFormat="0" applyAlignment="0" applyProtection="0">
      <alignment vertical="center"/>
    </xf>
    <xf numFmtId="0" fontId="3" fillId="0" borderId="0">
      <alignment vertical="center"/>
    </xf>
    <xf numFmtId="0" fontId="36" fillId="29" borderId="0" applyNumberFormat="0" applyBorder="0" applyAlignment="0" applyProtection="0">
      <alignment vertical="center"/>
    </xf>
    <xf numFmtId="0" fontId="3" fillId="0" borderId="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applyNumberFormat="0" applyFill="0" applyBorder="0" applyAlignment="0" applyProtection="0">
      <alignment vertical="center"/>
    </xf>
    <xf numFmtId="0" fontId="36" fillId="29" borderId="0" applyNumberFormat="0" applyBorder="0" applyAlignment="0" applyProtection="0">
      <alignment vertical="center"/>
    </xf>
    <xf numFmtId="0" fontId="3" fillId="0" borderId="0" applyProtection="0">
      <alignment vertical="center"/>
    </xf>
    <xf numFmtId="0" fontId="22" fillId="0" borderId="0"/>
    <xf numFmtId="0" fontId="79" fillId="5" borderId="0" applyProtection="0"/>
    <xf numFmtId="0" fontId="3" fillId="0" borderId="0" applyProtection="0">
      <alignment vertical="center"/>
    </xf>
    <xf numFmtId="0" fontId="3" fillId="0" borderId="0">
      <alignment vertical="center"/>
    </xf>
    <xf numFmtId="0" fontId="3" fillId="0" borderId="0"/>
    <xf numFmtId="0" fontId="36" fillId="29" borderId="0" applyNumberFormat="0" applyBorder="0" applyAlignment="0" applyProtection="0">
      <alignment vertical="center"/>
    </xf>
    <xf numFmtId="0" fontId="40" fillId="1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79" fillId="5" borderId="0" applyNumberFormat="0" applyBorder="0" applyAlignment="0" applyProtection="0">
      <alignment vertical="center"/>
    </xf>
    <xf numFmtId="0" fontId="40" fillId="20" borderId="0" applyNumberFormat="0" applyBorder="0" applyAlignment="0" applyProtection="0">
      <alignment vertical="center"/>
    </xf>
    <xf numFmtId="0" fontId="3" fillId="0" borderId="0" applyProtection="0">
      <alignment vertical="center"/>
    </xf>
    <xf numFmtId="0" fontId="40" fillId="20" borderId="0" applyNumberFormat="0" applyBorder="0" applyAlignment="0" applyProtection="0">
      <alignment vertical="center"/>
    </xf>
    <xf numFmtId="0" fontId="3" fillId="0" borderId="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0" fillId="20" borderId="0" applyNumberFormat="0" applyBorder="0" applyAlignment="0" applyProtection="0">
      <alignment vertical="center"/>
    </xf>
    <xf numFmtId="0" fontId="3" fillId="0" borderId="0" applyProtection="0">
      <alignment vertical="center"/>
    </xf>
    <xf numFmtId="0" fontId="101" fillId="8" borderId="11" applyNumberFormat="0" applyAlignment="0" applyProtection="0">
      <alignment vertical="center"/>
    </xf>
    <xf numFmtId="0" fontId="40" fillId="20" borderId="0" applyNumberFormat="0" applyBorder="0" applyAlignment="0" applyProtection="0">
      <alignment vertical="center"/>
    </xf>
    <xf numFmtId="0" fontId="3" fillId="0" borderId="0">
      <alignment vertical="center"/>
    </xf>
    <xf numFmtId="0" fontId="47" fillId="0" borderId="0">
      <alignment horizontal="centerContinuous"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0" fillId="20" borderId="0" applyNumberFormat="0" applyBorder="0" applyAlignment="0" applyProtection="0">
      <alignment vertical="center"/>
    </xf>
    <xf numFmtId="0" fontId="3" fillId="0" borderId="0">
      <alignment vertical="center"/>
    </xf>
    <xf numFmtId="0" fontId="3" fillId="4" borderId="9" applyNumberFormat="0" applyFont="0" applyAlignment="0" applyProtection="0">
      <alignment vertical="center"/>
    </xf>
    <xf numFmtId="189" fontId="3" fillId="0" borderId="0">
      <alignment vertical="center"/>
    </xf>
    <xf numFmtId="0" fontId="31" fillId="0" borderId="0">
      <alignment vertical="center"/>
    </xf>
    <xf numFmtId="204" fontId="3" fillId="0" borderId="0">
      <alignment vertical="center"/>
    </xf>
    <xf numFmtId="0" fontId="24" fillId="5" borderId="0" applyProtection="0"/>
    <xf numFmtId="0" fontId="38" fillId="17" borderId="0" applyNumberFormat="0" applyBorder="0" applyAlignment="0" applyProtection="0">
      <alignment vertical="center"/>
    </xf>
    <xf numFmtId="0" fontId="3" fillId="0" borderId="0">
      <alignment vertical="center"/>
    </xf>
    <xf numFmtId="0" fontId="3" fillId="0" borderId="0">
      <alignment vertical="center"/>
    </xf>
    <xf numFmtId="0" fontId="24" fillId="5" borderId="0" applyProtection="0"/>
    <xf numFmtId="0" fontId="25" fillId="4" borderId="9" applyNumberFormat="0" applyFont="0" applyAlignment="0" applyProtection="0">
      <alignment vertical="center"/>
    </xf>
    <xf numFmtId="0" fontId="25" fillId="17" borderId="0" applyNumberFormat="0" applyBorder="0" applyAlignment="0" applyProtection="0">
      <alignment vertical="center"/>
    </xf>
    <xf numFmtId="0" fontId="22" fillId="0" borderId="0"/>
    <xf numFmtId="0" fontId="8" fillId="0" borderId="0"/>
    <xf numFmtId="0" fontId="22" fillId="0" borderId="0"/>
    <xf numFmtId="0" fontId="40" fillId="20" borderId="0" applyNumberFormat="0" applyBorder="0" applyAlignment="0" applyProtection="0">
      <alignment vertical="center"/>
    </xf>
    <xf numFmtId="0" fontId="45" fillId="0" borderId="0"/>
    <xf numFmtId="0" fontId="22" fillId="0" borderId="0" applyNumberFormat="0" applyFill="0" applyBorder="0" applyAlignment="0" applyProtection="0"/>
    <xf numFmtId="0" fontId="22" fillId="0" borderId="0">
      <protection locked="0"/>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40" fillId="28" borderId="0" applyNumberFormat="0" applyBorder="0" applyAlignment="0" applyProtection="0">
      <alignment vertical="center"/>
    </xf>
    <xf numFmtId="0" fontId="25" fillId="20" borderId="0" applyNumberFormat="0" applyBorder="0" applyAlignment="0" applyProtection="0">
      <alignment vertical="center"/>
    </xf>
    <xf numFmtId="0" fontId="52" fillId="0" borderId="31" applyNumberFormat="0" applyFill="0" applyAlignment="0" applyProtection="0">
      <alignment vertical="center"/>
    </xf>
    <xf numFmtId="0" fontId="75" fillId="16" borderId="0" applyNumberFormat="0" applyBorder="0" applyAlignment="0" applyProtection="0">
      <alignment vertical="center"/>
    </xf>
    <xf numFmtId="0" fontId="28" fillId="0" borderId="0"/>
    <xf numFmtId="0" fontId="24" fillId="5" borderId="0" applyNumberFormat="0" applyBorder="0" applyAlignment="0" applyProtection="0">
      <alignment vertical="center"/>
    </xf>
    <xf numFmtId="0" fontId="74" fillId="0" borderId="6">
      <alignment horizontal="left" vertical="center"/>
    </xf>
    <xf numFmtId="0" fontId="22" fillId="0" borderId="0" applyProtection="0">
      <alignment vertical="center"/>
    </xf>
    <xf numFmtId="0" fontId="3" fillId="0" borderId="0" applyProtection="0">
      <alignment vertical="center"/>
    </xf>
    <xf numFmtId="0" fontId="3"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5" fillId="6" borderId="0" applyNumberFormat="0" applyBorder="0" applyAlignment="0" applyProtection="0">
      <alignment vertical="center"/>
    </xf>
    <xf numFmtId="0" fontId="30"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210" fontId="3" fillId="96" borderId="0"/>
    <xf numFmtId="0" fontId="8" fillId="0" borderId="0"/>
    <xf numFmtId="0" fontId="8"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5" fillId="9" borderId="0" applyNumberFormat="0" applyBorder="0" applyAlignment="0" applyProtection="0">
      <alignment vertical="center"/>
    </xf>
    <xf numFmtId="1" fontId="1" fillId="0" borderId="1">
      <alignment vertical="center"/>
      <protection locked="0"/>
    </xf>
    <xf numFmtId="0" fontId="8" fillId="0" borderId="0"/>
    <xf numFmtId="0" fontId="38" fillId="17" borderId="0" applyNumberFormat="0" applyBorder="0" applyAlignment="0" applyProtection="0">
      <alignment vertical="center"/>
    </xf>
    <xf numFmtId="0" fontId="25" fillId="9" borderId="0" applyNumberFormat="0" applyBorder="0" applyAlignment="0" applyProtection="0">
      <alignment vertical="center"/>
    </xf>
    <xf numFmtId="0" fontId="8" fillId="0" borderId="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8" fillId="0" borderId="0" applyProtection="0">
      <alignment vertical="center"/>
    </xf>
    <xf numFmtId="0" fontId="3" fillId="8" borderId="13" applyNumberFormat="0" applyAlignment="0" applyProtection="0">
      <alignment vertical="center"/>
    </xf>
    <xf numFmtId="0" fontId="3" fillId="0" borderId="0"/>
    <xf numFmtId="0" fontId="3" fillId="0" borderId="0"/>
    <xf numFmtId="0" fontId="3" fillId="0" borderId="0">
      <alignment vertical="center"/>
    </xf>
    <xf numFmtId="0" fontId="22" fillId="0" borderId="0" applyProtection="0">
      <alignment vertical="center"/>
    </xf>
    <xf numFmtId="0" fontId="55" fillId="0" borderId="0"/>
    <xf numFmtId="0" fontId="25" fillId="14" borderId="0" applyNumberFormat="0" applyBorder="0" applyAlignment="0" applyProtection="0">
      <alignment vertical="center"/>
    </xf>
    <xf numFmtId="0" fontId="25" fillId="2" borderId="0" applyNumberFormat="0" applyBorder="0" applyAlignment="0" applyProtection="0">
      <alignment vertical="center"/>
    </xf>
    <xf numFmtId="0" fontId="22" fillId="0" borderId="0"/>
    <xf numFmtId="0" fontId="22" fillId="0" borderId="0"/>
    <xf numFmtId="0" fontId="3" fillId="0" borderId="0"/>
    <xf numFmtId="0" fontId="22" fillId="0" borderId="0" applyProtection="0">
      <alignment vertical="center"/>
    </xf>
    <xf numFmtId="0" fontId="22" fillId="0" borderId="0" applyProtection="0">
      <alignment vertical="center"/>
    </xf>
    <xf numFmtId="0" fontId="22" fillId="0" borderId="0" applyProtection="0">
      <alignment vertical="center"/>
    </xf>
    <xf numFmtId="0" fontId="28" fillId="0" borderId="0"/>
    <xf numFmtId="0" fontId="8" fillId="0" borderId="0"/>
    <xf numFmtId="0" fontId="30" fillId="60" borderId="0" applyNumberFormat="0" applyBorder="0" applyAlignment="0" applyProtection="0">
      <alignment vertical="center"/>
    </xf>
    <xf numFmtId="0" fontId="25" fillId="17" borderId="0" applyNumberFormat="0" applyBorder="0" applyAlignment="0" applyProtection="0">
      <alignment vertical="center"/>
    </xf>
    <xf numFmtId="0" fontId="22" fillId="0" borderId="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25" fillId="8" borderId="0" applyNumberFormat="0" applyBorder="0" applyAlignment="0" applyProtection="0">
      <alignment vertical="center"/>
    </xf>
    <xf numFmtId="0" fontId="22" fillId="0" borderId="0" applyProtection="0">
      <alignment vertical="center"/>
    </xf>
    <xf numFmtId="0" fontId="25" fillId="8" borderId="0" applyNumberFormat="0" applyBorder="0" applyAlignment="0" applyProtection="0">
      <alignment vertical="center"/>
    </xf>
    <xf numFmtId="0" fontId="3" fillId="0" borderId="0" applyProtection="0"/>
    <xf numFmtId="0" fontId="3" fillId="8" borderId="11" applyNumberFormat="0" applyAlignment="0" applyProtection="0">
      <alignment vertical="center"/>
    </xf>
    <xf numFmtId="0" fontId="22" fillId="0" borderId="0" applyProtection="0">
      <alignment vertical="center"/>
    </xf>
    <xf numFmtId="0" fontId="29" fillId="82" borderId="1"/>
    <xf numFmtId="0" fontId="25" fillId="10" borderId="0" applyNumberFormat="0" applyBorder="0" applyAlignment="0" applyProtection="0">
      <alignment vertical="center"/>
    </xf>
    <xf numFmtId="0" fontId="3" fillId="0" borderId="0"/>
    <xf numFmtId="0" fontId="3" fillId="0" borderId="0"/>
    <xf numFmtId="0" fontId="25" fillId="8" borderId="0" applyNumberFormat="0" applyBorder="0" applyAlignment="0" applyProtection="0">
      <alignment vertical="center"/>
    </xf>
    <xf numFmtId="0" fontId="22" fillId="0" borderId="0" applyProtection="0">
      <alignment vertical="center"/>
    </xf>
    <xf numFmtId="0" fontId="24" fillId="5" borderId="0"/>
    <xf numFmtId="0" fontId="3" fillId="4" borderId="9" applyNumberFormat="0" applyFont="0" applyAlignment="0" applyProtection="0">
      <alignment vertical="center"/>
    </xf>
    <xf numFmtId="0" fontId="3" fillId="0" borderId="0">
      <alignment vertical="center"/>
    </xf>
    <xf numFmtId="0" fontId="25" fillId="8" borderId="0" applyNumberFormat="0" applyBorder="0" applyAlignment="0" applyProtection="0">
      <alignment vertical="center"/>
    </xf>
    <xf numFmtId="0" fontId="3" fillId="0" borderId="0">
      <alignment vertical="center"/>
    </xf>
    <xf numFmtId="0" fontId="3" fillId="0" borderId="0">
      <alignment vertical="center"/>
    </xf>
    <xf numFmtId="0" fontId="3" fillId="8" borderId="13" applyNumberFormat="0" applyAlignment="0" applyProtection="0">
      <alignment vertical="center"/>
    </xf>
    <xf numFmtId="0" fontId="30" fillId="12"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xf numFmtId="0" fontId="3" fillId="0" borderId="0"/>
    <xf numFmtId="0" fontId="24" fillId="5"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10" fontId="29" fillId="2" borderId="1" applyNumberFormat="0" applyBorder="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25" fillId="16" borderId="0" applyNumberFormat="0" applyBorder="0" applyAlignment="0" applyProtection="0">
      <alignment vertical="center"/>
    </xf>
    <xf numFmtId="0" fontId="25" fillId="8"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3" fillId="14" borderId="0" applyNumberFormat="0" applyBorder="0" applyAlignment="0" applyProtection="0">
      <alignment vertical="center"/>
    </xf>
    <xf numFmtId="0" fontId="35" fillId="8" borderId="11" applyNumberFormat="0" applyAlignment="0" applyProtection="0">
      <alignment vertical="center"/>
    </xf>
    <xf numFmtId="0" fontId="3" fillId="0" borderId="0" applyProtection="0">
      <alignment vertical="center"/>
    </xf>
    <xf numFmtId="0" fontId="33" fillId="5" borderId="0" applyNumberFormat="0" applyBorder="0" applyAlignment="0" applyProtection="0">
      <alignment vertical="center"/>
    </xf>
    <xf numFmtId="0" fontId="3" fillId="0" borderId="0">
      <alignment vertical="center"/>
    </xf>
    <xf numFmtId="0" fontId="30" fillId="12"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0" borderId="0">
      <alignment vertical="center"/>
    </xf>
    <xf numFmtId="0" fontId="30" fillId="12" borderId="0" applyNumberFormat="0" applyBorder="0" applyAlignment="0" applyProtection="0">
      <alignment vertical="center"/>
    </xf>
    <xf numFmtId="0" fontId="25" fillId="6" borderId="0" applyNumberFormat="0" applyBorder="0" applyAlignment="0" applyProtection="0">
      <alignment vertical="center"/>
    </xf>
    <xf numFmtId="0" fontId="22" fillId="0" borderId="0"/>
    <xf numFmtId="0" fontId="38" fillId="17" borderId="0" applyNumberFormat="0" applyBorder="0" applyAlignment="0" applyProtection="0">
      <alignment vertical="center"/>
    </xf>
    <xf numFmtId="0" fontId="3" fillId="0" borderId="0"/>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30" fillId="12"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0" fillId="62" borderId="0" applyNumberFormat="0" applyBorder="0" applyAlignment="0" applyProtection="0">
      <alignment vertical="center"/>
    </xf>
    <xf numFmtId="38" fontId="29" fillId="8" borderId="0" applyNumberFormat="0" applyBorder="0" applyAlignment="0" applyProtection="0"/>
    <xf numFmtId="0" fontId="3" fillId="0" borderId="0" applyProtection="0">
      <alignment vertical="center"/>
    </xf>
    <xf numFmtId="0" fontId="30" fillId="12"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applyProtection="0">
      <alignment vertical="center"/>
    </xf>
    <xf numFmtId="0"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17" borderId="0" applyNumberFormat="0" applyBorder="0" applyAlignment="0" applyProtection="0">
      <alignment vertical="center"/>
    </xf>
    <xf numFmtId="0" fontId="25" fillId="0" borderId="0">
      <alignment vertical="center"/>
    </xf>
    <xf numFmtId="0" fontId="24" fillId="14" borderId="0" applyNumberFormat="0" applyBorder="0" applyAlignment="0" applyProtection="0">
      <alignment vertical="center"/>
    </xf>
    <xf numFmtId="0" fontId="30" fillId="4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24" fillId="14" borderId="0" applyNumberFormat="0" applyBorder="0" applyAlignment="0" applyProtection="0">
      <alignment vertical="center"/>
    </xf>
    <xf numFmtId="0" fontId="35" fillId="8" borderId="11" applyNumberFormat="0" applyAlignment="0" applyProtection="0">
      <alignment vertical="center"/>
    </xf>
    <xf numFmtId="0" fontId="3" fillId="0" borderId="0" applyProtection="0">
      <alignment vertical="center"/>
    </xf>
    <xf numFmtId="0" fontId="30" fillId="11" borderId="0" applyNumberFormat="0" applyBorder="0" applyAlignment="0" applyProtection="0">
      <alignment vertical="center"/>
    </xf>
    <xf numFmtId="0" fontId="3" fillId="9" borderId="11" applyNumberFormat="0" applyAlignment="0" applyProtection="0">
      <alignment vertical="center"/>
    </xf>
    <xf numFmtId="0" fontId="3" fillId="0" borderId="0">
      <alignment vertical="center"/>
    </xf>
    <xf numFmtId="0" fontId="3" fillId="0" borderId="0" applyProtection="0">
      <alignment vertical="center"/>
    </xf>
    <xf numFmtId="0" fontId="72" fillId="14" borderId="0" applyNumberFormat="0" applyBorder="0" applyAlignment="0" applyProtection="0">
      <alignment vertical="center"/>
    </xf>
    <xf numFmtId="0" fontId="25" fillId="75" borderId="0" applyNumberFormat="0" applyBorder="0" applyAlignment="0" applyProtection="0">
      <alignment vertical="center"/>
    </xf>
    <xf numFmtId="0" fontId="3" fillId="0" borderId="10" applyNumberFormat="0" applyFill="0" applyAlignment="0" applyProtection="0">
      <alignment vertical="center"/>
    </xf>
    <xf numFmtId="0" fontId="25" fillId="8" borderId="0" applyNumberFormat="0" applyBorder="0" applyAlignment="0" applyProtection="0">
      <alignment vertical="center"/>
    </xf>
    <xf numFmtId="0" fontId="0" fillId="0" borderId="0"/>
    <xf numFmtId="0" fontId="3" fillId="0" borderId="0">
      <alignment vertical="center"/>
    </xf>
    <xf numFmtId="0" fontId="1" fillId="0" borderId="1">
      <alignment horizontal="distributed" vertical="center" wrapText="1"/>
    </xf>
    <xf numFmtId="0" fontId="3" fillId="0" borderId="0" applyProtection="0">
      <alignment vertical="center"/>
    </xf>
    <xf numFmtId="0" fontId="1" fillId="0" borderId="1">
      <alignment horizontal="distributed" vertical="center" wrapText="1"/>
    </xf>
    <xf numFmtId="0" fontId="3" fillId="0" borderId="0" applyProtection="0">
      <alignment vertical="center"/>
    </xf>
    <xf numFmtId="0" fontId="38" fillId="15" borderId="0" applyNumberFormat="0" applyBorder="0" applyAlignment="0" applyProtection="0">
      <alignment vertical="center"/>
    </xf>
    <xf numFmtId="0" fontId="1" fillId="0" borderId="1">
      <alignment horizontal="distributed" vertical="center" wrapText="1"/>
    </xf>
    <xf numFmtId="0" fontId="3" fillId="0" borderId="0" applyProtection="0">
      <alignment vertical="center"/>
    </xf>
    <xf numFmtId="0" fontId="38" fillId="15" borderId="0" applyNumberFormat="0" applyBorder="0" applyAlignment="0" applyProtection="0">
      <alignment vertical="center"/>
    </xf>
    <xf numFmtId="0" fontId="1" fillId="0" borderId="1">
      <alignment horizontal="distributed" vertical="center" wrapText="1"/>
    </xf>
    <xf numFmtId="0" fontId="3" fillId="0" borderId="0" applyProtection="0">
      <alignment vertical="center"/>
    </xf>
    <xf numFmtId="0" fontId="3" fillId="0" borderId="0" applyProtection="0">
      <alignment vertical="center"/>
    </xf>
    <xf numFmtId="0" fontId="3" fillId="0" borderId="0">
      <alignment vertical="center"/>
    </xf>
    <xf numFmtId="0" fontId="3" fillId="0" borderId="10" applyNumberFormat="0" applyFill="0" applyAlignment="0" applyProtection="0">
      <alignment vertical="center"/>
    </xf>
    <xf numFmtId="0" fontId="25" fillId="8" borderId="0" applyNumberFormat="0" applyBorder="0" applyAlignment="0" applyProtection="0">
      <alignment vertical="center"/>
    </xf>
    <xf numFmtId="0" fontId="3" fillId="0" borderId="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50" fillId="8" borderId="13" applyNumberFormat="0" applyAlignment="0" applyProtection="0">
      <alignment vertical="center"/>
    </xf>
    <xf numFmtId="0" fontId="3" fillId="0" borderId="0" applyProtection="0">
      <alignment vertical="center"/>
    </xf>
    <xf numFmtId="37" fontId="26" fillId="0" borderId="0"/>
    <xf numFmtId="0" fontId="25" fillId="9" borderId="0" applyNumberFormat="0" applyBorder="0" applyAlignment="0" applyProtection="0">
      <alignment vertical="center"/>
    </xf>
    <xf numFmtId="0" fontId="50" fillId="8" borderId="13" applyNumberFormat="0" applyAlignment="0" applyProtection="0">
      <alignment vertical="center"/>
    </xf>
    <xf numFmtId="0" fontId="3" fillId="0" borderId="0" applyProtection="0">
      <alignment vertical="center"/>
    </xf>
    <xf numFmtId="0" fontId="50" fillId="8" borderId="13" applyNumberFormat="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8" fillId="0" borderId="0"/>
    <xf numFmtId="0" fontId="22" fillId="0" borderId="0">
      <alignment vertical="center"/>
    </xf>
    <xf numFmtId="0" fontId="38" fillId="17" borderId="0" applyNumberFormat="0" applyBorder="0" applyAlignment="0" applyProtection="0">
      <alignment vertical="center"/>
    </xf>
    <xf numFmtId="0" fontId="53" fillId="28" borderId="0" applyProtection="0"/>
    <xf numFmtId="0" fontId="75" fillId="72" borderId="0" applyNumberFormat="0" applyBorder="0" applyAlignment="0" applyProtection="0">
      <alignment vertical="center"/>
    </xf>
    <xf numFmtId="0" fontId="25" fillId="14" borderId="0" applyProtection="0"/>
    <xf numFmtId="0" fontId="22" fillId="0" borderId="0" applyProtection="0">
      <alignment vertical="center"/>
    </xf>
    <xf numFmtId="0" fontId="75" fillId="72" borderId="0" applyNumberFormat="0" applyBorder="0" applyAlignment="0" applyProtection="0">
      <alignment vertical="center"/>
    </xf>
    <xf numFmtId="0" fontId="25" fillId="14" borderId="0" applyProtection="0"/>
    <xf numFmtId="0" fontId="22" fillId="0" borderId="0" applyProtection="0">
      <alignment vertical="center"/>
    </xf>
    <xf numFmtId="0" fontId="3" fillId="0" borderId="0"/>
    <xf numFmtId="0" fontId="75" fillId="72" borderId="0" applyNumberFormat="0" applyBorder="0" applyAlignment="0" applyProtection="0">
      <alignment vertical="center"/>
    </xf>
    <xf numFmtId="0" fontId="25" fillId="14" borderId="0" applyProtection="0"/>
    <xf numFmtId="0" fontId="22" fillId="0" borderId="0" applyProtection="0">
      <alignment vertical="center"/>
    </xf>
    <xf numFmtId="0" fontId="1" fillId="0" borderId="1">
      <alignment horizontal="distributed" vertical="center" wrapText="1"/>
    </xf>
    <xf numFmtId="0" fontId="22" fillId="0" borderId="0"/>
    <xf numFmtId="0" fontId="25" fillId="0" borderId="0">
      <alignment vertical="center"/>
    </xf>
    <xf numFmtId="0" fontId="90" fillId="0" borderId="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2" fillId="0" borderId="0" applyNumberFormat="0" applyFill="0" applyBorder="0" applyAlignment="0" applyProtection="0"/>
    <xf numFmtId="0" fontId="36" fillId="8" borderId="0" applyProtection="0"/>
    <xf numFmtId="0" fontId="24" fillId="14" borderId="0" applyProtection="0"/>
    <xf numFmtId="0" fontId="1" fillId="0" borderId="1">
      <alignment horizontal="distributed" vertical="center" wrapText="1"/>
    </xf>
    <xf numFmtId="0" fontId="28" fillId="0" borderId="0"/>
    <xf numFmtId="0" fontId="22" fillId="0" borderId="0"/>
    <xf numFmtId="0" fontId="3" fillId="2" borderId="0" applyNumberFormat="0" applyBorder="0" applyAlignment="0" applyProtection="0">
      <alignment vertical="center"/>
    </xf>
    <xf numFmtId="0" fontId="75" fillId="7" borderId="0" applyNumberFormat="0" applyBorder="0" applyAlignment="0" applyProtection="0">
      <alignment vertical="center"/>
    </xf>
    <xf numFmtId="0" fontId="22" fillId="0" borderId="0" applyNumberFormat="0" applyFill="0" applyBorder="0" applyAlignment="0" applyProtection="0"/>
    <xf numFmtId="0" fontId="3" fillId="0" borderId="10" applyNumberFormat="0" applyFill="0" applyAlignment="0" applyProtection="0">
      <alignment vertical="center"/>
    </xf>
    <xf numFmtId="0" fontId="22" fillId="0" borderId="0" applyNumberFormat="0" applyFill="0" applyBorder="0" applyAlignment="0" applyProtection="0"/>
    <xf numFmtId="0" fontId="38" fillId="17" borderId="0" applyNumberFormat="0" applyBorder="0" applyAlignment="0" applyProtection="0">
      <alignment vertical="center"/>
    </xf>
    <xf numFmtId="0" fontId="25" fillId="9" borderId="0" applyNumberFormat="0" applyBorder="0" applyAlignment="0" applyProtection="0">
      <alignment vertical="center"/>
    </xf>
    <xf numFmtId="0" fontId="55" fillId="0" borderId="0"/>
    <xf numFmtId="0" fontId="25" fillId="20" borderId="0" applyNumberFormat="0" applyBorder="0" applyAlignment="0" applyProtection="0">
      <alignment vertical="center"/>
    </xf>
    <xf numFmtId="0" fontId="3" fillId="14" borderId="0" applyNumberFormat="0" applyBorder="0" applyAlignment="0" applyProtection="0">
      <alignment vertical="center"/>
    </xf>
    <xf numFmtId="10" fontId="29" fillId="2" borderId="1" applyNumberFormat="0" applyBorder="0" applyAlignment="0" applyProtection="0"/>
    <xf numFmtId="0" fontId="3" fillId="9" borderId="11" applyNumberFormat="0" applyAlignment="0" applyProtection="0">
      <alignment vertical="center"/>
    </xf>
    <xf numFmtId="0" fontId="25" fillId="20" borderId="0" applyNumberFormat="0" applyBorder="0" applyAlignment="0" applyProtection="0">
      <alignment vertical="center"/>
    </xf>
    <xf numFmtId="0" fontId="55" fillId="0" borderId="0"/>
    <xf numFmtId="0" fontId="22"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181" fontId="27" fillId="0" borderId="2" applyAlignment="0" applyProtection="0"/>
    <xf numFmtId="0" fontId="74" fillId="0" borderId="6">
      <alignment horizontal="left" vertical="center"/>
    </xf>
    <xf numFmtId="0" fontId="3" fillId="8" borderId="13" applyNumberFormat="0" applyAlignment="0" applyProtection="0">
      <alignment vertical="center"/>
    </xf>
    <xf numFmtId="0" fontId="22" fillId="0" borderId="0"/>
    <xf numFmtId="0" fontId="1" fillId="0" borderId="1">
      <alignment horizontal="distributed" vertical="center" wrapText="1"/>
    </xf>
    <xf numFmtId="0" fontId="30" fillId="37" borderId="0" applyNumberFormat="0" applyBorder="0" applyAlignment="0" applyProtection="0">
      <alignment vertical="center"/>
    </xf>
    <xf numFmtId="0" fontId="24" fillId="5" borderId="0"/>
    <xf numFmtId="0" fontId="8" fillId="0" borderId="0"/>
    <xf numFmtId="0" fontId="81" fillId="15" borderId="0" applyNumberFormat="0" applyBorder="0" applyAlignment="0" applyProtection="0">
      <alignment vertical="center"/>
    </xf>
    <xf numFmtId="0" fontId="3" fillId="5" borderId="0" applyNumberFormat="0" applyBorder="0" applyAlignment="0" applyProtection="0">
      <alignment vertical="center"/>
    </xf>
    <xf numFmtId="0" fontId="22" fillId="0" borderId="0"/>
    <xf numFmtId="0" fontId="74" fillId="0" borderId="6">
      <alignment horizontal="left" vertical="center"/>
    </xf>
    <xf numFmtId="0" fontId="22" fillId="0" borderId="0"/>
    <xf numFmtId="0" fontId="25" fillId="15" borderId="0" applyNumberFormat="0" applyBorder="0" applyAlignment="0" applyProtection="0">
      <alignment vertical="center"/>
    </xf>
    <xf numFmtId="0" fontId="38" fillId="15" borderId="0" applyNumberFormat="0" applyBorder="0" applyAlignment="0" applyProtection="0">
      <alignment vertical="center"/>
    </xf>
    <xf numFmtId="0" fontId="45" fillId="0" borderId="0"/>
    <xf numFmtId="0" fontId="89" fillId="0" borderId="0" applyNumberFormat="0" applyFill="0" applyBorder="0" applyAlignment="0" applyProtection="0">
      <alignment vertical="center"/>
    </xf>
    <xf numFmtId="0" fontId="1" fillId="0" borderId="1">
      <alignment horizontal="distributed" vertical="center" wrapText="1"/>
    </xf>
    <xf numFmtId="0" fontId="3" fillId="0" borderId="0"/>
    <xf numFmtId="0" fontId="3" fillId="0" borderId="0"/>
    <xf numFmtId="0" fontId="41" fillId="0" borderId="10" applyNumberFormat="0" applyFill="0" applyAlignment="0" applyProtection="0">
      <alignment vertical="center"/>
    </xf>
    <xf numFmtId="0" fontId="22" fillId="0" borderId="0" applyNumberFormat="0" applyFill="0" applyBorder="0" applyAlignment="0" applyProtection="0"/>
    <xf numFmtId="0" fontId="24" fillId="14" borderId="0" applyProtection="0"/>
    <xf numFmtId="0" fontId="22" fillId="0" borderId="0" applyNumberFormat="0" applyFill="0" applyBorder="0" applyAlignment="0" applyProtection="0"/>
    <xf numFmtId="0" fontId="25" fillId="7" borderId="0" applyProtection="0"/>
    <xf numFmtId="0" fontId="38" fillId="17" borderId="0" applyNumberFormat="0" applyBorder="0" applyAlignment="0" applyProtection="0">
      <alignment vertical="center"/>
    </xf>
    <xf numFmtId="0" fontId="30" fillId="83" borderId="0" applyNumberFormat="0" applyBorder="0" applyAlignment="0" applyProtection="0">
      <alignment vertical="center"/>
    </xf>
    <xf numFmtId="0" fontId="3" fillId="17" borderId="0" applyNumberFormat="0" applyBorder="0" applyAlignment="0" applyProtection="0">
      <alignment vertical="center"/>
    </xf>
    <xf numFmtId="10" fontId="29" fillId="2" borderId="1" applyNumberFormat="0" applyBorder="0" applyAlignment="0" applyProtection="0"/>
    <xf numFmtId="0" fontId="22" fillId="0" borderId="0"/>
    <xf numFmtId="0" fontId="92" fillId="5" borderId="0" applyNumberFormat="0" applyBorder="0" applyAlignment="0" applyProtection="0">
      <alignment vertical="center"/>
    </xf>
    <xf numFmtId="0" fontId="25" fillId="4"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2" fillId="0" borderId="0">
      <alignment vertical="center"/>
    </xf>
    <xf numFmtId="0" fontId="40" fillId="20" borderId="0" applyNumberFormat="0" applyBorder="0" applyAlignment="0" applyProtection="0">
      <alignment vertical="center"/>
    </xf>
    <xf numFmtId="0" fontId="3" fillId="17" borderId="0" applyNumberFormat="0" applyBorder="0" applyAlignment="0" applyProtection="0"/>
    <xf numFmtId="0" fontId="22" fillId="0" borderId="0"/>
    <xf numFmtId="0" fontId="38" fillId="17" borderId="0" applyProtection="0"/>
    <xf numFmtId="0" fontId="40" fillId="20" borderId="0" applyNumberFormat="0" applyBorder="0" applyAlignment="0" applyProtection="0">
      <alignment vertical="center"/>
    </xf>
    <xf numFmtId="0" fontId="22" fillId="0" borderId="0" applyProtection="0">
      <alignment vertical="center"/>
    </xf>
    <xf numFmtId="0" fontId="24" fillId="5" borderId="0"/>
    <xf numFmtId="0" fontId="35" fillId="8" borderId="11" applyNumberFormat="0" applyAlignment="0" applyProtection="0">
      <alignment vertical="center"/>
    </xf>
    <xf numFmtId="0" fontId="25" fillId="16" borderId="0" applyNumberFormat="0" applyBorder="0" applyAlignment="0" applyProtection="0">
      <alignment vertical="center"/>
    </xf>
    <xf numFmtId="0" fontId="40" fillId="20" borderId="0" applyNumberFormat="0" applyBorder="0" applyAlignment="0" applyProtection="0">
      <alignment vertical="center"/>
    </xf>
    <xf numFmtId="0" fontId="22" fillId="0" borderId="0" applyProtection="0">
      <alignment vertical="center"/>
    </xf>
    <xf numFmtId="0" fontId="8" fillId="0" borderId="0"/>
    <xf numFmtId="0" fontId="28" fillId="0" borderId="0"/>
    <xf numFmtId="0" fontId="22" fillId="0" borderId="0">
      <protection locked="0"/>
    </xf>
    <xf numFmtId="0" fontId="32" fillId="9" borderId="11" applyNumberFormat="0" applyAlignment="0" applyProtection="0">
      <alignment vertical="center"/>
    </xf>
    <xf numFmtId="0" fontId="28" fillId="0" borderId="0"/>
    <xf numFmtId="0" fontId="8" fillId="0" borderId="0"/>
    <xf numFmtId="0" fontId="24" fillId="5" borderId="0" applyNumberFormat="0" applyBorder="0" applyAlignment="0" applyProtection="0">
      <alignment vertical="center"/>
    </xf>
    <xf numFmtId="0" fontId="8" fillId="0" borderId="0"/>
    <xf numFmtId="0" fontId="3" fillId="17" borderId="0" applyNumberFormat="0" applyBorder="0" applyAlignment="0" applyProtection="0">
      <alignment vertical="center"/>
    </xf>
    <xf numFmtId="0" fontId="31" fillId="0" borderId="0">
      <alignment vertical="top"/>
    </xf>
    <xf numFmtId="0" fontId="22" fillId="0" borderId="0">
      <alignment vertical="center"/>
    </xf>
    <xf numFmtId="0" fontId="3" fillId="10" borderId="0" applyNumberFormat="0" applyBorder="0" applyAlignment="0" applyProtection="0">
      <alignment vertical="center"/>
    </xf>
    <xf numFmtId="0" fontId="1" fillId="0" borderId="1">
      <alignment horizontal="distributed" vertical="center" wrapText="1"/>
    </xf>
    <xf numFmtId="0" fontId="8" fillId="0"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5" fillId="16" borderId="0" applyNumberFormat="0" applyBorder="0" applyAlignment="0" applyProtection="0">
      <alignment vertical="center"/>
    </xf>
    <xf numFmtId="10" fontId="29" fillId="2" borderId="1" applyNumberFormat="0" applyBorder="0" applyAlignment="0" applyProtection="0">
      <alignment vertical="center"/>
    </xf>
    <xf numFmtId="0" fontId="25" fillId="7" borderId="0"/>
    <xf numFmtId="0" fontId="30" fillId="32" borderId="0" applyNumberFormat="0" applyBorder="0" applyAlignment="0" applyProtection="0">
      <alignment vertical="center"/>
    </xf>
    <xf numFmtId="0" fontId="22" fillId="0" borderId="0"/>
    <xf numFmtId="0" fontId="3" fillId="14"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2" fillId="0" borderId="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5" fillId="14" borderId="0" applyNumberFormat="0" applyBorder="0" applyAlignment="0" applyProtection="0">
      <alignment vertical="center"/>
    </xf>
    <xf numFmtId="0" fontId="58" fillId="0" borderId="22" applyNumberFormat="0" applyFill="0" applyAlignment="0" applyProtection="0">
      <alignment vertical="center"/>
    </xf>
    <xf numFmtId="10" fontId="29" fillId="2" borderId="1" applyNumberFormat="0" applyBorder="0" applyAlignment="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4" borderId="0" applyNumberFormat="0" applyBorder="0" applyAlignment="0" applyProtection="0">
      <alignment vertical="center"/>
    </xf>
    <xf numFmtId="0" fontId="22" fillId="0" borderId="0"/>
    <xf numFmtId="0" fontId="58" fillId="0" borderId="22"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5" borderId="0" applyProtection="0"/>
    <xf numFmtId="0" fontId="58" fillId="0" borderId="22" applyNumberFormat="0" applyFill="0" applyAlignment="0" applyProtection="0">
      <alignment vertical="center"/>
    </xf>
    <xf numFmtId="0" fontId="25" fillId="16" borderId="0" applyNumberFormat="0" applyBorder="0" applyAlignment="0" applyProtection="0">
      <alignment vertical="center"/>
    </xf>
    <xf numFmtId="0" fontId="24" fillId="5" borderId="0" applyProtection="0"/>
    <xf numFmtId="0" fontId="0" fillId="0" borderId="0"/>
    <xf numFmtId="0" fontId="24" fillId="5" borderId="0" applyNumberFormat="0" applyBorder="0" applyAlignment="0" applyProtection="0">
      <alignment vertical="center"/>
    </xf>
    <xf numFmtId="0" fontId="55" fillId="0" borderId="0"/>
    <xf numFmtId="194" fontId="1" fillId="0" borderId="1">
      <alignment vertical="center"/>
      <protection locked="0"/>
    </xf>
    <xf numFmtId="0" fontId="25" fillId="9" borderId="0" applyNumberFormat="0" applyBorder="0" applyAlignment="0" applyProtection="0">
      <alignment vertical="center"/>
    </xf>
    <xf numFmtId="0" fontId="0" fillId="0" borderId="0"/>
    <xf numFmtId="0" fontId="55" fillId="0" borderId="0"/>
    <xf numFmtId="0" fontId="3" fillId="4" borderId="9" applyNumberFormat="0" applyFont="0" applyAlignment="0" applyProtection="0">
      <alignment vertical="center"/>
    </xf>
    <xf numFmtId="0" fontId="3" fillId="9" borderId="11" applyNumberFormat="0" applyAlignment="0" applyProtection="0">
      <alignment vertical="center"/>
    </xf>
    <xf numFmtId="0" fontId="69" fillId="0" borderId="23" applyNumberFormat="0" applyFill="0" applyAlignment="0" applyProtection="0">
      <alignment vertical="center"/>
    </xf>
    <xf numFmtId="0" fontId="28" fillId="0" borderId="0"/>
    <xf numFmtId="0" fontId="81" fillId="17" borderId="0" applyNumberFormat="0" applyBorder="0" applyAlignment="0" applyProtection="0">
      <alignment vertical="center"/>
    </xf>
    <xf numFmtId="0" fontId="75" fillId="6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81" fontId="27" fillId="0" borderId="2" applyAlignment="0" applyProtection="0"/>
    <xf numFmtId="0" fontId="8" fillId="0" borderId="0"/>
    <xf numFmtId="0" fontId="3" fillId="5" borderId="0" applyNumberFormat="0" applyBorder="0" applyAlignment="0" applyProtection="0">
      <alignment vertical="center"/>
    </xf>
    <xf numFmtId="0" fontId="75" fillId="6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 fillId="0" borderId="0"/>
    <xf numFmtId="0" fontId="25" fillId="5" borderId="0" applyNumberFormat="0" applyBorder="0" applyAlignment="0" applyProtection="0">
      <alignment vertical="center"/>
    </xf>
    <xf numFmtId="0" fontId="3" fillId="5" borderId="0" applyNumberFormat="0" applyBorder="0" applyAlignment="0" applyProtection="0">
      <alignment vertical="center"/>
    </xf>
    <xf numFmtId="0" fontId="72" fillId="14"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8" fillId="0" borderId="0"/>
    <xf numFmtId="0" fontId="72" fillId="14" borderId="0" applyNumberFormat="0" applyBorder="0" applyAlignment="0" applyProtection="0">
      <alignment vertical="center"/>
    </xf>
    <xf numFmtId="0" fontId="25" fillId="4" borderId="9" applyNumberFormat="0" applyFont="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25" fillId="7"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 fillId="0" borderId="0">
      <alignment vertical="center"/>
    </xf>
    <xf numFmtId="0" fontId="25" fillId="4" borderId="9" applyNumberFormat="0" applyFont="0" applyAlignment="0" applyProtection="0">
      <alignment vertical="center"/>
    </xf>
    <xf numFmtId="0" fontId="8" fillId="0" borderId="0"/>
    <xf numFmtId="0" fontId="25" fillId="5" borderId="0" applyNumberFormat="0" applyBorder="0" applyAlignment="0" applyProtection="0">
      <alignment vertical="center"/>
    </xf>
    <xf numFmtId="0" fontId="72" fillId="14" borderId="0" applyProtection="0"/>
    <xf numFmtId="0" fontId="25" fillId="4" borderId="9" applyNumberFormat="0" applyFont="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25" fillId="7" borderId="0" applyNumberFormat="0" applyBorder="0" applyAlignment="0" applyProtection="0">
      <alignment vertical="center"/>
    </xf>
    <xf numFmtId="0" fontId="3" fillId="4" borderId="9" applyNumberFormat="0" applyFon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4" borderId="9" applyNumberFormat="0" applyFont="0" applyAlignment="0" applyProtection="0">
      <alignment vertical="center"/>
    </xf>
    <xf numFmtId="0" fontId="40" fillId="65" borderId="0" applyNumberFormat="0" applyBorder="0" applyAlignment="0" applyProtection="0">
      <alignment vertical="center"/>
    </xf>
    <xf numFmtId="0" fontId="8" fillId="0" borderId="0"/>
    <xf numFmtId="0" fontId="8" fillId="0" borderId="0"/>
    <xf numFmtId="0" fontId="3" fillId="9" borderId="11"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17"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72" fillId="14" borderId="0" applyProtection="0"/>
    <xf numFmtId="0" fontId="25" fillId="4" borderId="9" applyNumberFormat="0" applyFont="0" applyAlignment="0" applyProtection="0">
      <alignment vertical="center"/>
    </xf>
    <xf numFmtId="0" fontId="3" fillId="0" borderId="0"/>
    <xf numFmtId="0" fontId="41" fillId="0" borderId="10" applyNumberFormat="0" applyFill="0" applyAlignment="0" applyProtection="0">
      <alignment vertical="center"/>
    </xf>
    <xf numFmtId="0" fontId="3" fillId="0" borderId="0"/>
    <xf numFmtId="0" fontId="3" fillId="4" borderId="9" applyNumberFormat="0" applyFon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3" fillId="0" borderId="0"/>
    <xf numFmtId="0" fontId="25" fillId="4" borderId="9" applyNumberFormat="0" applyFont="0" applyAlignment="0" applyProtection="0">
      <alignment vertical="center"/>
    </xf>
    <xf numFmtId="0" fontId="40" fillId="65" borderId="0" applyNumberFormat="0" applyBorder="0" applyAlignment="0" applyProtection="0">
      <alignment vertical="center"/>
    </xf>
    <xf numFmtId="0" fontId="8" fillId="0" borderId="0"/>
    <xf numFmtId="0" fontId="8" fillId="0" borderId="0"/>
    <xf numFmtId="0" fontId="3" fillId="9" borderId="11"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72" fillId="14" borderId="0" applyProtection="0"/>
    <xf numFmtId="0" fontId="25" fillId="4" borderId="9" applyNumberFormat="0" applyFont="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4" borderId="9" applyNumberFormat="0" applyFont="0" applyAlignment="0" applyProtection="0">
      <alignment vertical="center"/>
    </xf>
    <xf numFmtId="0" fontId="40" fillId="65" borderId="0" applyNumberFormat="0" applyBorder="0" applyAlignment="0" applyProtection="0">
      <alignment vertical="center"/>
    </xf>
    <xf numFmtId="0" fontId="8" fillId="0" borderId="0"/>
    <xf numFmtId="0" fontId="8" fillId="0" borderId="0"/>
    <xf numFmtId="0" fontId="3" fillId="9" borderId="11"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4" fillId="5" borderId="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4" borderId="9" applyNumberFormat="0" applyFont="0" applyAlignment="0" applyProtection="0">
      <alignment vertical="center"/>
    </xf>
    <xf numFmtId="0" fontId="40" fillId="65" borderId="0" applyNumberFormat="0" applyBorder="0" applyAlignment="0" applyProtection="0">
      <alignment vertical="center"/>
    </xf>
    <xf numFmtId="0" fontId="8" fillId="0" borderId="0"/>
    <xf numFmtId="0" fontId="3" fillId="9" borderId="11"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4" borderId="9" applyNumberFormat="0" applyFont="0" applyAlignment="0" applyProtection="0">
      <alignment vertical="center"/>
    </xf>
    <xf numFmtId="25" fontId="85" fillId="0" borderId="0" applyFont="0" applyFill="0" applyBorder="0" applyAlignment="0" applyProtection="0"/>
    <xf numFmtId="0" fontId="40" fillId="65" borderId="0" applyNumberFormat="0" applyBorder="0" applyAlignment="0" applyProtection="0">
      <alignment vertical="center"/>
    </xf>
    <xf numFmtId="0" fontId="8"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8" fillId="0" borderId="0"/>
    <xf numFmtId="0" fontId="25" fillId="9" borderId="0" applyNumberFormat="0" applyBorder="0" applyAlignment="0" applyProtection="0">
      <alignment vertical="center"/>
    </xf>
    <xf numFmtId="0" fontId="3" fillId="0" borderId="0"/>
    <xf numFmtId="0" fontId="3" fillId="0" borderId="0"/>
    <xf numFmtId="0" fontId="25" fillId="5" borderId="0" applyNumberFormat="0" applyBorder="0" applyAlignment="0" applyProtection="0">
      <alignment vertical="center"/>
    </xf>
    <xf numFmtId="0" fontId="30" fillId="70" borderId="0" applyNumberFormat="0" applyBorder="0" applyAlignment="0" applyProtection="0">
      <alignment vertical="center"/>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181" fontId="27" fillId="0" borderId="2" applyAlignment="0" applyProtection="0"/>
    <xf numFmtId="0" fontId="3" fillId="0" borderId="0"/>
    <xf numFmtId="0" fontId="3" fillId="0" borderId="0"/>
    <xf numFmtId="0" fontId="36" fillId="9" borderId="0" applyNumberFormat="0" applyBorder="0" applyAlignment="0" applyProtection="0"/>
    <xf numFmtId="0" fontId="3" fillId="15" borderId="0" applyNumberFormat="0" applyBorder="0" applyAlignment="0" applyProtection="0">
      <alignment vertical="center"/>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36" fillId="9" borderId="0" applyNumberFormat="0" applyBorder="0" applyAlignment="0" applyProtection="0"/>
    <xf numFmtId="0" fontId="25" fillId="5" borderId="0" applyNumberFormat="0" applyBorder="0" applyAlignment="0" applyProtection="0">
      <alignment vertical="center"/>
    </xf>
    <xf numFmtId="0" fontId="1" fillId="0" borderId="1">
      <alignment horizontal="distributed" vertical="center" wrapText="1"/>
    </xf>
    <xf numFmtId="0" fontId="3" fillId="0" borderId="0"/>
    <xf numFmtId="0" fontId="8" fillId="0" borderId="0"/>
    <xf numFmtId="0" fontId="3" fillId="5" borderId="0" applyNumberFormat="0" applyBorder="0" applyAlignment="0" applyProtection="0">
      <alignment vertical="center"/>
    </xf>
    <xf numFmtId="0" fontId="38" fillId="17" borderId="0" applyProtection="0"/>
    <xf numFmtId="0" fontId="1" fillId="0" borderId="1">
      <alignment horizontal="distributed" vertical="center" wrapText="1"/>
    </xf>
    <xf numFmtId="0" fontId="3" fillId="0" borderId="0"/>
    <xf numFmtId="0" fontId="8" fillId="0" borderId="0"/>
    <xf numFmtId="0" fontId="3" fillId="5" borderId="0" applyNumberFormat="0" applyBorder="0" applyAlignment="0" applyProtection="0">
      <alignment vertical="center"/>
    </xf>
    <xf numFmtId="0" fontId="3" fillId="0" borderId="0">
      <alignment vertical="top"/>
    </xf>
    <xf numFmtId="0" fontId="38" fillId="17" borderId="0" applyProtection="0"/>
    <xf numFmtId="0" fontId="1" fillId="0" borderId="1">
      <alignment horizontal="distributed" vertical="center" wrapText="1"/>
    </xf>
    <xf numFmtId="0" fontId="40" fillId="65" borderId="0" applyNumberFormat="0" applyBorder="0" applyAlignment="0" applyProtection="0">
      <alignment vertical="center"/>
    </xf>
    <xf numFmtId="0" fontId="8" fillId="0" borderId="0"/>
    <xf numFmtId="0" fontId="3" fillId="5" borderId="0" applyNumberFormat="0" applyBorder="0" applyAlignment="0" applyProtection="0">
      <alignment vertical="center"/>
    </xf>
    <xf numFmtId="0" fontId="25" fillId="2" borderId="0" applyNumberFormat="0" applyBorder="0" applyAlignment="0" applyProtection="0">
      <alignment vertical="center"/>
    </xf>
    <xf numFmtId="10" fontId="29" fillId="2" borderId="1" applyNumberFormat="0" applyBorder="0" applyAlignment="0" applyProtection="0"/>
    <xf numFmtId="0" fontId="3" fillId="17" borderId="0" applyNumberFormat="0" applyBorder="0" applyAlignment="0" applyProtection="0">
      <alignment vertical="center"/>
    </xf>
    <xf numFmtId="0" fontId="40" fillId="65" borderId="0" applyNumberFormat="0" applyBorder="0" applyAlignment="0" applyProtection="0">
      <alignment vertical="center"/>
    </xf>
    <xf numFmtId="0" fontId="8" fillId="0" borderId="0"/>
    <xf numFmtId="0" fontId="3" fillId="5" borderId="0" applyNumberFormat="0" applyBorder="0" applyAlignment="0" applyProtection="0">
      <alignment vertical="center"/>
    </xf>
    <xf numFmtId="0" fontId="24" fillId="14" borderId="0" applyProtection="0"/>
    <xf numFmtId="0" fontId="8" fillId="0" borderId="0"/>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3" fillId="8" borderId="11" applyNumberFormat="0" applyAlignment="0" applyProtection="0">
      <alignment vertical="center"/>
    </xf>
    <xf numFmtId="0" fontId="53" fillId="76" borderId="0" applyNumberFormat="0" applyBorder="0" applyAlignment="0" applyProtection="0">
      <alignment vertical="center"/>
    </xf>
    <xf numFmtId="0" fontId="3" fillId="4" borderId="9" applyNumberFormat="0" applyFont="0" applyAlignment="0" applyProtection="0">
      <alignment vertical="center"/>
    </xf>
    <xf numFmtId="0" fontId="22" fillId="0" borderId="0"/>
    <xf numFmtId="0" fontId="25" fillId="9" borderId="0" applyNumberFormat="0" applyBorder="0" applyAlignment="0" applyProtection="0">
      <alignment vertical="center"/>
    </xf>
    <xf numFmtId="0" fontId="8" fillId="0" borderId="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7" fillId="0" borderId="25" applyNumberFormat="0" applyFill="0" applyAlignment="0" applyProtection="0">
      <alignment vertical="center"/>
    </xf>
    <xf numFmtId="10" fontId="29" fillId="2" borderId="1" applyNumberFormat="0" applyBorder="0" applyAlignment="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0" fillId="62" borderId="0" applyNumberFormat="0" applyBorder="0" applyAlignment="0" applyProtection="0">
      <alignment vertical="center"/>
    </xf>
    <xf numFmtId="0" fontId="36" fillId="14" borderId="0" applyNumberFormat="0" applyBorder="0" applyAlignment="0" applyProtection="0">
      <alignment vertical="center"/>
    </xf>
    <xf numFmtId="0" fontId="22" fillId="0" borderId="0">
      <alignment vertical="center"/>
    </xf>
    <xf numFmtId="0" fontId="36" fillId="14" borderId="0" applyNumberFormat="0" applyBorder="0" applyAlignment="0" applyProtection="0">
      <alignment vertical="center"/>
    </xf>
    <xf numFmtId="0" fontId="22" fillId="0" borderId="0"/>
    <xf numFmtId="0" fontId="25" fillId="4" borderId="0" applyNumberFormat="0" applyBorder="0" applyAlignment="0" applyProtection="0">
      <alignment vertical="center"/>
    </xf>
    <xf numFmtId="0" fontId="22" fillId="0" borderId="0" applyProtection="0">
      <alignment vertical="center"/>
    </xf>
    <xf numFmtId="0" fontId="3" fillId="4" borderId="0" applyNumberFormat="0" applyBorder="0" applyAlignment="0" applyProtection="0">
      <alignment vertical="center"/>
    </xf>
    <xf numFmtId="0" fontId="22" fillId="0" borderId="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8" fillId="0" borderId="0"/>
    <xf numFmtId="0" fontId="22" fillId="0" borderId="0">
      <alignment vertical="center"/>
    </xf>
    <xf numFmtId="0" fontId="3" fillId="9" borderId="11" applyNumberFormat="0" applyAlignment="0" applyProtection="0">
      <alignment vertical="center"/>
    </xf>
    <xf numFmtId="0" fontId="25" fillId="14" borderId="0" applyNumberFormat="0" applyBorder="0" applyAlignment="0" applyProtection="0">
      <alignment vertical="center"/>
    </xf>
    <xf numFmtId="0" fontId="3" fillId="17" borderId="0" applyNumberFormat="0" applyBorder="0" applyAlignment="0" applyProtection="0">
      <alignment vertical="center"/>
    </xf>
    <xf numFmtId="0" fontId="22" fillId="0" borderId="0"/>
    <xf numFmtId="0" fontId="79" fillId="5" borderId="0"/>
    <xf numFmtId="0" fontId="22" fillId="0" borderId="0" applyProtection="0">
      <alignment vertical="center"/>
    </xf>
    <xf numFmtId="0" fontId="3" fillId="5" borderId="0" applyNumberFormat="0" applyBorder="0" applyAlignment="0" applyProtection="0">
      <alignment vertical="center"/>
    </xf>
    <xf numFmtId="0" fontId="22" fillId="0" borderId="0" applyProtection="0">
      <alignment vertical="center"/>
    </xf>
    <xf numFmtId="0" fontId="3" fillId="4" borderId="9" applyNumberFormat="0" applyFont="0" applyAlignment="0" applyProtection="0">
      <alignment vertical="center"/>
    </xf>
    <xf numFmtId="0" fontId="25" fillId="16" borderId="0" applyNumberFormat="0" applyBorder="0" applyAlignment="0" applyProtection="0">
      <alignment vertical="center"/>
    </xf>
    <xf numFmtId="0" fontId="3" fillId="17" borderId="0" applyNumberFormat="0" applyBorder="0" applyAlignment="0" applyProtection="0">
      <alignment vertical="center"/>
    </xf>
    <xf numFmtId="0" fontId="22" fillId="0" borderId="0"/>
    <xf numFmtId="0" fontId="30" fillId="22" borderId="0" applyNumberFormat="0" applyBorder="0" applyAlignment="0" applyProtection="0">
      <alignment vertical="center"/>
    </xf>
    <xf numFmtId="0" fontId="30" fillId="92" borderId="0" applyNumberFormat="0" applyBorder="0" applyAlignment="0" applyProtection="0">
      <alignment vertical="center"/>
    </xf>
    <xf numFmtId="0" fontId="38" fillId="17" borderId="0" applyNumberFormat="0" applyBorder="0" applyAlignment="0" applyProtection="0">
      <alignment vertical="center"/>
    </xf>
    <xf numFmtId="0" fontId="22" fillId="0" borderId="0" applyNumberFormat="0" applyFill="0" applyBorder="0" applyAlignment="0" applyProtection="0"/>
    <xf numFmtId="49" fontId="103" fillId="2" borderId="0">
      <alignment horizontal="center" vertical="center"/>
    </xf>
    <xf numFmtId="0" fontId="3" fillId="4" borderId="0" applyNumberFormat="0" applyBorder="0" applyAlignment="0" applyProtection="0">
      <alignment vertical="center"/>
    </xf>
    <xf numFmtId="0" fontId="28" fillId="0" borderId="0"/>
    <xf numFmtId="37" fontId="26" fillId="0" borderId="0"/>
    <xf numFmtId="0" fontId="25" fillId="9" borderId="0" applyNumberFormat="0" applyBorder="0" applyAlignment="0" applyProtection="0">
      <alignment vertical="center"/>
    </xf>
    <xf numFmtId="41" fontId="104" fillId="0" borderId="0" applyFont="0" applyFill="0" applyBorder="0" applyAlignment="0" applyProtection="0"/>
    <xf numFmtId="0" fontId="28" fillId="0" borderId="0"/>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22" fillId="0" borderId="0"/>
    <xf numFmtId="0" fontId="24" fillId="5" borderId="0" applyNumberFormat="0" applyBorder="0" applyAlignment="0" applyProtection="0">
      <alignment vertical="center"/>
    </xf>
    <xf numFmtId="0" fontId="22" fillId="0" borderId="0"/>
    <xf numFmtId="0" fontId="24" fillId="5" borderId="0"/>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28" fillId="0" borderId="0"/>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8" fillId="0" borderId="0"/>
    <xf numFmtId="0" fontId="31" fillId="0" borderId="0">
      <alignment vertical="top"/>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5" borderId="0" applyNumberFormat="0" applyBorder="0" applyAlignment="0" applyProtection="0">
      <alignment vertical="center"/>
    </xf>
    <xf numFmtId="0" fontId="86" fillId="0" borderId="27" applyNumberFormat="0" applyFill="0" applyAlignment="0" applyProtection="0">
      <alignment vertical="center"/>
    </xf>
    <xf numFmtId="0" fontId="36" fillId="8" borderId="0" applyProtection="0"/>
    <xf numFmtId="0" fontId="3" fillId="0" borderId="10" applyNumberFormat="0" applyFill="0" applyAlignment="0" applyProtection="0">
      <alignment vertical="center"/>
    </xf>
    <xf numFmtId="0" fontId="31" fillId="0" borderId="0">
      <alignment vertical="top"/>
    </xf>
    <xf numFmtId="0" fontId="94" fillId="0" borderId="30" applyNumberFormat="0" applyFill="0" applyAlignment="0" applyProtection="0">
      <alignment vertical="center"/>
    </xf>
    <xf numFmtId="0" fontId="24" fillId="5" borderId="0" applyNumberFormat="0" applyBorder="0" applyAlignment="0" applyProtection="0">
      <alignment vertical="center"/>
    </xf>
    <xf numFmtId="0" fontId="25" fillId="8" borderId="0" applyNumberFormat="0" applyBorder="0" applyAlignment="0" applyProtection="0">
      <alignment vertical="center"/>
    </xf>
    <xf numFmtId="0" fontId="3" fillId="5" borderId="0" applyNumberFormat="0" applyBorder="0" applyAlignment="0" applyProtection="0">
      <alignment vertical="center"/>
    </xf>
    <xf numFmtId="0" fontId="31" fillId="0" borderId="0">
      <alignment vertical="top"/>
    </xf>
    <xf numFmtId="0" fontId="94" fillId="0" borderId="30" applyNumberFormat="0" applyFill="0" applyAlignment="0" applyProtection="0">
      <alignment vertical="center"/>
    </xf>
    <xf numFmtId="0" fontId="25" fillId="16" borderId="0" applyNumberFormat="0" applyBorder="0" applyAlignment="0" applyProtection="0">
      <alignment vertical="center"/>
    </xf>
    <xf numFmtId="0" fontId="30" fillId="22" borderId="0" applyNumberFormat="0" applyBorder="0" applyAlignment="0" applyProtection="0">
      <alignment vertical="center"/>
    </xf>
    <xf numFmtId="0" fontId="3" fillId="0" borderId="0"/>
    <xf numFmtId="0" fontId="8" fillId="0" borderId="0"/>
    <xf numFmtId="0" fontId="25" fillId="2"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2" fillId="0" borderId="0">
      <alignment vertical="center"/>
    </xf>
    <xf numFmtId="0" fontId="25" fillId="10" borderId="0" applyNumberFormat="0" applyBorder="0" applyAlignment="0" applyProtection="0">
      <alignment vertical="center"/>
    </xf>
    <xf numFmtId="0" fontId="3" fillId="0" borderId="0"/>
    <xf numFmtId="0" fontId="24" fillId="5" borderId="0"/>
    <xf numFmtId="0" fontId="24" fillId="14" borderId="0" applyNumberFormat="0" applyBorder="0" applyAlignment="0" applyProtection="0">
      <alignment vertical="center"/>
    </xf>
    <xf numFmtId="0" fontId="38" fillId="17" borderId="0" applyProtection="0"/>
    <xf numFmtId="0" fontId="24" fillId="14" borderId="0" applyNumberFormat="0" applyBorder="0" applyAlignment="0" applyProtection="0">
      <alignment vertical="center"/>
    </xf>
    <xf numFmtId="0" fontId="38" fillId="17" borderId="0" applyProtection="0"/>
    <xf numFmtId="0" fontId="24" fillId="5" borderId="0" applyProtection="0"/>
    <xf numFmtId="0" fontId="3" fillId="0" borderId="10" applyNumberFormat="0" applyFill="0" applyAlignment="0" applyProtection="0">
      <alignment vertical="center"/>
    </xf>
    <xf numFmtId="0" fontId="75" fillId="78" borderId="0" applyProtection="0"/>
    <xf numFmtId="0" fontId="8" fillId="0" borderId="0"/>
    <xf numFmtId="0" fontId="40" fillId="28" borderId="0" applyNumberFormat="0" applyBorder="0" applyAlignment="0" applyProtection="0">
      <alignment vertical="center"/>
    </xf>
    <xf numFmtId="0" fontId="25" fillId="2" borderId="0" applyNumberFormat="0" applyBorder="0" applyAlignment="0" applyProtection="0">
      <alignment vertical="center"/>
    </xf>
    <xf numFmtId="0" fontId="8" fillId="0" borderId="0"/>
    <xf numFmtId="0" fontId="3" fillId="0" borderId="0"/>
    <xf numFmtId="0" fontId="22" fillId="0" borderId="0" applyNumberFormat="0" applyFill="0" applyBorder="0" applyAlignment="0" applyProtection="0"/>
    <xf numFmtId="0" fontId="22" fillId="0" borderId="0" applyNumberFormat="0" applyFill="0" applyBorder="0" applyAlignment="0" applyProtection="0"/>
    <xf numFmtId="0" fontId="24" fillId="5" borderId="0"/>
    <xf numFmtId="0" fontId="3" fillId="15" borderId="0" applyNumberFormat="0" applyBorder="0" applyAlignment="0" applyProtection="0">
      <alignment vertical="center"/>
    </xf>
    <xf numFmtId="0" fontId="28" fillId="0" borderId="0"/>
    <xf numFmtId="0" fontId="30" fillId="60" borderId="0" applyNumberFormat="0" applyBorder="0" applyAlignment="0" applyProtection="0">
      <alignment vertical="center"/>
    </xf>
    <xf numFmtId="0" fontId="3"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1" fillId="0" borderId="0">
      <alignment vertical="top"/>
    </xf>
    <xf numFmtId="0" fontId="3" fillId="0" borderId="0"/>
    <xf numFmtId="0" fontId="24" fillId="5" borderId="0" applyNumberFormat="0" applyBorder="0" applyAlignment="0" applyProtection="0">
      <alignment vertical="center"/>
    </xf>
    <xf numFmtId="0" fontId="31" fillId="0" borderId="0">
      <alignment vertical="top"/>
    </xf>
    <xf numFmtId="0" fontId="25" fillId="6" borderId="0" applyNumberFormat="0" applyBorder="0" applyAlignment="0" applyProtection="0">
      <alignment vertical="center"/>
    </xf>
    <xf numFmtId="0" fontId="32" fillId="9" borderId="11" applyNumberFormat="0" applyAlignment="0" applyProtection="0">
      <alignment vertical="center"/>
    </xf>
    <xf numFmtId="0" fontId="53" fillId="87" borderId="0" applyProtection="0"/>
    <xf numFmtId="0" fontId="22" fillId="0" borderId="0">
      <protection locked="0"/>
    </xf>
    <xf numFmtId="0" fontId="3" fillId="0" borderId="0">
      <alignment vertical="center"/>
    </xf>
    <xf numFmtId="0" fontId="3" fillId="0" borderId="0">
      <alignment vertical="center"/>
    </xf>
    <xf numFmtId="0" fontId="3" fillId="0" borderId="0" applyProtection="0">
      <alignment vertical="center"/>
    </xf>
    <xf numFmtId="0" fontId="8" fillId="0" borderId="0"/>
    <xf numFmtId="0" fontId="35" fillId="8" borderId="11" applyNumberFormat="0" applyAlignment="0" applyProtection="0">
      <alignment vertical="center"/>
    </xf>
    <xf numFmtId="0" fontId="8" fillId="0" borderId="0"/>
    <xf numFmtId="0" fontId="28" fillId="0" borderId="0"/>
    <xf numFmtId="0" fontId="28" fillId="0" borderId="0">
      <alignment vertical="center"/>
    </xf>
    <xf numFmtId="0" fontId="38" fillId="17" borderId="0" applyNumberFormat="0" applyBorder="0" applyAlignment="0" applyProtection="0">
      <alignment vertical="center"/>
    </xf>
    <xf numFmtId="0" fontId="25" fillId="4" borderId="0" applyNumberFormat="0" applyBorder="0" applyAlignment="0" applyProtection="0">
      <alignment vertical="center"/>
    </xf>
    <xf numFmtId="0" fontId="22" fillId="0" borderId="0"/>
    <xf numFmtId="0" fontId="3" fillId="8" borderId="13" applyNumberFormat="0" applyAlignment="0" applyProtection="0">
      <alignment vertical="center"/>
    </xf>
    <xf numFmtId="0" fontId="22" fillId="0" borderId="0">
      <alignment vertical="center"/>
    </xf>
    <xf numFmtId="0" fontId="3" fillId="8" borderId="13" applyNumberFormat="0" applyAlignment="0" applyProtection="0">
      <alignment vertical="center"/>
    </xf>
    <xf numFmtId="0" fontId="38" fillId="17" borderId="0" applyProtection="0"/>
    <xf numFmtId="0" fontId="38" fillId="17" borderId="0" applyProtection="0"/>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2" fillId="0" borderId="0"/>
    <xf numFmtId="0" fontId="25" fillId="5" borderId="0" applyNumberFormat="0" applyBorder="0" applyAlignment="0" applyProtection="0">
      <alignment vertical="center"/>
    </xf>
    <xf numFmtId="0" fontId="45" fillId="0" borderId="0"/>
    <xf numFmtId="0" fontId="25" fillId="10" borderId="0" applyNumberFormat="0" applyBorder="0" applyAlignment="0" applyProtection="0">
      <alignment vertical="center"/>
    </xf>
    <xf numFmtId="0" fontId="3" fillId="8" borderId="13" applyNumberFormat="0" applyAlignment="0" applyProtection="0">
      <alignment vertical="center"/>
    </xf>
    <xf numFmtId="0" fontId="3" fillId="0" borderId="0"/>
    <xf numFmtId="0" fontId="22" fillId="0" borderId="0">
      <alignment vertical="center"/>
    </xf>
    <xf numFmtId="0" fontId="81" fillId="15" borderId="0" applyProtection="0"/>
    <xf numFmtId="0" fontId="81" fillId="15" borderId="0" applyProtection="0"/>
    <xf numFmtId="0" fontId="81" fillId="15" borderId="0" applyProtection="0"/>
    <xf numFmtId="0" fontId="22" fillId="0" borderId="0">
      <alignment vertical="center"/>
    </xf>
    <xf numFmtId="0" fontId="0" fillId="0" borderId="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0" fillId="0" borderId="0" applyProtection="0">
      <alignment vertical="center"/>
    </xf>
    <xf numFmtId="0" fontId="22" fillId="0" borderId="0">
      <alignment vertical="center"/>
    </xf>
    <xf numFmtId="0" fontId="24" fillId="5" borderId="0" applyProtection="0"/>
    <xf numFmtId="0" fontId="3" fillId="4" borderId="9" applyNumberFormat="0" applyFont="0" applyAlignment="0" applyProtection="0">
      <alignment vertical="center"/>
    </xf>
    <xf numFmtId="0" fontId="24" fillId="5" borderId="0" applyProtection="0"/>
    <xf numFmtId="0" fontId="24" fillId="5" borderId="0" applyProtection="0"/>
    <xf numFmtId="0" fontId="25" fillId="6" borderId="0" applyNumberFormat="0" applyBorder="0" applyAlignment="0" applyProtection="0">
      <alignment vertical="center"/>
    </xf>
    <xf numFmtId="0" fontId="22" fillId="0" borderId="0">
      <protection locked="0"/>
    </xf>
    <xf numFmtId="0" fontId="3" fillId="0" borderId="0">
      <alignment vertical="center"/>
    </xf>
    <xf numFmtId="0" fontId="3" fillId="0" borderId="0">
      <alignment vertical="center"/>
    </xf>
    <xf numFmtId="0" fontId="30" fillId="60" borderId="0" applyNumberFormat="0" applyBorder="0" applyAlignment="0" applyProtection="0">
      <alignment vertical="center"/>
    </xf>
    <xf numFmtId="0" fontId="3" fillId="0" borderId="0" applyProtection="0">
      <alignment vertical="center"/>
    </xf>
    <xf numFmtId="1" fontId="1" fillId="0" borderId="1">
      <alignment vertical="center"/>
      <protection locked="0"/>
    </xf>
    <xf numFmtId="0" fontId="25" fillId="10" borderId="0" applyNumberFormat="0" applyBorder="0" applyAlignment="0" applyProtection="0">
      <alignment vertical="center"/>
    </xf>
    <xf numFmtId="0" fontId="3" fillId="0" borderId="0" applyProtection="0">
      <alignment vertical="center"/>
    </xf>
    <xf numFmtId="0" fontId="25" fillId="1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30" fillId="60"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74" fillId="9" borderId="0" applyNumberFormat="0" applyBorder="0" applyAlignment="0" applyProtection="0">
      <alignment vertical="center"/>
    </xf>
    <xf numFmtId="0" fontId="25" fillId="10" borderId="0" applyProtection="0"/>
    <xf numFmtId="0" fontId="3" fillId="17" borderId="0" applyNumberFormat="0" applyBorder="0" applyAlignment="0" applyProtection="0"/>
    <xf numFmtId="0" fontId="30" fillId="60" borderId="0" applyNumberFormat="0" applyBorder="0" applyAlignment="0" applyProtection="0">
      <alignment vertical="center"/>
    </xf>
    <xf numFmtId="0" fontId="3" fillId="0" borderId="10" applyNumberFormat="0" applyFill="0" applyAlignment="0" applyProtection="0">
      <alignment vertical="center"/>
    </xf>
    <xf numFmtId="0" fontId="3" fillId="0" borderId="0" applyProtection="0">
      <alignment vertical="center"/>
    </xf>
    <xf numFmtId="0" fontId="3" fillId="0" borderId="0" applyProtection="0">
      <alignment vertical="center"/>
    </xf>
    <xf numFmtId="0" fontId="25" fillId="10" borderId="0" applyProtection="0"/>
    <xf numFmtId="0" fontId="24" fillId="5" borderId="0" applyNumberFormat="0" applyBorder="0" applyAlignment="0" applyProtection="0">
      <alignment vertical="center"/>
    </xf>
    <xf numFmtId="0" fontId="30" fillId="60" borderId="0" applyNumberFormat="0" applyBorder="0" applyAlignment="0" applyProtection="0">
      <alignment vertical="center"/>
    </xf>
    <xf numFmtId="0" fontId="3" fillId="0" borderId="0">
      <alignment vertical="center"/>
    </xf>
    <xf numFmtId="0" fontId="3" fillId="0" borderId="0">
      <alignment vertical="center"/>
    </xf>
    <xf numFmtId="0" fontId="1" fillId="0" borderId="1">
      <alignment horizontal="distributed" vertical="center" wrapText="1"/>
    </xf>
    <xf numFmtId="0" fontId="25" fillId="2" borderId="0" applyNumberFormat="0" applyBorder="0" applyAlignment="0" applyProtection="0">
      <alignment vertical="center"/>
    </xf>
    <xf numFmtId="0" fontId="3" fillId="0" borderId="0">
      <alignment vertical="center"/>
    </xf>
    <xf numFmtId="0" fontId="24" fillId="5" borderId="0" applyProtection="0"/>
    <xf numFmtId="0" fontId="25" fillId="9" borderId="0" applyNumberFormat="0" applyBorder="0" applyAlignment="0" applyProtection="0">
      <alignment vertical="center"/>
    </xf>
    <xf numFmtId="0" fontId="3" fillId="0" borderId="0"/>
    <xf numFmtId="0" fontId="3" fillId="0" borderId="0"/>
    <xf numFmtId="189" fontId="3" fillId="0" borderId="0">
      <alignment vertical="center"/>
    </xf>
    <xf numFmtId="0" fontId="3" fillId="4" borderId="9" applyNumberFormat="0" applyFont="0" applyAlignment="0" applyProtection="0">
      <alignment vertical="center"/>
    </xf>
    <xf numFmtId="0" fontId="3" fillId="0" borderId="0" applyProtection="0">
      <alignment vertical="center"/>
    </xf>
    <xf numFmtId="0" fontId="3" fillId="0" borderId="0"/>
    <xf numFmtId="0" fontId="3" fillId="0" borderId="0"/>
    <xf numFmtId="0" fontId="3" fillId="0" borderId="0" applyProtection="0">
      <alignment vertical="center"/>
    </xf>
    <xf numFmtId="0" fontId="3" fillId="0" borderId="0"/>
    <xf numFmtId="0" fontId="3" fillId="0" borderId="0"/>
    <xf numFmtId="0" fontId="3" fillId="0" borderId="0" applyProtection="0">
      <alignment vertical="center"/>
    </xf>
    <xf numFmtId="0" fontId="3" fillId="0" borderId="0"/>
    <xf numFmtId="0" fontId="3" fillId="0" borderId="0"/>
    <xf numFmtId="0" fontId="3" fillId="0" borderId="0">
      <alignment vertical="center"/>
    </xf>
    <xf numFmtId="0" fontId="3" fillId="0" borderId="0">
      <alignment vertical="center"/>
    </xf>
    <xf numFmtId="0" fontId="25" fillId="8" borderId="0" applyNumberFormat="0" applyBorder="0" applyAlignment="0" applyProtection="0">
      <alignment vertical="center"/>
    </xf>
    <xf numFmtId="0" fontId="33" fillId="5" borderId="0" applyNumberFormat="0" applyBorder="0" applyAlignment="0" applyProtection="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3" fillId="0" borderId="0" applyProtection="0">
      <alignment vertical="center"/>
    </xf>
    <xf numFmtId="0" fontId="3" fillId="0" borderId="0">
      <alignment vertical="center"/>
    </xf>
    <xf numFmtId="0" fontId="25" fillId="8"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3" fillId="5" borderId="0" applyNumberFormat="0" applyBorder="0" applyAlignment="0" applyProtection="0">
      <alignment vertical="center"/>
    </xf>
    <xf numFmtId="0" fontId="25" fillId="16" borderId="0" applyNumberFormat="0" applyBorder="0" applyAlignment="0" applyProtection="0">
      <alignment vertical="center"/>
    </xf>
    <xf numFmtId="0" fontId="3" fillId="0" borderId="0">
      <alignment vertical="center"/>
    </xf>
    <xf numFmtId="0" fontId="1" fillId="0" borderId="1">
      <alignment horizontal="distributed" vertical="center" wrapText="1"/>
    </xf>
    <xf numFmtId="0" fontId="3" fillId="14" borderId="0" applyNumberFormat="0" applyBorder="0" applyAlignment="0" applyProtection="0">
      <alignment vertical="center"/>
    </xf>
    <xf numFmtId="0" fontId="3" fillId="4" borderId="9" applyNumberFormat="0" applyFont="0" applyAlignment="0" applyProtection="0">
      <alignment vertical="center"/>
    </xf>
    <xf numFmtId="0" fontId="3" fillId="0" borderId="0">
      <alignment vertical="center"/>
    </xf>
    <xf numFmtId="0" fontId="25" fillId="8" borderId="0" applyNumberFormat="0" applyBorder="0" applyAlignment="0" applyProtection="0">
      <alignment vertical="center"/>
    </xf>
    <xf numFmtId="0" fontId="33" fillId="5" borderId="0" applyNumberFormat="0" applyBorder="0" applyAlignment="0" applyProtection="0">
      <alignment vertical="center"/>
    </xf>
    <xf numFmtId="0" fontId="25" fillId="16" borderId="0" applyNumberFormat="0" applyBorder="0" applyAlignment="0" applyProtection="0">
      <alignment vertical="center"/>
    </xf>
    <xf numFmtId="0" fontId="3" fillId="8" borderId="13" applyNumberFormat="0" applyAlignment="0" applyProtection="0">
      <alignment vertical="center"/>
    </xf>
    <xf numFmtId="0" fontId="3" fillId="0" borderId="0"/>
    <xf numFmtId="0" fontId="3" fillId="0" borderId="0"/>
    <xf numFmtId="0" fontId="3" fillId="5" borderId="0" applyNumberFormat="0" applyBorder="0" applyAlignment="0" applyProtection="0">
      <alignment vertical="center"/>
    </xf>
    <xf numFmtId="0" fontId="3" fillId="0" borderId="0" applyProtection="0">
      <alignment vertical="center"/>
    </xf>
    <xf numFmtId="0" fontId="3" fillId="0" borderId="0"/>
    <xf numFmtId="0" fontId="3" fillId="0" borderId="0"/>
    <xf numFmtId="0" fontId="3" fillId="0" borderId="0" applyProtection="0">
      <alignment vertical="center"/>
    </xf>
    <xf numFmtId="0" fontId="3" fillId="9" borderId="11" applyNumberFormat="0" applyAlignment="0" applyProtection="0">
      <alignment vertical="center"/>
    </xf>
    <xf numFmtId="0" fontId="3" fillId="17" borderId="0" applyNumberFormat="0" applyBorder="0" applyAlignment="0" applyProtection="0">
      <alignment vertical="center"/>
    </xf>
    <xf numFmtId="0" fontId="33" fillId="5" borderId="0" applyNumberFormat="0" applyBorder="0" applyAlignment="0" applyProtection="0">
      <alignment vertical="center"/>
    </xf>
    <xf numFmtId="0" fontId="25" fillId="16" borderId="0" applyNumberFormat="0" applyBorder="0" applyAlignment="0" applyProtection="0">
      <alignment vertical="center"/>
    </xf>
    <xf numFmtId="0" fontId="3" fillId="0" borderId="0"/>
    <xf numFmtId="0" fontId="3" fillId="0" borderId="0"/>
    <xf numFmtId="0" fontId="3" fillId="0" borderId="0" applyProtection="0">
      <alignment vertical="center"/>
    </xf>
    <xf numFmtId="0" fontId="35" fillId="8" borderId="11" applyNumberFormat="0" applyAlignment="0" applyProtection="0">
      <alignment vertical="center"/>
    </xf>
    <xf numFmtId="0" fontId="24" fillId="14" borderId="0" applyNumberFormat="0" applyBorder="0" applyAlignment="0" applyProtection="0">
      <alignment vertical="center"/>
    </xf>
    <xf numFmtId="0" fontId="3" fillId="8" borderId="11" applyNumberFormat="0" applyAlignment="0" applyProtection="0">
      <alignment vertical="center"/>
    </xf>
    <xf numFmtId="0" fontId="25" fillId="14" borderId="0" applyNumberFormat="0" applyBorder="0" applyAlignment="0" applyProtection="0">
      <alignment vertical="center"/>
    </xf>
    <xf numFmtId="0" fontId="3" fillId="0" borderId="0"/>
    <xf numFmtId="0" fontId="3" fillId="0" borderId="0"/>
    <xf numFmtId="0" fontId="3" fillId="0" borderId="0" applyProtection="0">
      <alignment vertical="center"/>
    </xf>
    <xf numFmtId="0" fontId="33" fillId="5" borderId="0" applyNumberFormat="0" applyBorder="0" applyAlignment="0" applyProtection="0">
      <alignment vertical="center"/>
    </xf>
    <xf numFmtId="0" fontId="25" fillId="16"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25" fillId="15" borderId="0"/>
    <xf numFmtId="0" fontId="30" fillId="64" borderId="0" applyNumberFormat="0" applyBorder="0" applyAlignment="0" applyProtection="0">
      <alignment vertical="center"/>
    </xf>
    <xf numFmtId="0" fontId="25" fillId="8" borderId="0" applyNumberFormat="0" applyBorder="0" applyAlignment="0" applyProtection="0">
      <alignment vertical="center"/>
    </xf>
    <xf numFmtId="0" fontId="3" fillId="16" borderId="0" applyNumberFormat="0" applyBorder="0" applyAlignment="0" applyProtection="0">
      <alignment vertical="center"/>
    </xf>
    <xf numFmtId="0" fontId="30" fillId="22" borderId="0" applyNumberFormat="0" applyBorder="0" applyAlignment="0" applyProtection="0">
      <alignment vertical="center"/>
    </xf>
    <xf numFmtId="10" fontId="29" fillId="2" borderId="1" applyNumberFormat="0" applyBorder="0" applyAlignment="0" applyProtection="0"/>
    <xf numFmtId="0" fontId="3" fillId="0" borderId="0" applyProtection="0">
      <alignment vertical="center"/>
    </xf>
    <xf numFmtId="0" fontId="30" fillId="45" borderId="0" applyNumberFormat="0" applyBorder="0" applyAlignment="0" applyProtection="0">
      <alignment vertical="center"/>
    </xf>
    <xf numFmtId="0" fontId="25" fillId="8" borderId="0" applyNumberFormat="0" applyBorder="0" applyAlignment="0" applyProtection="0">
      <alignment vertical="center"/>
    </xf>
    <xf numFmtId="0" fontId="1" fillId="0" borderId="1">
      <alignment horizontal="distributed" vertical="center" wrapText="1"/>
    </xf>
    <xf numFmtId="0" fontId="3" fillId="16" borderId="0" applyNumberFormat="0" applyBorder="0" applyAlignment="0" applyProtection="0">
      <alignment vertical="center"/>
    </xf>
    <xf numFmtId="0" fontId="30" fillId="22" borderId="0" applyNumberFormat="0" applyBorder="0" applyAlignment="0" applyProtection="0">
      <alignment vertical="center"/>
    </xf>
    <xf numFmtId="0" fontId="3" fillId="0" borderId="0" applyProtection="0">
      <alignment vertical="center"/>
    </xf>
    <xf numFmtId="0" fontId="1" fillId="0" borderId="1">
      <alignment horizontal="distributed" vertical="center" wrapText="1"/>
    </xf>
    <xf numFmtId="10" fontId="29" fillId="2" borderId="1" applyNumberFormat="0" applyBorder="0" applyAlignment="0" applyProtection="0"/>
    <xf numFmtId="0" fontId="25" fillId="2"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4" fillId="7" borderId="0" applyNumberFormat="0" applyBorder="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xf numFmtId="0" fontId="3" fillId="0" borderId="0" applyProtection="0">
      <alignment vertical="center"/>
    </xf>
    <xf numFmtId="0" fontId="25" fillId="8" borderId="0" applyNumberFormat="0" applyBorder="0" applyAlignment="0" applyProtection="0">
      <alignment vertical="center"/>
    </xf>
    <xf numFmtId="0" fontId="3" fillId="8" borderId="13" applyNumberFormat="0" applyAlignment="0" applyProtection="0">
      <alignment vertical="center"/>
    </xf>
    <xf numFmtId="0" fontId="3" fillId="0" borderId="0"/>
    <xf numFmtId="0" fontId="3" fillId="0" borderId="0"/>
    <xf numFmtId="10" fontId="29" fillId="2" borderId="1" applyNumberFormat="0" applyBorder="0" applyAlignment="0" applyProtection="0"/>
    <xf numFmtId="0" fontId="3" fillId="0" borderId="0" applyProtection="0">
      <alignment vertical="center"/>
    </xf>
    <xf numFmtId="0" fontId="25" fillId="7" borderId="0" applyNumberFormat="0" applyBorder="0" applyAlignment="0" applyProtection="0">
      <alignment vertical="center"/>
    </xf>
    <xf numFmtId="0" fontId="25" fillId="16" borderId="0" applyNumberFormat="0" applyBorder="0" applyAlignment="0" applyProtection="0">
      <alignment vertical="center"/>
    </xf>
    <xf numFmtId="0" fontId="30" fillId="22" borderId="0" applyNumberFormat="0" applyBorder="0" applyAlignment="0" applyProtection="0">
      <alignment vertical="center"/>
    </xf>
    <xf numFmtId="0" fontId="3" fillId="0" borderId="0" applyProtection="0">
      <alignment vertical="center"/>
    </xf>
    <xf numFmtId="0" fontId="38" fillId="17"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5" fillId="16" borderId="0" applyNumberFormat="0" applyBorder="0" applyAlignment="0" applyProtection="0">
      <alignment vertical="center"/>
    </xf>
    <xf numFmtId="0" fontId="30" fillId="22" borderId="0" applyNumberFormat="0" applyBorder="0" applyAlignment="0" applyProtection="0">
      <alignment vertical="center"/>
    </xf>
    <xf numFmtId="0" fontId="3" fillId="0" borderId="0"/>
    <xf numFmtId="0" fontId="3" fillId="0" borderId="0"/>
    <xf numFmtId="0" fontId="3" fillId="5" borderId="0" applyNumberFormat="0" applyBorder="0" applyAlignment="0" applyProtection="0">
      <alignment vertical="center"/>
    </xf>
    <xf numFmtId="10" fontId="29" fillId="2" borderId="1" applyNumberFormat="0" applyBorder="0" applyAlignment="0" applyProtection="0"/>
    <xf numFmtId="0" fontId="3" fillId="0" borderId="0">
      <alignment vertical="center"/>
    </xf>
    <xf numFmtId="0" fontId="3" fillId="0" borderId="0">
      <alignment vertical="center"/>
    </xf>
    <xf numFmtId="0" fontId="25" fillId="15" borderId="0" applyProtection="0"/>
    <xf numFmtId="0" fontId="30" fillId="32" borderId="0" applyNumberFormat="0" applyBorder="0" applyAlignment="0" applyProtection="0">
      <alignment vertical="center"/>
    </xf>
    <xf numFmtId="0" fontId="3" fillId="0" borderId="10" applyNumberFormat="0" applyFill="0" applyAlignment="0" applyProtection="0">
      <alignment vertical="center"/>
    </xf>
    <xf numFmtId="0" fontId="3" fillId="0" borderId="0">
      <alignment vertical="center"/>
    </xf>
    <xf numFmtId="0" fontId="30" fillId="97" borderId="0" applyNumberFormat="0" applyBorder="0" applyAlignment="0" applyProtection="0">
      <alignment vertical="center"/>
    </xf>
    <xf numFmtId="0" fontId="82" fillId="32" borderId="0" applyNumberFormat="0" applyBorder="0" applyAlignment="0" applyProtection="0">
      <alignment vertical="center"/>
    </xf>
    <xf numFmtId="0" fontId="1" fillId="0" borderId="1">
      <alignment horizontal="distributed" vertical="center" wrapText="1"/>
    </xf>
    <xf numFmtId="0" fontId="24" fillId="5" borderId="0" applyProtection="0"/>
    <xf numFmtId="0" fontId="25" fillId="15" borderId="0" applyProtection="0"/>
    <xf numFmtId="1" fontId="1" fillId="0" borderId="1">
      <alignment vertical="center"/>
      <protection locked="0"/>
    </xf>
    <xf numFmtId="0" fontId="30" fillId="97"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3" fillId="0" borderId="0">
      <alignment vertical="center"/>
    </xf>
    <xf numFmtId="0" fontId="3" fillId="0" borderId="0"/>
    <xf numFmtId="0" fontId="3" fillId="0" borderId="0"/>
    <xf numFmtId="0" fontId="41" fillId="0" borderId="10"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4" borderId="0" applyNumberFormat="0" applyBorder="0" applyAlignment="0" applyProtection="0">
      <alignment vertical="center"/>
    </xf>
    <xf numFmtId="0" fontId="63" fillId="55"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188" fontId="5" fillId="0" borderId="0" applyFill="0" applyBorder="0" applyProtection="0">
      <alignment horizontal="right"/>
    </xf>
    <xf numFmtId="0" fontId="30" fillId="11" borderId="0" applyNumberFormat="0" applyBorder="0" applyAlignment="0" applyProtection="0">
      <alignment vertical="center"/>
    </xf>
    <xf numFmtId="0" fontId="72" fillId="5" borderId="0"/>
    <xf numFmtId="212" fontId="5" fillId="0" borderId="0" applyFill="0" applyBorder="0" applyProtection="0">
      <alignment horizontal="right"/>
    </xf>
    <xf numFmtId="0" fontId="30" fillId="0" borderId="0">
      <alignment vertical="center"/>
    </xf>
    <xf numFmtId="0" fontId="3" fillId="0" borderId="0"/>
    <xf numFmtId="180" fontId="111" fillId="0" borderId="0" applyFill="0" applyBorder="0" applyProtection="0">
      <alignment horizontal="center"/>
    </xf>
    <xf numFmtId="0" fontId="3" fillId="17"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220" fontId="111" fillId="0" borderId="0" applyFill="0" applyBorder="0" applyProtection="0">
      <alignment horizontal="center"/>
    </xf>
    <xf numFmtId="0" fontId="25" fillId="5" borderId="0" applyNumberFormat="0" applyBorder="0" applyAlignment="0" applyProtection="0">
      <alignment vertical="center"/>
    </xf>
    <xf numFmtId="0" fontId="38"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217" fontId="112" fillId="0" borderId="0" applyFill="0" applyBorder="0" applyProtection="0">
      <alignment horizontal="right"/>
    </xf>
    <xf numFmtId="203" fontId="5" fillId="0" borderId="0" applyFill="0" applyBorder="0" applyProtection="0">
      <alignment horizontal="right"/>
    </xf>
    <xf numFmtId="189" fontId="3" fillId="0" borderId="0">
      <alignment vertical="center"/>
    </xf>
    <xf numFmtId="0" fontId="3" fillId="8" borderId="13" applyNumberFormat="0" applyAlignment="0" applyProtection="0">
      <alignment vertical="center"/>
    </xf>
    <xf numFmtId="0" fontId="25" fillId="15" borderId="0" applyNumberFormat="0" applyBorder="0" applyAlignment="0" applyProtection="0">
      <alignment vertical="center"/>
    </xf>
    <xf numFmtId="0" fontId="75" fillId="78" borderId="0" applyProtection="0"/>
    <xf numFmtId="216" fontId="5" fillId="0" borderId="0" applyFill="0" applyBorder="0" applyProtection="0">
      <alignment horizontal="right"/>
    </xf>
    <xf numFmtId="187" fontId="5" fillId="0" borderId="0" applyFill="0" applyBorder="0" applyProtection="0">
      <alignment horizontal="right"/>
    </xf>
    <xf numFmtId="177" fontId="3" fillId="0" borderId="0" applyFont="0" applyFill="0" applyBorder="0" applyAlignment="0" applyProtection="0"/>
    <xf numFmtId="0" fontId="3" fillId="5" borderId="0" applyNumberFormat="0" applyBorder="0" applyAlignment="0" applyProtection="0">
      <alignment vertical="center"/>
    </xf>
    <xf numFmtId="0" fontId="8" fillId="0" borderId="0"/>
    <xf numFmtId="0" fontId="3" fillId="17" borderId="0" applyNumberFormat="0" applyBorder="0" applyAlignment="0" applyProtection="0">
      <alignment vertical="center"/>
    </xf>
    <xf numFmtId="0" fontId="25" fillId="14"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0" fontId="38" fillId="17" borderId="0" applyProtection="0"/>
    <xf numFmtId="0" fontId="40" fillId="28" borderId="0" applyNumberFormat="0" applyBorder="0" applyAlignment="0" applyProtection="0">
      <alignment vertical="center"/>
    </xf>
    <xf numFmtId="0" fontId="25" fillId="4" borderId="9" applyNumberFormat="0" applyFont="0" applyAlignment="0" applyProtection="0">
      <alignment vertical="center"/>
    </xf>
    <xf numFmtId="0" fontId="45" fillId="0" borderId="0"/>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 fillId="8" borderId="13" applyNumberFormat="0" applyAlignment="0" applyProtection="0">
      <alignment vertical="center"/>
    </xf>
    <xf numFmtId="0" fontId="45" fillId="0" borderId="0">
      <alignment vertical="center"/>
    </xf>
    <xf numFmtId="181" fontId="27" fillId="0" borderId="2" applyAlignment="0" applyProtection="0"/>
    <xf numFmtId="0" fontId="25" fillId="14"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45" fillId="0" borderId="0"/>
    <xf numFmtId="0" fontId="25"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5" borderId="0" applyNumberFormat="0" applyBorder="0" applyAlignment="0" applyProtection="0">
      <alignment vertical="center"/>
    </xf>
    <xf numFmtId="0" fontId="3" fillId="0" borderId="0">
      <alignment vertical="center"/>
    </xf>
    <xf numFmtId="0" fontId="3" fillId="0" borderId="0">
      <alignment vertical="center"/>
    </xf>
    <xf numFmtId="0" fontId="24" fillId="5" borderId="0" applyProtection="0"/>
    <xf numFmtId="0" fontId="24" fillId="14" borderId="0" applyProtection="0"/>
    <xf numFmtId="0" fontId="24" fillId="5" borderId="0" applyProtection="0"/>
    <xf numFmtId="197" fontId="97" fillId="0" borderId="0" applyFont="0" applyFill="0" applyBorder="0" applyAlignment="0" applyProtection="0"/>
    <xf numFmtId="0" fontId="30" fillId="11" borderId="0" applyNumberFormat="0" applyBorder="0" applyAlignment="0" applyProtection="0">
      <alignment vertical="center"/>
    </xf>
    <xf numFmtId="10" fontId="3" fillId="0" borderId="0" applyProtection="0"/>
    <xf numFmtId="0" fontId="25" fillId="17" borderId="0" applyNumberFormat="0" applyBorder="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10" fontId="97" fillId="0" borderId="0" applyFont="0" applyFill="0" applyBorder="0" applyAlignment="0" applyProtection="0"/>
    <xf numFmtId="0" fontId="40" fillId="9" borderId="0" applyNumberFormat="0" applyBorder="0" applyAlignment="0" applyProtection="0">
      <alignment vertical="center"/>
    </xf>
    <xf numFmtId="0" fontId="36" fillId="6" borderId="0"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 fillId="0" borderId="0" applyNumberFormat="0" applyFont="0" applyFill="0" applyBorder="0" applyAlignment="0">
      <alignment horizontal="center" vertical="center"/>
    </xf>
    <xf numFmtId="0" fontId="24"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0" fillId="101" borderId="0" applyNumberFormat="0" applyBorder="0" applyAlignment="0" applyProtection="0">
      <alignment vertical="center"/>
    </xf>
    <xf numFmtId="0" fontId="3" fillId="16" borderId="0" applyNumberFormat="0" applyBorder="0" applyAlignment="0" applyProtection="0">
      <alignment vertical="center"/>
    </xf>
    <xf numFmtId="0" fontId="38" fillId="17"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25" fillId="6" borderId="0" applyNumberFormat="0" applyBorder="0" applyAlignment="0" applyProtection="0">
      <alignment vertical="center"/>
    </xf>
    <xf numFmtId="0" fontId="30" fillId="101"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Protection="0"/>
    <xf numFmtId="0" fontId="30" fillId="101" borderId="0" applyNumberFormat="0" applyBorder="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Protection="0"/>
    <xf numFmtId="0" fontId="38" fillId="17" borderId="0" applyNumberFormat="0" applyBorder="0" applyAlignment="0" applyProtection="0">
      <alignment vertical="center"/>
    </xf>
    <xf numFmtId="0" fontId="30" fillId="83" borderId="0" applyNumberFormat="0" applyBorder="0" applyAlignment="0" applyProtection="0">
      <alignment vertical="center"/>
    </xf>
    <xf numFmtId="0" fontId="3" fillId="0" borderId="0" applyFill="0" applyBorder="0" applyAlignment="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5" borderId="0"/>
    <xf numFmtId="0" fontId="24" fillId="5" borderId="0" applyProtection="0"/>
    <xf numFmtId="0" fontId="82" fillId="83" borderId="0" applyNumberFormat="0" applyBorder="0" applyAlignment="0" applyProtection="0">
      <alignment vertical="center"/>
    </xf>
    <xf numFmtId="0" fontId="3" fillId="17"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30" fillId="11"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50" fillId="8" borderId="13" applyNumberFormat="0" applyAlignment="0" applyProtection="0">
      <alignment vertical="center"/>
    </xf>
    <xf numFmtId="0" fontId="30" fillId="11" borderId="0" applyNumberFormat="0" applyBorder="0" applyAlignment="0" applyProtection="0">
      <alignment vertical="center"/>
    </xf>
    <xf numFmtId="0" fontId="24" fillId="5" borderId="0" applyProtection="0"/>
    <xf numFmtId="0" fontId="30" fillId="101" borderId="0" applyNumberFormat="0" applyBorder="0" applyAlignment="0" applyProtection="0">
      <alignment vertical="center"/>
    </xf>
    <xf numFmtId="0" fontId="24" fillId="14" borderId="0" applyProtection="0"/>
    <xf numFmtId="0" fontId="53" fillId="15" borderId="0" applyNumberFormat="0" applyBorder="0" applyAlignment="0" applyProtection="0"/>
    <xf numFmtId="0" fontId="3" fillId="8" borderId="11" applyNumberFormat="0" applyAlignment="0" applyProtection="0">
      <alignment vertical="center"/>
    </xf>
    <xf numFmtId="0" fontId="25" fillId="9" borderId="0" applyNumberFormat="0" applyBorder="0" applyAlignment="0" applyProtection="0">
      <alignment vertical="center"/>
    </xf>
    <xf numFmtId="0" fontId="3" fillId="0" borderId="0"/>
    <xf numFmtId="0" fontId="3" fillId="0" borderId="0"/>
    <xf numFmtId="0" fontId="24" fillId="5" borderId="0" applyProtection="0"/>
    <xf numFmtId="0" fontId="30" fillId="83" borderId="0" applyNumberFormat="0" applyBorder="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181" fontId="27" fillId="0" borderId="2" applyAlignment="0" applyProtection="0"/>
    <xf numFmtId="0" fontId="25" fillId="6" borderId="0" applyNumberFormat="0" applyBorder="0" applyAlignment="0" applyProtection="0">
      <alignment vertical="center"/>
    </xf>
    <xf numFmtId="0" fontId="36" fillId="2" borderId="0" applyNumberFormat="0" applyBorder="0" applyAlignment="0" applyProtection="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xf numFmtId="0" fontId="24" fillId="5" borderId="0" applyNumberFormat="0" applyBorder="0" applyAlignment="0" applyProtection="0">
      <alignment vertical="center"/>
    </xf>
    <xf numFmtId="0" fontId="24" fillId="5" borderId="0" applyProtection="0"/>
    <xf numFmtId="0" fontId="38" fillId="17" borderId="0" applyProtection="0"/>
    <xf numFmtId="0" fontId="24" fillId="5" borderId="0" applyProtection="0"/>
    <xf numFmtId="0" fontId="3" fillId="0" borderId="0"/>
    <xf numFmtId="0" fontId="3" fillId="0" borderId="0"/>
    <xf numFmtId="0" fontId="38" fillId="17" borderId="0" applyProtection="0"/>
    <xf numFmtId="0" fontId="24" fillId="5" borderId="0" applyProtection="0"/>
    <xf numFmtId="0" fontId="25" fillId="6" borderId="0" applyNumberFormat="0" applyBorder="0" applyAlignment="0" applyProtection="0">
      <alignment vertical="center"/>
    </xf>
    <xf numFmtId="0" fontId="36" fillId="2" borderId="0" applyNumberFormat="0" applyBorder="0" applyAlignment="0" applyProtection="0"/>
    <xf numFmtId="0" fontId="8" fillId="0" borderId="0" applyProtection="0">
      <alignment vertical="center"/>
    </xf>
    <xf numFmtId="0" fontId="25" fillId="6" borderId="0" applyNumberFormat="0" applyBorder="0" applyAlignment="0" applyProtection="0">
      <alignment vertical="center"/>
    </xf>
    <xf numFmtId="0" fontId="75" fillId="3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xf numFmtId="0" fontId="8" fillId="0" borderId="0" applyProtection="0">
      <alignment vertical="center"/>
    </xf>
    <xf numFmtId="0" fontId="75" fillId="3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Protection="0"/>
    <xf numFmtId="0" fontId="8" fillId="0" borderId="0" applyProtection="0">
      <alignment vertical="center"/>
    </xf>
    <xf numFmtId="0" fontId="25" fillId="6" borderId="0" applyNumberFormat="0" applyBorder="0" applyAlignment="0" applyProtection="0">
      <alignment vertical="center"/>
    </xf>
    <xf numFmtId="0" fontId="3" fillId="6" borderId="0" applyNumberFormat="0" applyBorder="0" applyAlignment="0" applyProtection="0">
      <alignment vertical="center"/>
    </xf>
    <xf numFmtId="0" fontId="38" fillId="17" borderId="0" applyProtection="0"/>
    <xf numFmtId="0" fontId="3" fillId="6"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Protection="0"/>
    <xf numFmtId="0" fontId="3" fillId="6" borderId="0" applyNumberFormat="0" applyBorder="0" applyAlignment="0" applyProtection="0">
      <alignment vertical="center"/>
    </xf>
    <xf numFmtId="0" fontId="30" fillId="19" borderId="0" applyNumberFormat="0" applyBorder="0" applyAlignment="0" applyProtection="0">
      <alignment vertical="center"/>
    </xf>
    <xf numFmtId="0" fontId="25" fillId="6" borderId="0" applyNumberFormat="0" applyBorder="0" applyAlignment="0" applyProtection="0">
      <alignment vertical="center"/>
    </xf>
    <xf numFmtId="0" fontId="25" fillId="5" borderId="0" applyNumberFormat="0" applyBorder="0" applyAlignment="0" applyProtection="0">
      <alignment vertical="center"/>
    </xf>
    <xf numFmtId="0" fontId="1" fillId="0" borderId="1">
      <alignment horizontal="distributed" vertical="center" wrapText="1"/>
    </xf>
    <xf numFmtId="0" fontId="3" fillId="7"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30" fillId="12" borderId="0" applyNumberFormat="0" applyBorder="0" applyAlignment="0" applyProtection="0">
      <alignment vertical="center"/>
    </xf>
    <xf numFmtId="0" fontId="25" fillId="5" borderId="0" applyNumberFormat="0" applyBorder="0" applyAlignment="0" applyProtection="0">
      <alignment vertical="center"/>
    </xf>
    <xf numFmtId="0" fontId="30" fillId="70" borderId="0" applyNumberFormat="0" applyBorder="0" applyAlignment="0" applyProtection="0">
      <alignment vertical="center"/>
    </xf>
    <xf numFmtId="0" fontId="3" fillId="0" borderId="0">
      <alignment vertical="center"/>
    </xf>
    <xf numFmtId="0" fontId="3" fillId="0" borderId="0">
      <alignment vertical="center"/>
    </xf>
    <xf numFmtId="0" fontId="53" fillId="5" borderId="0" applyProtection="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3" fillId="14" borderId="0" applyProtection="0"/>
    <xf numFmtId="0" fontId="30" fillId="70" borderId="0" applyNumberFormat="0" applyBorder="0" applyAlignment="0" applyProtection="0">
      <alignment vertical="center"/>
    </xf>
    <xf numFmtId="0" fontId="25" fillId="0" borderId="0">
      <alignment vertical="center"/>
    </xf>
    <xf numFmtId="0" fontId="3" fillId="0" borderId="0"/>
    <xf numFmtId="0" fontId="53" fillId="5" borderId="0" applyProtection="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3" fillId="14" borderId="0" applyProtection="0"/>
    <xf numFmtId="0" fontId="30" fillId="25" borderId="0" applyNumberFormat="0" applyBorder="0" applyAlignment="0" applyProtection="0">
      <alignment vertical="center"/>
    </xf>
    <xf numFmtId="0" fontId="3" fillId="0" borderId="0">
      <alignment vertical="center"/>
    </xf>
    <xf numFmtId="0" fontId="30" fillId="0" borderId="0">
      <alignment vertical="center"/>
    </xf>
    <xf numFmtId="0" fontId="53" fillId="5" borderId="0" applyProtection="0"/>
    <xf numFmtId="0" fontId="25" fillId="14" borderId="0" applyNumberFormat="0" applyBorder="0" applyAlignment="0" applyProtection="0">
      <alignment vertical="center"/>
    </xf>
    <xf numFmtId="0" fontId="33" fillId="14" borderId="0" applyProtection="0"/>
    <xf numFmtId="0" fontId="82" fillId="25" borderId="0" applyNumberFormat="0" applyBorder="0" applyAlignment="0" applyProtection="0">
      <alignment vertical="center"/>
    </xf>
    <xf numFmtId="10" fontId="29" fillId="2" borderId="1" applyNumberFormat="0" applyBorder="0" applyAlignment="0" applyProtection="0"/>
    <xf numFmtId="0" fontId="25" fillId="7"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8" fillId="17" borderId="0" applyProtection="0"/>
    <xf numFmtId="0" fontId="30" fillId="70" borderId="0" applyNumberFormat="0" applyBorder="0" applyAlignment="0" applyProtection="0">
      <alignment vertical="center"/>
    </xf>
    <xf numFmtId="0" fontId="30" fillId="12" borderId="0" applyNumberFormat="0" applyBorder="0" applyAlignment="0" applyProtection="0">
      <alignment vertical="center"/>
    </xf>
    <xf numFmtId="0" fontId="3" fillId="0" borderId="0"/>
    <xf numFmtId="0" fontId="3" fillId="0" borderId="0"/>
    <xf numFmtId="0" fontId="38" fillId="17" borderId="0" applyProtection="0"/>
    <xf numFmtId="0" fontId="30" fillId="25" borderId="0" applyNumberFormat="0" applyBorder="0" applyAlignment="0" applyProtection="0">
      <alignment vertical="center"/>
    </xf>
    <xf numFmtId="0" fontId="1" fillId="0" borderId="1">
      <alignment horizontal="distributed" vertical="center" wrapText="1"/>
    </xf>
    <xf numFmtId="0" fontId="24" fillId="14" borderId="0" applyProtection="0"/>
    <xf numFmtId="0" fontId="24" fillId="5" borderId="0" applyProtection="0"/>
    <xf numFmtId="0" fontId="24" fillId="14" borderId="0" applyProtection="0"/>
    <xf numFmtId="0" fontId="24" fillId="5" borderId="0" applyProtection="0"/>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4" fillId="5" borderId="0" applyProtection="0"/>
    <xf numFmtId="0" fontId="25" fillId="10" borderId="0" applyProtection="0"/>
    <xf numFmtId="0" fontId="38" fillId="17" borderId="0" applyProtection="0"/>
    <xf numFmtId="0" fontId="24" fillId="5" borderId="0" applyProtection="0"/>
    <xf numFmtId="0" fontId="24" fillId="5" borderId="0" applyNumberFormat="0" applyBorder="0" applyAlignment="0" applyProtection="0">
      <alignment vertical="center"/>
    </xf>
    <xf numFmtId="0" fontId="25" fillId="10" borderId="0" applyProtection="0"/>
    <xf numFmtId="0" fontId="3" fillId="0" borderId="0"/>
    <xf numFmtId="0" fontId="38" fillId="17" borderId="0" applyProtection="0"/>
    <xf numFmtId="0" fontId="24" fillId="5" borderId="0" applyProtection="0"/>
    <xf numFmtId="0" fontId="32" fillId="9" borderId="11" applyNumberFormat="0" applyAlignment="0" applyProtection="0">
      <alignment vertical="center"/>
    </xf>
    <xf numFmtId="0" fontId="1" fillId="0" borderId="1">
      <alignment horizontal="distributed" vertical="center" wrapText="1"/>
    </xf>
    <xf numFmtId="0" fontId="3" fillId="0" borderId="10" applyNumberFormat="0" applyFill="0" applyAlignment="0" applyProtection="0">
      <alignment vertical="center"/>
    </xf>
    <xf numFmtId="0" fontId="25" fillId="16"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25" fillId="5" borderId="0" applyNumberFormat="0" applyBorder="0" applyAlignment="0" applyProtection="0">
      <alignment vertical="center"/>
    </xf>
    <xf numFmtId="0" fontId="38" fillId="17" borderId="0" applyProtection="0"/>
    <xf numFmtId="0" fontId="3" fillId="0" borderId="0" applyProtection="0">
      <alignment vertical="center"/>
    </xf>
    <xf numFmtId="0" fontId="24" fillId="5" borderId="0" applyNumberFormat="0" applyBorder="0" applyAlignment="0" applyProtection="0">
      <alignment vertical="center"/>
    </xf>
    <xf numFmtId="0" fontId="25" fillId="16" borderId="0" applyNumberFormat="0" applyBorder="0" applyAlignment="0" applyProtection="0">
      <alignment vertical="center"/>
    </xf>
    <xf numFmtId="0" fontId="3" fillId="0" borderId="0" applyProtection="0">
      <alignment vertical="center"/>
    </xf>
    <xf numFmtId="0" fontId="38" fillId="15" borderId="0" applyProtection="0"/>
    <xf numFmtId="0" fontId="3" fillId="0" borderId="0" applyProtection="0">
      <alignment vertical="center"/>
    </xf>
    <xf numFmtId="0" fontId="25" fillId="16" borderId="0" applyProtection="0"/>
    <xf numFmtId="0" fontId="3" fillId="0" borderId="0" applyProtection="0">
      <alignment vertical="center"/>
    </xf>
    <xf numFmtId="0" fontId="38" fillId="15" borderId="0" applyProtection="0"/>
    <xf numFmtId="0" fontId="40" fillId="28" borderId="0" applyNumberFormat="0" applyBorder="0" applyAlignment="0" applyProtection="0">
      <alignment vertical="center"/>
    </xf>
    <xf numFmtId="0" fontId="3" fillId="20" borderId="0" applyNumberFormat="0" applyBorder="0" applyAlignment="0" applyProtection="0">
      <alignment vertical="center"/>
    </xf>
    <xf numFmtId="0" fontId="3" fillId="0" borderId="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0" fillId="90" borderId="0" applyNumberFormat="0" applyBorder="0" applyAlignment="0" applyProtection="0">
      <alignment vertical="center"/>
    </xf>
    <xf numFmtId="0" fontId="3" fillId="14" borderId="0" applyNumberFormat="0" applyBorder="0" applyAlignment="0" applyProtection="0">
      <alignment vertical="center"/>
    </xf>
    <xf numFmtId="0" fontId="78" fillId="0" borderId="0" applyNumberFormat="0" applyFill="0" applyBorder="0" applyAlignment="0" applyProtection="0">
      <alignment vertical="center"/>
    </xf>
    <xf numFmtId="0" fontId="25" fillId="17" borderId="0" applyNumberFormat="0" applyBorder="0" applyAlignment="0" applyProtection="0">
      <alignment vertical="center"/>
    </xf>
    <xf numFmtId="0" fontId="30" fillId="90" borderId="0" applyNumberFormat="0" applyBorder="0" applyAlignment="0" applyProtection="0">
      <alignment vertical="center"/>
    </xf>
    <xf numFmtId="0" fontId="25" fillId="4" borderId="0" applyNumberFormat="0" applyBorder="0" applyAlignment="0" applyProtection="0">
      <alignment vertical="center"/>
    </xf>
    <xf numFmtId="0" fontId="25" fillId="17" borderId="0"/>
    <xf numFmtId="0" fontId="30" fillId="90" borderId="0" applyNumberFormat="0" applyBorder="0" applyAlignment="0" applyProtection="0">
      <alignment vertical="center"/>
    </xf>
    <xf numFmtId="0" fontId="30" fillId="60"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Protection="0"/>
    <xf numFmtId="0" fontId="82" fillId="60"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Protection="0"/>
    <xf numFmtId="0" fontId="38" fillId="15" borderId="0" applyNumberFormat="0" applyBorder="0" applyAlignment="0" applyProtection="0">
      <alignment vertical="center"/>
    </xf>
    <xf numFmtId="0" fontId="82" fillId="60"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Protection="0"/>
    <xf numFmtId="0" fontId="30" fillId="1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181" fontId="27" fillId="0" borderId="2" applyAlignment="0" applyProtection="0"/>
    <xf numFmtId="0" fontId="36" fillId="6" borderId="0" applyNumberFormat="0" applyBorder="0" applyAlignment="0" applyProtection="0"/>
    <xf numFmtId="0" fontId="25" fillId="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17" borderId="0"/>
    <xf numFmtId="0" fontId="25" fillId="17" borderId="0" applyProtection="0"/>
    <xf numFmtId="0" fontId="25" fillId="17" borderId="0" applyProtection="0"/>
    <xf numFmtId="0" fontId="25" fillId="17" borderId="0" applyProtection="0"/>
    <xf numFmtId="0" fontId="24" fillId="5" borderId="0"/>
    <xf numFmtId="0" fontId="23" fillId="59" borderId="0" applyNumberFormat="0" applyBorder="0" applyAlignment="0" applyProtection="0"/>
    <xf numFmtId="0" fontId="25" fillId="9"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Protection="0"/>
    <xf numFmtId="0" fontId="25" fillId="9" borderId="0" applyNumberFormat="0" applyBorder="0" applyAlignment="0" applyProtection="0">
      <alignment vertical="center"/>
    </xf>
    <xf numFmtId="0" fontId="24" fillId="14" borderId="0" applyProtection="0"/>
    <xf numFmtId="0" fontId="32" fillId="9" borderId="11" applyNumberFormat="0" applyAlignment="0" applyProtection="0">
      <alignment vertical="center"/>
    </xf>
    <xf numFmtId="0" fontId="25" fillId="2" borderId="0" applyNumberFormat="0" applyBorder="0" applyAlignment="0" applyProtection="0">
      <alignment vertical="center"/>
    </xf>
    <xf numFmtId="0" fontId="38" fillId="17" borderId="0" applyProtection="0"/>
    <xf numFmtId="0" fontId="24" fillId="5" borderId="0" applyProtection="0"/>
    <xf numFmtId="0" fontId="25" fillId="9" borderId="0" applyNumberFormat="0" applyBorder="0" applyAlignment="0" applyProtection="0">
      <alignment vertical="center"/>
    </xf>
    <xf numFmtId="0" fontId="24" fillId="14" borderId="0" applyProtection="0"/>
    <xf numFmtId="0" fontId="3" fillId="2" borderId="0" applyNumberFormat="0" applyBorder="0" applyAlignment="0" applyProtection="0">
      <alignment vertical="center"/>
    </xf>
    <xf numFmtId="0" fontId="38" fillId="17" borderId="0" applyProtection="0"/>
    <xf numFmtId="0" fontId="24" fillId="5" borderId="0" applyProtection="0"/>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36" fillId="6" borderId="0" applyNumberFormat="0" applyBorder="0" applyAlignment="0" applyProtection="0"/>
    <xf numFmtId="0" fontId="30" fillId="11" borderId="0" applyNumberFormat="0" applyBorder="0" applyAlignment="0" applyProtection="0">
      <alignment vertical="center"/>
    </xf>
    <xf numFmtId="0" fontId="0" fillId="0" borderId="0" applyProtection="0">
      <alignment vertical="center"/>
    </xf>
    <xf numFmtId="0" fontId="25" fillId="17" borderId="0" applyNumberFormat="0" applyBorder="0" applyAlignment="0" applyProtection="0">
      <alignment vertical="center"/>
    </xf>
    <xf numFmtId="0" fontId="30" fillId="11" borderId="0" applyNumberFormat="0" applyBorder="0" applyAlignment="0" applyProtection="0">
      <alignment vertical="center"/>
    </xf>
    <xf numFmtId="0" fontId="0" fillId="0" borderId="0" applyProtection="0">
      <alignment vertical="center"/>
    </xf>
    <xf numFmtId="0" fontId="38" fillId="17" borderId="0" applyProtection="0"/>
    <xf numFmtId="0" fontId="3" fillId="17" borderId="0" applyNumberFormat="0" applyBorder="0" applyAlignment="0" applyProtection="0">
      <alignment vertical="center"/>
    </xf>
    <xf numFmtId="0" fontId="30" fillId="11"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14" borderId="0" applyProtection="0"/>
    <xf numFmtId="0" fontId="25" fillId="2" borderId="0" applyNumberFormat="0" applyBorder="0" applyAlignment="0" applyProtection="0">
      <alignment vertical="center"/>
    </xf>
    <xf numFmtId="0" fontId="0" fillId="0" borderId="0" applyProtection="0">
      <alignment vertical="center"/>
    </xf>
    <xf numFmtId="0" fontId="38" fillId="17" borderId="0" applyProtection="0"/>
    <xf numFmtId="0" fontId="25" fillId="17" borderId="0"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38" fillId="17" borderId="0" applyProtection="0"/>
    <xf numFmtId="0" fontId="3" fillId="17" borderId="0" applyNumberFormat="0" applyBorder="0" applyAlignment="0" applyProtection="0">
      <alignment vertical="center"/>
    </xf>
    <xf numFmtId="0" fontId="38" fillId="17" borderId="0" applyProtection="0"/>
    <xf numFmtId="0" fontId="3" fillId="17" borderId="0" applyNumberFormat="0" applyBorder="0" applyAlignment="0" applyProtection="0">
      <alignment vertical="center"/>
    </xf>
    <xf numFmtId="0" fontId="25" fillId="8" borderId="0" applyNumberFormat="0" applyBorder="0" applyAlignment="0" applyProtection="0">
      <alignment vertical="center"/>
    </xf>
    <xf numFmtId="0" fontId="3" fillId="0" borderId="0">
      <alignment vertical="center"/>
    </xf>
    <xf numFmtId="0" fontId="3" fillId="0" borderId="0">
      <alignment vertical="center"/>
    </xf>
    <xf numFmtId="0" fontId="25" fillId="75" borderId="0" applyNumberFormat="0" applyBorder="0" applyAlignment="0" applyProtection="0">
      <alignment vertical="center"/>
    </xf>
    <xf numFmtId="0" fontId="25" fillId="17" borderId="0" applyNumberFormat="0" applyBorder="0" applyAlignment="0" applyProtection="0">
      <alignment vertical="center"/>
    </xf>
    <xf numFmtId="0" fontId="38" fillId="17" borderId="0" applyNumberFormat="0" applyBorder="0" applyAlignment="0" applyProtection="0">
      <alignment vertical="center"/>
    </xf>
    <xf numFmtId="0" fontId="25" fillId="5"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30" fillId="106" borderId="0" applyNumberFormat="0" applyBorder="0" applyAlignment="0" applyProtection="0">
      <alignment vertical="center"/>
    </xf>
    <xf numFmtId="0" fontId="24" fillId="5" borderId="0" applyNumberFormat="0" applyBorder="0" applyAlignment="0" applyProtection="0">
      <alignment vertical="center"/>
    </xf>
    <xf numFmtId="0" fontId="78" fillId="0" borderId="0" applyNumberFormat="0" applyFill="0" applyBorder="0" applyAlignment="0" applyProtection="0">
      <alignment vertical="center"/>
    </xf>
    <xf numFmtId="0" fontId="25" fillId="14" borderId="0" applyNumberFormat="0" applyBorder="0" applyAlignment="0" applyProtection="0">
      <alignment vertical="center"/>
    </xf>
    <xf numFmtId="0" fontId="30" fillId="106" borderId="0" applyNumberFormat="0" applyBorder="0" applyAlignment="0" applyProtection="0">
      <alignment vertical="center"/>
    </xf>
    <xf numFmtId="0" fontId="24" fillId="14" borderId="0" applyProtection="0"/>
    <xf numFmtId="0" fontId="30" fillId="106" borderId="0" applyNumberFormat="0" applyBorder="0" applyAlignment="0" applyProtection="0">
      <alignment vertical="center"/>
    </xf>
    <xf numFmtId="0" fontId="24" fillId="5" borderId="0"/>
    <xf numFmtId="0" fontId="25" fillId="14" borderId="0"/>
    <xf numFmtId="0" fontId="30" fillId="106" borderId="0" applyNumberFormat="0" applyBorder="0" applyAlignment="0" applyProtection="0">
      <alignment vertical="center"/>
    </xf>
    <xf numFmtId="0" fontId="24" fillId="14" borderId="0" applyProtection="0"/>
    <xf numFmtId="0" fontId="30" fillId="84" borderId="0" applyNumberFormat="0" applyBorder="0" applyAlignment="0" applyProtection="0">
      <alignment vertical="center"/>
    </xf>
    <xf numFmtId="0" fontId="25" fillId="14" borderId="0" applyProtection="0"/>
    <xf numFmtId="0" fontId="24" fillId="5" borderId="0"/>
    <xf numFmtId="0" fontId="30" fillId="84" borderId="0" applyNumberFormat="0" applyBorder="0" applyAlignment="0" applyProtection="0">
      <alignment vertical="center"/>
    </xf>
    <xf numFmtId="0" fontId="82" fillId="84" borderId="0" applyNumberFormat="0" applyBorder="0" applyAlignment="0" applyProtection="0">
      <alignment vertical="center"/>
    </xf>
    <xf numFmtId="0" fontId="1" fillId="0" borderId="1">
      <alignment horizontal="distributed" vertical="center" wrapText="1"/>
    </xf>
    <xf numFmtId="0" fontId="25" fillId="14" borderId="0" applyProtection="0"/>
    <xf numFmtId="0" fontId="25" fillId="16"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82" fillId="84" borderId="0" applyNumberFormat="0" applyBorder="0" applyAlignment="0" applyProtection="0">
      <alignment vertical="center"/>
    </xf>
    <xf numFmtId="0" fontId="1" fillId="0" borderId="1">
      <alignment horizontal="distributed" vertical="center" wrapText="1"/>
    </xf>
    <xf numFmtId="0" fontId="25" fillId="14" borderId="0" applyProtection="0"/>
    <xf numFmtId="0" fontId="25" fillId="14" borderId="0" applyNumberFormat="0" applyBorder="0" applyAlignment="0" applyProtection="0">
      <alignment vertical="center"/>
    </xf>
    <xf numFmtId="0" fontId="3" fillId="8" borderId="13" applyNumberFormat="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6" fillId="2" borderId="0" applyNumberFormat="0" applyBorder="0" applyAlignment="0" applyProtection="0"/>
    <xf numFmtId="0" fontId="24" fillId="5" borderId="0" applyNumberFormat="0" applyBorder="0" applyAlignment="0" applyProtection="0">
      <alignment vertical="center"/>
    </xf>
    <xf numFmtId="0" fontId="30" fillId="19" borderId="0" applyNumberFormat="0" applyBorder="0" applyAlignment="0" applyProtection="0">
      <alignment vertical="center"/>
    </xf>
    <xf numFmtId="0" fontId="25" fillId="20" borderId="0" applyNumberFormat="0" applyBorder="0" applyAlignment="0" applyProtection="0">
      <alignment vertical="center"/>
    </xf>
    <xf numFmtId="181" fontId="27" fillId="0" borderId="2" applyAlignment="0" applyProtection="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8" fillId="17" borderId="0" applyProtection="0"/>
    <xf numFmtId="1" fontId="1" fillId="0" borderId="1">
      <alignment vertical="center"/>
      <protection locked="0"/>
    </xf>
    <xf numFmtId="0" fontId="30" fillId="64" borderId="0" applyNumberFormat="0" applyBorder="0" applyAlignment="0" applyProtection="0">
      <alignment vertical="center"/>
    </xf>
    <xf numFmtId="181" fontId="27" fillId="0" borderId="2" applyAlignment="0" applyProtection="0"/>
    <xf numFmtId="0" fontId="25" fillId="14" borderId="0"/>
    <xf numFmtId="0" fontId="38" fillId="17" borderId="0" applyProtection="0"/>
    <xf numFmtId="1" fontId="1" fillId="0" borderId="1">
      <alignment vertical="center"/>
      <protection locked="0"/>
    </xf>
    <xf numFmtId="0" fontId="30" fillId="32" borderId="0" applyNumberFormat="0" applyBorder="0" applyAlignment="0" applyProtection="0">
      <alignment vertical="center"/>
    </xf>
    <xf numFmtId="0" fontId="25" fillId="14" borderId="0" applyProtection="0"/>
    <xf numFmtId="0" fontId="3" fillId="15" borderId="0" applyNumberFormat="0" applyBorder="0" applyAlignment="0" applyProtection="0">
      <alignment vertical="center"/>
    </xf>
    <xf numFmtId="0" fontId="25" fillId="14" borderId="0" applyProtection="0"/>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5" fillId="7" borderId="0" applyNumberFormat="0" applyBorder="0" applyAlignment="0" applyProtection="0">
      <alignment vertical="center"/>
    </xf>
    <xf numFmtId="0" fontId="3" fillId="15" borderId="0" applyNumberFormat="0" applyBorder="0" applyAlignment="0" applyProtection="0">
      <alignment vertical="center"/>
    </xf>
    <xf numFmtId="0" fontId="25" fillId="14" borderId="0" applyProtection="0"/>
    <xf numFmtId="0" fontId="24" fillId="5" borderId="0"/>
    <xf numFmtId="0" fontId="1" fillId="0" borderId="1">
      <alignment horizontal="distributed" vertical="center" wrapText="1"/>
    </xf>
    <xf numFmtId="0" fontId="75" fillId="69" borderId="0" applyNumberFormat="0" applyBorder="0" applyAlignment="0" applyProtection="0">
      <alignment vertical="center"/>
    </xf>
    <xf numFmtId="0" fontId="30" fillId="19" borderId="0" applyNumberFormat="0" applyBorder="0" applyAlignment="0" applyProtection="0">
      <alignment vertical="center"/>
    </xf>
    <xf numFmtId="10" fontId="29" fillId="2" borderId="1" applyNumberFormat="0" applyBorder="0" applyAlignment="0" applyProtection="0"/>
    <xf numFmtId="0" fontId="25" fillId="20" borderId="0" applyNumberFormat="0" applyBorder="0" applyAlignment="0" applyProtection="0">
      <alignment vertical="center"/>
    </xf>
    <xf numFmtId="181" fontId="27" fillId="0" borderId="2" applyAlignment="0" applyProtection="0"/>
    <xf numFmtId="0" fontId="25" fillId="14" borderId="0" applyNumberFormat="0" applyBorder="0" applyAlignment="0" applyProtection="0">
      <alignment vertical="center"/>
    </xf>
    <xf numFmtId="0" fontId="24" fillId="5" borderId="0" applyProtection="0"/>
    <xf numFmtId="0" fontId="25" fillId="14" borderId="0" applyNumberFormat="0" applyBorder="0" applyAlignment="0" applyProtection="0">
      <alignment vertical="center"/>
    </xf>
    <xf numFmtId="0" fontId="30" fillId="19" borderId="0" applyNumberFormat="0" applyBorder="0" applyAlignment="0" applyProtection="0">
      <alignment vertical="center"/>
    </xf>
    <xf numFmtId="0" fontId="25" fillId="20" borderId="0" applyNumberFormat="0" applyBorder="0" applyAlignment="0" applyProtection="0">
      <alignment vertical="center"/>
    </xf>
    <xf numFmtId="0" fontId="24" fillId="5" borderId="0" applyProtection="0"/>
    <xf numFmtId="10" fontId="29" fillId="2" borderId="1" applyNumberFormat="0" applyBorder="0" applyAlignment="0" applyProtection="0"/>
    <xf numFmtId="0" fontId="24" fillId="5" borderId="0" applyProtection="0"/>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30" fillId="19" borderId="0" applyNumberFormat="0" applyBorder="0" applyAlignment="0" applyProtection="0">
      <alignment vertical="center"/>
    </xf>
    <xf numFmtId="0" fontId="25" fillId="20" borderId="0" applyNumberFormat="0" applyBorder="0" applyAlignment="0" applyProtection="0">
      <alignment vertical="center"/>
    </xf>
    <xf numFmtId="0" fontId="24" fillId="5" borderId="0" applyProtection="0"/>
    <xf numFmtId="0" fontId="24" fillId="5" borderId="0" applyProtection="0"/>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36" fillId="2" borderId="0" applyNumberFormat="0" applyBorder="0" applyAlignment="0" applyProtection="0"/>
    <xf numFmtId="0" fontId="25" fillId="20" borderId="0" applyNumberFormat="0" applyBorder="0" applyAlignment="0" applyProtection="0">
      <alignment vertical="center"/>
    </xf>
    <xf numFmtId="0" fontId="24" fillId="14" borderId="0" applyProtection="0"/>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30" fillId="83" borderId="0" applyNumberFormat="0" applyBorder="0" applyAlignment="0" applyProtection="0">
      <alignment vertical="center"/>
    </xf>
    <xf numFmtId="0" fontId="38" fillId="17" borderId="0" applyNumberFormat="0" applyBorder="0" applyAlignment="0" applyProtection="0">
      <alignment vertical="center"/>
    </xf>
    <xf numFmtId="0" fontId="25" fillId="20" borderId="0" applyNumberFormat="0" applyBorder="0" applyAlignment="0" applyProtection="0">
      <alignment vertical="center"/>
    </xf>
    <xf numFmtId="0" fontId="24" fillId="5" borderId="0" applyProtection="0"/>
    <xf numFmtId="10" fontId="29" fillId="2" borderId="1" applyNumberFormat="0" applyBorder="0" applyAlignment="0" applyProtection="0"/>
    <xf numFmtId="0" fontId="24" fillId="14" borderId="0" applyProtection="0"/>
    <xf numFmtId="0" fontId="30" fillId="66" borderId="0" applyNumberFormat="0" applyBorder="0" applyAlignment="0" applyProtection="0">
      <alignment vertical="center"/>
    </xf>
    <xf numFmtId="10" fontId="29" fillId="2" borderId="1" applyNumberFormat="0" applyBorder="0" applyAlignment="0" applyProtection="0"/>
    <xf numFmtId="0" fontId="30" fillId="66" borderId="0" applyNumberFormat="0" applyBorder="0" applyAlignment="0" applyProtection="0">
      <alignment vertical="center"/>
    </xf>
    <xf numFmtId="0" fontId="30" fillId="83"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73" fillId="17" borderId="0" applyProtection="0"/>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73" fillId="17" borderId="0" applyProtection="0"/>
    <xf numFmtId="0" fontId="3" fillId="14" borderId="0" applyNumberFormat="0" applyBorder="0" applyAlignment="0" applyProtection="0">
      <alignment vertical="center"/>
    </xf>
    <xf numFmtId="0" fontId="25" fillId="14" borderId="0" applyNumberFormat="0" applyBorder="0" applyAlignment="0" applyProtection="0">
      <alignmen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3" fillId="0" borderId="10" applyNumberFormat="0" applyFill="0" applyAlignment="0" applyProtection="0">
      <alignment vertical="center"/>
    </xf>
    <xf numFmtId="0" fontId="30" fillId="64" borderId="0" applyNumberFormat="0" applyBorder="0" applyAlignment="0" applyProtection="0">
      <alignment vertical="center"/>
    </xf>
    <xf numFmtId="0" fontId="25" fillId="15" borderId="0" applyNumberFormat="0" applyBorder="0" applyAlignment="0" applyProtection="0">
      <alignment vertical="center"/>
    </xf>
    <xf numFmtId="1" fontId="1" fillId="0" borderId="1">
      <alignment vertical="center"/>
      <protection locked="0"/>
    </xf>
    <xf numFmtId="0" fontId="30" fillId="64" borderId="0" applyNumberFormat="0" applyBorder="0" applyAlignment="0" applyProtection="0">
      <alignment vertical="center"/>
    </xf>
    <xf numFmtId="0" fontId="25" fillId="15" borderId="0" applyNumberFormat="0" applyBorder="0" applyAlignment="0" applyProtection="0">
      <alignment vertical="center"/>
    </xf>
    <xf numFmtId="1" fontId="1" fillId="0" borderId="1">
      <alignment vertical="center"/>
      <protection locked="0"/>
    </xf>
    <xf numFmtId="0" fontId="25" fillId="15" borderId="0" applyNumberFormat="0" applyBorder="0" applyAlignment="0" applyProtection="0">
      <alignment vertical="center"/>
    </xf>
    <xf numFmtId="0" fontId="24" fillId="5" borderId="0" applyNumberFormat="0" applyBorder="0" applyAlignment="0" applyProtection="0">
      <alignmen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36" fillId="68" borderId="0" applyNumberFormat="0" applyBorder="0" applyAlignment="0" applyProtection="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0" fillId="60" borderId="0" applyNumberFormat="0" applyBorder="0" applyAlignment="0" applyProtection="0">
      <alignment vertical="center"/>
    </xf>
    <xf numFmtId="0" fontId="3" fillId="0" borderId="0">
      <alignment vertical="center"/>
    </xf>
    <xf numFmtId="0" fontId="75" fillId="69" borderId="0" applyNumberFormat="0" applyBorder="0" applyAlignment="0" applyProtection="0">
      <alignment vertical="center"/>
    </xf>
    <xf numFmtId="0" fontId="25" fillId="17" borderId="0" applyNumberFormat="0" applyBorder="0" applyAlignment="0" applyProtection="0">
      <alignment vertical="center"/>
    </xf>
    <xf numFmtId="0" fontId="76" fillId="0" borderId="0" applyNumberFormat="0" applyFill="0" applyBorder="0" applyAlignment="0" applyProtection="0">
      <alignment vertical="center"/>
    </xf>
    <xf numFmtId="0" fontId="25" fillId="15" borderId="0"/>
    <xf numFmtId="0" fontId="76" fillId="0" borderId="0" applyNumberFormat="0" applyFill="0" applyBorder="0" applyAlignment="0" applyProtection="0">
      <alignment vertical="center"/>
    </xf>
    <xf numFmtId="0" fontId="25" fillId="15" borderId="0" applyProtection="0"/>
    <xf numFmtId="0" fontId="1" fillId="0" borderId="1">
      <alignment horizontal="distributed" vertical="center" wrapText="1"/>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5" fillId="15" borderId="0" applyProtection="0"/>
    <xf numFmtId="0" fontId="1" fillId="0" borderId="1">
      <alignment horizontal="distributed" vertical="center" wrapText="1"/>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5" fillId="15" borderId="0" applyProtection="0"/>
    <xf numFmtId="0" fontId="25" fillId="15" borderId="0" applyNumberFormat="0" applyBorder="0" applyAlignment="0" applyProtection="0">
      <alignment vertical="center"/>
    </xf>
    <xf numFmtId="0" fontId="38" fillId="17" borderId="0" applyProtection="0"/>
    <xf numFmtId="0" fontId="30" fillId="60" borderId="0" applyNumberFormat="0" applyBorder="0" applyAlignment="0" applyProtection="0">
      <alignment vertical="center"/>
    </xf>
    <xf numFmtId="0" fontId="38" fillId="17" borderId="0" applyNumberFormat="0" applyBorder="0" applyAlignment="0" applyProtection="0">
      <alignment vertical="center"/>
    </xf>
    <xf numFmtId="0" fontId="75" fillId="69" borderId="0" applyNumberFormat="0" applyBorder="0" applyAlignment="0" applyProtection="0">
      <alignment vertical="center"/>
    </xf>
    <xf numFmtId="0" fontId="25" fillId="17" borderId="0" applyNumberFormat="0" applyBorder="0" applyAlignment="0" applyProtection="0">
      <alignment vertical="center"/>
    </xf>
    <xf numFmtId="0" fontId="38" fillId="17" borderId="0" applyProtection="0"/>
    <xf numFmtId="0" fontId="38" fillId="17" borderId="0" applyProtection="0"/>
    <xf numFmtId="0" fontId="30" fillId="60" borderId="0" applyNumberFormat="0" applyBorder="0" applyAlignment="0" applyProtection="0">
      <alignment vertical="center"/>
    </xf>
    <xf numFmtId="0" fontId="75" fillId="69" borderId="0" applyNumberFormat="0" applyBorder="0" applyAlignment="0" applyProtection="0">
      <alignment vertical="center"/>
    </xf>
    <xf numFmtId="0" fontId="25" fillId="17" borderId="0" applyNumberFormat="0" applyBorder="0" applyAlignment="0" applyProtection="0">
      <alignment vertical="center"/>
    </xf>
    <xf numFmtId="0" fontId="38" fillId="17" borderId="0" applyProtection="0"/>
    <xf numFmtId="0" fontId="38" fillId="17" borderId="0" applyProtection="0"/>
    <xf numFmtId="0" fontId="30" fillId="60" borderId="0" applyNumberFormat="0" applyBorder="0" applyAlignment="0" applyProtection="0">
      <alignment vertical="center"/>
    </xf>
    <xf numFmtId="0" fontId="25" fillId="17" borderId="0" applyNumberFormat="0" applyBorder="0" applyAlignment="0" applyProtection="0">
      <alignmen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36" fillId="68" borderId="0" applyNumberFormat="0" applyBorder="0" applyAlignment="0" applyProtection="0"/>
    <xf numFmtId="0" fontId="25" fillId="0" borderId="0" applyProtection="0">
      <alignment vertical="center"/>
    </xf>
    <xf numFmtId="0" fontId="38" fillId="17" borderId="0" applyNumberFormat="0" applyBorder="0" applyAlignment="0" applyProtection="0">
      <alignment vertical="center"/>
    </xf>
    <xf numFmtId="0" fontId="25" fillId="15" borderId="0" applyNumberFormat="0" applyBorder="0" applyAlignment="0" applyProtection="0">
      <alignment vertical="center"/>
    </xf>
    <xf numFmtId="0" fontId="25" fillId="0" borderId="0" applyProtection="0">
      <alignment vertical="center"/>
    </xf>
    <xf numFmtId="0" fontId="38" fillId="17" borderId="0" applyNumberFormat="0" applyBorder="0" applyAlignment="0" applyProtection="0">
      <alignment vertical="center"/>
    </xf>
    <xf numFmtId="0" fontId="38" fillId="17" borderId="0" applyProtection="0"/>
    <xf numFmtId="0" fontId="33" fillId="5" borderId="0" applyNumberFormat="0" applyBorder="0" applyAlignment="0" applyProtection="0">
      <alignment vertical="center"/>
    </xf>
    <xf numFmtId="0" fontId="25" fillId="0" borderId="0" applyProtection="0">
      <alignment vertical="center"/>
    </xf>
    <xf numFmtId="0" fontId="38" fillId="17" borderId="0" applyProtection="0"/>
    <xf numFmtId="0" fontId="25" fillId="14" borderId="0" applyNumberFormat="0" applyBorder="0" applyAlignment="0" applyProtection="0">
      <alignmen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3" fillId="15" borderId="0" applyNumberFormat="0" applyBorder="0" applyAlignment="0" applyProtection="0">
      <alignment vertical="center"/>
    </xf>
    <xf numFmtId="0" fontId="25" fillId="16" borderId="0" applyNumberFormat="0" applyBorder="0" applyAlignment="0" applyProtection="0">
      <alignment vertical="center"/>
    </xf>
    <xf numFmtId="0" fontId="3" fillId="0" borderId="10" applyNumberFormat="0" applyFill="0" applyAlignment="0" applyProtection="0">
      <alignment vertical="center"/>
    </xf>
    <xf numFmtId="0" fontId="3" fillId="0" borderId="0" applyProtection="0">
      <alignment vertical="center"/>
    </xf>
    <xf numFmtId="0" fontId="3" fillId="15" borderId="0" applyNumberFormat="0" applyBorder="0" applyAlignment="0" applyProtection="0">
      <alignment vertical="center"/>
    </xf>
    <xf numFmtId="0" fontId="3" fillId="0" borderId="0" applyProtection="0">
      <alignment vertical="center"/>
    </xf>
    <xf numFmtId="0" fontId="25" fillId="15" borderId="0" applyNumberFormat="0" applyBorder="0" applyAlignment="0" applyProtection="0">
      <alignment vertical="center"/>
    </xf>
    <xf numFmtId="0" fontId="3" fillId="0" borderId="0" applyProtection="0">
      <alignment vertical="center"/>
    </xf>
    <xf numFmtId="0" fontId="3" fillId="15" borderId="0" applyNumberFormat="0" applyBorder="0" applyAlignment="0" applyProtection="0">
      <alignment vertical="center"/>
    </xf>
    <xf numFmtId="0" fontId="25" fillId="14" borderId="0" applyNumberFormat="0" applyBorder="0" applyAlignment="0" applyProtection="0">
      <alignment vertical="center"/>
    </xf>
    <xf numFmtId="0" fontId="3" fillId="0" borderId="0" applyProtection="0">
      <alignment vertical="center"/>
    </xf>
    <xf numFmtId="0" fontId="25" fillId="15" borderId="0" applyNumberFormat="0" applyBorder="0" applyAlignment="0" applyProtection="0">
      <alignment vertical="center"/>
    </xf>
    <xf numFmtId="0" fontId="24" fillId="5" borderId="0" applyNumberFormat="0" applyBorder="0" applyAlignment="0" applyProtection="0">
      <alignment vertical="center"/>
    </xf>
    <xf numFmtId="0" fontId="23" fillId="77" borderId="0" applyNumberFormat="0" applyBorder="0" applyAlignment="0" applyProtection="0">
      <alignment vertical="center"/>
    </xf>
    <xf numFmtId="0" fontId="25" fillId="4"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3" fillId="0" borderId="10" applyNumberFormat="0" applyFill="0" applyAlignment="0" applyProtection="0">
      <alignment vertical="center"/>
    </xf>
    <xf numFmtId="0" fontId="30" fillId="7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0" fillId="7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74" fillId="0" borderId="6">
      <alignment horizontal="left" vertical="center"/>
    </xf>
    <xf numFmtId="0" fontId="25" fillId="9" borderId="0"/>
    <xf numFmtId="0" fontId="74" fillId="0" borderId="6">
      <alignment horizontal="left" vertical="center"/>
    </xf>
    <xf numFmtId="0" fontId="30" fillId="79" borderId="0" applyNumberFormat="0" applyBorder="0" applyAlignment="0" applyProtection="0">
      <alignment vertical="center"/>
    </xf>
    <xf numFmtId="0" fontId="0" fillId="0" borderId="0">
      <alignment vertical="center"/>
    </xf>
    <xf numFmtId="0" fontId="3"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82" fillId="22"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25" fillId="9" borderId="0" applyProtection="0"/>
    <xf numFmtId="0" fontId="24" fillId="5"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82" fillId="22" borderId="0" applyNumberFormat="0" applyBorder="0" applyAlignment="0" applyProtection="0">
      <alignment vertical="center"/>
    </xf>
    <xf numFmtId="0" fontId="69" fillId="0" borderId="23" applyNumberFormat="0" applyFill="0" applyAlignment="0" applyProtection="0">
      <alignment vertical="center"/>
    </xf>
    <xf numFmtId="0" fontId="1" fillId="0" borderId="1">
      <alignment horizontal="distributed" vertical="center" wrapText="1"/>
    </xf>
    <xf numFmtId="0" fontId="25" fillId="9" borderId="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3" fillId="59" borderId="0" applyNumberFormat="0" applyBorder="0" applyAlignment="0" applyProtection="0"/>
    <xf numFmtId="0" fontId="25" fillId="14" borderId="0" applyNumberFormat="0" applyBorder="0" applyAlignment="0" applyProtection="0">
      <alignment vertical="center"/>
    </xf>
    <xf numFmtId="37" fontId="26" fillId="0" borderId="0"/>
    <xf numFmtId="0" fontId="25" fillId="9" borderId="0" applyNumberFormat="0" applyBorder="0" applyAlignment="0" applyProtection="0">
      <alignment vertical="center"/>
    </xf>
    <xf numFmtId="0" fontId="74" fillId="0" borderId="6">
      <alignment horizontal="left" vertical="center"/>
    </xf>
    <xf numFmtId="0" fontId="25" fillId="9" borderId="0" applyNumberFormat="0" applyBorder="0" applyAlignment="0" applyProtection="0">
      <alignment vertical="center"/>
    </xf>
    <xf numFmtId="0" fontId="24" fillId="5" borderId="0" applyProtection="0"/>
    <xf numFmtId="0" fontId="30" fillId="79" borderId="0" applyNumberFormat="0" applyBorder="0" applyAlignment="0" applyProtection="0">
      <alignment vertical="center"/>
    </xf>
    <xf numFmtId="0" fontId="30" fillId="32"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6" fillId="9" borderId="0" applyNumberFormat="0" applyBorder="0" applyAlignment="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Protection="0"/>
    <xf numFmtId="0" fontId="84" fillId="56" borderId="0" applyNumberFormat="0" applyBorder="0" applyAlignment="0" applyProtection="0">
      <alignment vertical="center"/>
    </xf>
    <xf numFmtId="0" fontId="1" fillId="0" borderId="1">
      <alignment horizontal="distributed" vertical="center" wrapText="1"/>
    </xf>
    <xf numFmtId="0" fontId="25" fillId="9" borderId="0" applyProtection="0"/>
    <xf numFmtId="0" fontId="84" fillId="56" borderId="0" applyNumberFormat="0" applyBorder="0" applyAlignment="0" applyProtection="0">
      <alignment vertical="center"/>
    </xf>
    <xf numFmtId="0" fontId="69" fillId="0" borderId="0" applyNumberFormat="0" applyFill="0" applyBorder="0" applyAlignment="0" applyProtection="0">
      <alignment vertical="center"/>
    </xf>
    <xf numFmtId="0" fontId="1" fillId="0" borderId="1">
      <alignment horizontal="distributed" vertical="center" wrapText="1"/>
    </xf>
    <xf numFmtId="0" fontId="25" fillId="9" borderId="0" applyProtection="0"/>
    <xf numFmtId="0" fontId="25" fillId="9" borderId="0" applyNumberFormat="0" applyBorder="0" applyAlignment="0" applyProtection="0">
      <alignment vertical="center"/>
    </xf>
    <xf numFmtId="0" fontId="0" fillId="0" borderId="0" applyProtection="0">
      <alignment vertical="center"/>
    </xf>
    <xf numFmtId="0" fontId="38" fillId="17" borderId="0" applyProtection="0"/>
    <xf numFmtId="0" fontId="0" fillId="0" borderId="0" applyProtection="0">
      <alignment vertical="center"/>
    </xf>
    <xf numFmtId="0" fontId="38" fillId="17" borderId="0" applyProtection="0"/>
    <xf numFmtId="0" fontId="0" fillId="0" borderId="0" applyProtection="0">
      <alignment vertical="center"/>
    </xf>
    <xf numFmtId="0" fontId="25" fillId="9" borderId="0" applyNumberFormat="0" applyBorder="0" applyAlignment="0" applyProtection="0">
      <alignment vertical="center"/>
    </xf>
    <xf numFmtId="0" fontId="36" fillId="9" borderId="0" applyNumberFormat="0" applyBorder="0" applyAlignment="0" applyProtection="0"/>
    <xf numFmtId="0" fontId="24" fillId="14" borderId="0" applyProtection="0"/>
    <xf numFmtId="0" fontId="25" fillId="9" borderId="0" applyNumberFormat="0" applyBorder="0" applyAlignment="0" applyProtection="0">
      <alignment vertical="center"/>
    </xf>
    <xf numFmtId="0" fontId="3" fillId="17" borderId="0" applyNumberFormat="0" applyBorder="0" applyAlignment="0" applyProtection="0">
      <alignment vertical="center"/>
    </xf>
    <xf numFmtId="0" fontId="24" fillId="14" borderId="0" applyProtection="0"/>
    <xf numFmtId="0" fontId="22" fillId="0" borderId="0" applyProtection="0">
      <alignment vertical="center"/>
    </xf>
    <xf numFmtId="0" fontId="24" fillId="14" borderId="0" applyProtection="0"/>
    <xf numFmtId="0" fontId="22" fillId="0" borderId="0" applyProtection="0">
      <alignment vertical="center"/>
    </xf>
    <xf numFmtId="0" fontId="3" fillId="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Protection="0"/>
    <xf numFmtId="0" fontId="3" fillId="9" borderId="0" applyNumberFormat="0" applyBorder="0" applyAlignment="0" applyProtection="0">
      <alignment vertical="center"/>
    </xf>
    <xf numFmtId="0" fontId="24" fillId="5" borderId="0" applyProtection="0"/>
    <xf numFmtId="0" fontId="3" fillId="9" borderId="0" applyNumberFormat="0" applyBorder="0" applyAlignment="0" applyProtection="0">
      <alignment vertical="center"/>
    </xf>
    <xf numFmtId="0" fontId="25" fillId="9"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 fillId="0" borderId="0"/>
    <xf numFmtId="0" fontId="3" fillId="0" borderId="0"/>
    <xf numFmtId="0" fontId="24" fillId="14" borderId="0" applyNumberFormat="0" applyBorder="0" applyAlignment="0" applyProtection="0">
      <alignment vertical="center"/>
    </xf>
    <xf numFmtId="0" fontId="25" fillId="8" borderId="0" applyNumberFormat="0" applyBorder="0" applyAlignment="0" applyProtection="0">
      <alignment vertical="center"/>
    </xf>
    <xf numFmtId="0" fontId="36" fillId="5" borderId="0" applyNumberFormat="0" applyBorder="0" applyAlignment="0" applyProtection="0">
      <alignment vertical="center"/>
    </xf>
    <xf numFmtId="0" fontId="35" fillId="8" borderId="11" applyNumberFormat="0" applyAlignment="0" applyProtection="0">
      <alignment vertical="center"/>
    </xf>
    <xf numFmtId="0" fontId="3" fillId="0" borderId="0"/>
    <xf numFmtId="0" fontId="3" fillId="8" borderId="13" applyNumberFormat="0" applyAlignment="0" applyProtection="0">
      <alignment vertical="center"/>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25" fillId="16" borderId="0" applyNumberFormat="0" applyBorder="0" applyAlignment="0" applyProtection="0">
      <alignment vertical="center"/>
    </xf>
    <xf numFmtId="0" fontId="24" fillId="5" borderId="0"/>
    <xf numFmtId="0" fontId="36"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14" borderId="0"/>
    <xf numFmtId="0" fontId="1" fillId="0" borderId="1">
      <alignment horizontal="distributed" vertical="center" wrapText="1"/>
    </xf>
    <xf numFmtId="0" fontId="35" fillId="8" borderId="11" applyNumberFormat="0" applyAlignment="0" applyProtection="0">
      <alignment vertical="center"/>
    </xf>
    <xf numFmtId="0" fontId="25" fillId="8" borderId="0" applyNumberFormat="0" applyBorder="0" applyAlignment="0" applyProtection="0">
      <alignment vertical="center"/>
    </xf>
    <xf numFmtId="0" fontId="36" fillId="15"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9" fillId="82" borderId="1"/>
    <xf numFmtId="0" fontId="38" fillId="17" borderId="0" applyNumberFormat="0" applyBorder="0" applyAlignment="0" applyProtection="0">
      <alignment vertical="center"/>
    </xf>
    <xf numFmtId="0" fontId="36" fillId="9" borderId="0" applyNumberFormat="0" applyBorder="0" applyAlignment="0" applyProtection="0">
      <alignment vertical="center"/>
    </xf>
    <xf numFmtId="0" fontId="25" fillId="16" borderId="0" applyNumberFormat="0" applyBorder="0" applyAlignment="0" applyProtection="0">
      <alignment vertical="center"/>
    </xf>
    <xf numFmtId="0" fontId="81" fillId="17" borderId="0" applyNumberFormat="0" applyBorder="0" applyAlignment="0" applyProtection="0">
      <alignment vertical="center"/>
    </xf>
    <xf numFmtId="0" fontId="3" fillId="6" borderId="0" applyNumberFormat="0" applyBorder="0" applyAlignment="0" applyProtection="0">
      <alignment vertical="center"/>
    </xf>
    <xf numFmtId="0" fontId="25" fillId="6" borderId="0" applyNumberFormat="0" applyBorder="0" applyAlignment="0" applyProtection="0">
      <alignment vertical="center"/>
    </xf>
    <xf numFmtId="0" fontId="35" fillId="8" borderId="11" applyNumberFormat="0" applyAlignment="0" applyProtection="0">
      <alignment vertical="center"/>
    </xf>
    <xf numFmtId="0" fontId="3" fillId="0" borderId="0"/>
    <xf numFmtId="0" fontId="24" fillId="5" borderId="0" applyNumberFormat="0" applyBorder="0" applyAlignment="0" applyProtection="0">
      <alignment vertical="center"/>
    </xf>
    <xf numFmtId="0" fontId="25" fillId="16" borderId="0" applyNumberFormat="0" applyBorder="0" applyAlignment="0" applyProtection="0">
      <alignment vertical="center"/>
    </xf>
    <xf numFmtId="0" fontId="25" fillId="6"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35" fillId="8" borderId="11" applyNumberFormat="0" applyAlignment="0" applyProtection="0">
      <alignment vertical="center"/>
    </xf>
    <xf numFmtId="0" fontId="25" fillId="16" borderId="0" applyNumberFormat="0" applyBorder="0" applyAlignment="0" applyProtection="0">
      <alignment vertical="center"/>
    </xf>
    <xf numFmtId="0" fontId="32" fillId="9" borderId="11" applyNumberFormat="0" applyAlignment="0" applyProtection="0">
      <alignment vertical="center"/>
    </xf>
    <xf numFmtId="0" fontId="25" fillId="6" borderId="0" applyNumberFormat="0" applyBorder="0" applyAlignment="0" applyProtection="0">
      <alignment vertical="center"/>
    </xf>
    <xf numFmtId="0" fontId="35" fillId="8" borderId="11" applyNumberFormat="0" applyAlignment="0" applyProtection="0">
      <alignment vertical="center"/>
    </xf>
    <xf numFmtId="0" fontId="3" fillId="8" borderId="13" applyNumberFormat="0" applyAlignment="0" applyProtection="0">
      <alignment vertical="center"/>
    </xf>
    <xf numFmtId="0" fontId="25" fillId="16" borderId="0" applyNumberFormat="0" applyBorder="0" applyAlignment="0" applyProtection="0">
      <alignment vertical="center"/>
    </xf>
    <xf numFmtId="0" fontId="25" fillId="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 fillId="0" borderId="0">
      <alignment vertical="center"/>
    </xf>
    <xf numFmtId="0" fontId="3" fillId="17" borderId="0" applyNumberFormat="0" applyBorder="0" applyAlignment="0" applyProtection="0">
      <alignment vertical="center"/>
    </xf>
    <xf numFmtId="0" fontId="35" fillId="8" borderId="11" applyNumberFormat="0" applyAlignment="0" applyProtection="0">
      <alignment vertical="center"/>
    </xf>
    <xf numFmtId="0" fontId="25" fillId="6" borderId="0" applyNumberFormat="0" applyBorder="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 fillId="0" borderId="0"/>
    <xf numFmtId="0" fontId="3" fillId="17" borderId="0" applyNumberFormat="0" applyBorder="0" applyAlignment="0" applyProtection="0">
      <alignment vertical="center"/>
    </xf>
    <xf numFmtId="0" fontId="35" fillId="8" borderId="11" applyNumberFormat="0" applyAlignment="0" applyProtection="0">
      <alignment vertical="center"/>
    </xf>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194" fontId="1" fillId="0" borderId="1">
      <alignment vertical="center"/>
      <protection locked="0"/>
    </xf>
    <xf numFmtId="0" fontId="38" fillId="17"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3" fillId="0" borderId="0">
      <alignment vertical="center"/>
    </xf>
    <xf numFmtId="0" fontId="3" fillId="0" borderId="0"/>
    <xf numFmtId="0" fontId="3" fillId="0" borderId="0"/>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194" fontId="1" fillId="0" borderId="1">
      <alignment vertical="center"/>
      <protection locked="0"/>
    </xf>
    <xf numFmtId="189" fontId="3"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194" fontId="1" fillId="0" borderId="1">
      <alignment vertical="center"/>
      <protection locked="0"/>
    </xf>
    <xf numFmtId="189" fontId="3" fillId="0" borderId="0">
      <alignment vertical="center"/>
    </xf>
    <xf numFmtId="10" fontId="29" fillId="2" borderId="1" applyNumberFormat="0" applyBorder="0" applyAlignment="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 fillId="9" borderId="0" applyNumberFormat="0" applyBorder="0" applyAlignment="0" applyProtection="0">
      <alignment vertical="center"/>
    </xf>
    <xf numFmtId="0" fontId="24" fillId="5" borderId="0"/>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 fillId="9" borderId="0" applyNumberFormat="0" applyBorder="0" applyAlignment="0" applyProtection="0">
      <alignment vertical="center"/>
    </xf>
    <xf numFmtId="0" fontId="94" fillId="0" borderId="30" applyNumberFormat="0" applyFill="0" applyAlignment="0" applyProtection="0">
      <alignment vertical="center"/>
    </xf>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2" borderId="0" applyNumberFormat="0" applyBorder="0" applyAlignment="0" applyProtection="0">
      <alignment vertical="center"/>
    </xf>
    <xf numFmtId="0" fontId="25" fillId="14"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25" fillId="1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 fillId="9" borderId="11" applyNumberForma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4" fillId="1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 fillId="89" borderId="0" applyNumberFormat="0" applyBorder="0" applyAlignment="0" applyProtection="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 fillId="16" borderId="0" applyNumberFormat="0" applyBorder="0" applyAlignment="0" applyProtection="0">
      <alignment vertical="center"/>
    </xf>
    <xf numFmtId="0" fontId="25" fillId="2" borderId="0" applyNumberFormat="0" applyBorder="0" applyAlignment="0" applyProtection="0">
      <alignment vertical="center"/>
    </xf>
    <xf numFmtId="0" fontId="25" fillId="6" borderId="0" applyNumberFormat="0" applyBorder="0" applyAlignment="0" applyProtection="0">
      <alignment vertical="center"/>
    </xf>
    <xf numFmtId="0" fontId="38" fillId="17" borderId="0" applyNumberFormat="0" applyBorder="0" applyAlignment="0" applyProtection="0">
      <alignment vertical="center"/>
    </xf>
    <xf numFmtId="0" fontId="25" fillId="20" borderId="0" applyNumberFormat="0" applyBorder="0" applyAlignment="0" applyProtection="0">
      <alignment vertical="center"/>
    </xf>
    <xf numFmtId="0" fontId="25" fillId="6" borderId="0" applyNumberFormat="0" applyBorder="0" applyAlignment="0" applyProtection="0">
      <alignment vertical="center"/>
    </xf>
    <xf numFmtId="0" fontId="25" fillId="20" borderId="0" applyNumberFormat="0" applyBorder="0" applyAlignment="0" applyProtection="0">
      <alignment vertical="center"/>
    </xf>
    <xf numFmtId="0" fontId="25" fillId="6" borderId="0" applyNumberFormat="0" applyBorder="0" applyAlignment="0" applyProtection="0">
      <alignment vertical="center"/>
    </xf>
    <xf numFmtId="0" fontId="1" fillId="0" borderId="1">
      <alignment horizontal="distributed" vertical="center" wrapText="1"/>
    </xf>
    <xf numFmtId="0" fontId="3" fillId="7" borderId="0" applyNumberFormat="0" applyBorder="0" applyAlignment="0" applyProtection="0">
      <alignment vertical="center"/>
    </xf>
    <xf numFmtId="0" fontId="25" fillId="6" borderId="0" applyNumberFormat="0" applyBorder="0" applyAlignment="0" applyProtection="0">
      <alignment vertical="center"/>
    </xf>
    <xf numFmtId="0" fontId="3" fillId="7"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3" fillId="15" borderId="0" applyNumberFormat="0" applyBorder="0" applyAlignment="0" applyProtection="0">
      <alignment vertical="center"/>
    </xf>
    <xf numFmtId="0" fontId="94" fillId="0" borderId="30" applyNumberFormat="0" applyFill="0" applyAlignment="0" applyProtection="0">
      <alignment vertical="center"/>
    </xf>
    <xf numFmtId="10" fontId="29" fillId="2" borderId="1" applyNumberFormat="0" applyBorder="0" applyAlignment="0" applyProtection="0"/>
    <xf numFmtId="0" fontId="25" fillId="15" borderId="0" applyNumberFormat="0" applyBorder="0" applyAlignment="0" applyProtection="0">
      <alignment vertical="center"/>
    </xf>
    <xf numFmtId="0" fontId="1" fillId="0" borderId="1">
      <alignment horizontal="distributed" vertical="center" wrapText="1"/>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 fillId="9" borderId="11" applyNumberFormat="0" applyAlignment="0" applyProtection="0">
      <alignment vertical="center"/>
    </xf>
    <xf numFmtId="0" fontId="25" fillId="7" borderId="0" applyNumberFormat="0" applyBorder="0" applyAlignment="0" applyProtection="0">
      <alignment vertical="center"/>
    </xf>
    <xf numFmtId="40" fontId="98" fillId="0" borderId="0" applyBorder="0">
      <alignment horizontal="right"/>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25" fillId="6" borderId="0" applyNumberFormat="0" applyBorder="0" applyAlignment="0" applyProtection="0">
      <alignment vertical="center"/>
    </xf>
    <xf numFmtId="0" fontId="25" fillId="10" borderId="0" applyNumberFormat="0" applyBorder="0" applyAlignment="0" applyProtection="0">
      <alignment vertical="center"/>
    </xf>
    <xf numFmtId="0" fontId="25" fillId="2" borderId="0" applyNumberFormat="0" applyBorder="0" applyAlignment="0" applyProtection="0">
      <alignment vertical="center"/>
    </xf>
    <xf numFmtId="10" fontId="29" fillId="2" borderId="1" applyNumberFormat="0" applyBorder="0" applyAlignment="0" applyProtection="0"/>
    <xf numFmtId="0" fontId="25" fillId="2" borderId="0" applyNumberFormat="0" applyBorder="0" applyAlignment="0" applyProtection="0">
      <alignment vertical="center"/>
    </xf>
    <xf numFmtId="0" fontId="25" fillId="6" borderId="0" applyNumberFormat="0" applyBorder="0" applyAlignment="0" applyProtection="0">
      <alignment vertical="center"/>
    </xf>
    <xf numFmtId="0" fontId="24" fillId="5"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53" fillId="7"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75" fillId="16" borderId="0" applyNumberFormat="0" applyBorder="0" applyAlignment="0" applyProtection="0">
      <alignment vertical="center"/>
    </xf>
    <xf numFmtId="0" fontId="3" fillId="0" borderId="0">
      <alignment vertical="center"/>
    </xf>
    <xf numFmtId="0" fontId="25" fillId="6" borderId="0" applyNumberFormat="0" applyBorder="0" applyAlignment="0" applyProtection="0">
      <alignment vertical="center"/>
    </xf>
    <xf numFmtId="0" fontId="41" fillId="0" borderId="10" applyNumberFormat="0" applyAlignment="0" applyProtection="0">
      <alignment vertical="center"/>
    </xf>
    <xf numFmtId="0" fontId="25" fillId="2"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5" fillId="2"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5" fillId="2" borderId="0" applyNumberFormat="0" applyBorder="0" applyAlignment="0" applyProtection="0">
      <alignment vertical="center"/>
    </xf>
    <xf numFmtId="0" fontId="25" fillId="5" borderId="0" applyNumberFormat="0" applyBorder="0" applyAlignment="0" applyProtection="0">
      <alignment vertical="center"/>
    </xf>
    <xf numFmtId="183" fontId="22" fillId="0" borderId="1" applyNumberFormat="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Protection="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5" borderId="0" applyNumberFormat="0" applyBorder="0" applyAlignment="0" applyProtection="0">
      <alignment vertical="center"/>
    </xf>
    <xf numFmtId="0" fontId="25" fillId="5" borderId="0" applyNumberFormat="0" applyBorder="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24" fillId="5" borderId="0" applyProtection="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5" borderId="0" applyNumberFormat="0" applyBorder="0" applyAlignment="0" applyProtection="0">
      <alignment vertical="center"/>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24" fillId="5" borderId="0" applyProtection="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25" fillId="14" borderId="0" applyNumberFormat="0" applyBorder="0" applyAlignment="0" applyProtection="0">
      <alignment vertical="center"/>
    </xf>
    <xf numFmtId="0" fontId="3" fillId="2" borderId="0" applyNumberFormat="0" applyBorder="0" applyAlignment="0" applyProtection="0">
      <alignment vertical="center"/>
    </xf>
    <xf numFmtId="0" fontId="38" fillId="17" borderId="0" applyNumberFormat="0" applyBorder="0" applyAlignment="0" applyProtection="0">
      <alignment vertical="center"/>
    </xf>
    <xf numFmtId="0" fontId="25" fillId="1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53" fillId="69"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5" borderId="0"/>
    <xf numFmtId="0" fontId="32" fillId="9" borderId="11" applyNumberFormat="0" applyAlignment="0" applyProtection="0">
      <alignment vertical="center"/>
    </xf>
    <xf numFmtId="0" fontId="25" fillId="10"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75" fillId="16" borderId="0" applyNumberFormat="0" applyBorder="0" applyAlignment="0" applyProtection="0">
      <alignment vertical="center"/>
    </xf>
    <xf numFmtId="0" fontId="40" fillId="28" borderId="0" applyNumberFormat="0" applyBorder="0" applyAlignment="0" applyProtection="0">
      <alignment vertical="center"/>
    </xf>
    <xf numFmtId="0" fontId="25" fillId="2" borderId="0" applyNumberFormat="0" applyBorder="0" applyAlignment="0" applyProtection="0">
      <alignment vertical="center"/>
    </xf>
    <xf numFmtId="0" fontId="25" fillId="6" borderId="0" applyNumberFormat="0" applyBorder="0" applyAlignment="0" applyProtection="0">
      <alignment vertical="center"/>
    </xf>
    <xf numFmtId="0" fontId="3" fillId="14" borderId="0" applyNumberFormat="0" applyBorder="0" applyAlignment="0" applyProtection="0">
      <alignment vertical="center"/>
    </xf>
    <xf numFmtId="0" fontId="50" fillId="8" borderId="13" applyNumberFormat="0" applyAlignment="0" applyProtection="0">
      <alignment vertical="center"/>
    </xf>
    <xf numFmtId="0" fontId="25" fillId="16"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08" fillId="0" borderId="1">
      <alignment horizont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 fillId="5"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25" fillId="14" borderId="0" applyNumberFormat="0" applyBorder="0" applyAlignment="0" applyProtection="0">
      <alignment vertical="center"/>
    </xf>
    <xf numFmtId="0" fontId="25" fillId="2" borderId="0" applyNumberFormat="0" applyBorder="0" applyAlignment="0" applyProtection="0">
      <alignment vertical="center"/>
    </xf>
    <xf numFmtId="0" fontId="30" fillId="63" borderId="0" applyNumberFormat="0" applyBorder="0" applyAlignment="0" applyProtection="0">
      <alignment vertical="center"/>
    </xf>
    <xf numFmtId="0" fontId="0" fillId="0" borderId="0"/>
    <xf numFmtId="0" fontId="109" fillId="102" borderId="33">
      <protection locked="0"/>
    </xf>
    <xf numFmtId="0" fontId="25" fillId="2" borderId="0" applyNumberFormat="0" applyBorder="0" applyAlignment="0" applyProtection="0">
      <alignment vertical="center"/>
    </xf>
    <xf numFmtId="0" fontId="30" fillId="63"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5" fillId="8" borderId="11" applyNumberFormat="0" applyAlignment="0" applyProtection="0">
      <alignment vertical="center"/>
    </xf>
    <xf numFmtId="0" fontId="50" fillId="8" borderId="13" applyNumberFormat="0" applyAlignment="0" applyProtection="0">
      <alignment vertical="center"/>
    </xf>
    <xf numFmtId="0" fontId="25" fillId="2"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 fillId="4" borderId="9" applyNumberFormat="0" applyFon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193" fontId="22" fillId="0" borderId="0" applyFill="0" applyBorder="0" applyAlignment="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4" fillId="5" borderId="0" applyProtection="0"/>
    <xf numFmtId="10" fontId="29" fillId="2" borderId="1" applyNumberFormat="0" applyBorder="0" applyAlignment="0" applyProtection="0"/>
    <xf numFmtId="0" fontId="25" fillId="2" borderId="0" applyNumberFormat="0" applyBorder="0" applyAlignment="0" applyProtection="0">
      <alignment vertical="center"/>
    </xf>
    <xf numFmtId="0" fontId="22" fillId="0" borderId="0">
      <alignment vertical="center"/>
    </xf>
    <xf numFmtId="0" fontId="25" fillId="7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53" fillId="103" borderId="0" applyNumberFormat="0" applyBorder="0" applyAlignment="0" applyProtection="0"/>
    <xf numFmtId="0" fontId="25" fillId="2" borderId="0" applyNumberFormat="0" applyBorder="0" applyAlignment="0" applyProtection="0">
      <alignment vertical="center"/>
    </xf>
    <xf numFmtId="0" fontId="25" fillId="6" borderId="0" applyNumberFormat="0" applyBorder="0" applyAlignment="0" applyProtection="0">
      <alignment vertical="center"/>
    </xf>
    <xf numFmtId="0" fontId="22" fillId="0" borderId="0">
      <alignment vertical="center"/>
    </xf>
    <xf numFmtId="0" fontId="25" fillId="75" borderId="0" applyProtection="0"/>
    <xf numFmtId="0" fontId="53" fillId="76" borderId="0" applyNumberFormat="0" applyBorder="0" applyAlignment="0" applyProtection="0"/>
    <xf numFmtId="0" fontId="25" fillId="2" borderId="0" applyNumberFormat="0" applyBorder="0" applyAlignment="0" applyProtection="0">
      <alignment vertical="center"/>
    </xf>
    <xf numFmtId="0" fontId="25" fillId="6" borderId="0" applyNumberFormat="0" applyBorder="0" applyAlignment="0" applyProtection="0">
      <alignment vertical="center"/>
    </xf>
    <xf numFmtId="0" fontId="25" fillId="75" borderId="0" applyProtection="0"/>
    <xf numFmtId="0" fontId="53" fillId="85" borderId="0" applyNumberFormat="0" applyBorder="0" applyAlignment="0" applyProtection="0"/>
    <xf numFmtId="0" fontId="25" fillId="2" borderId="0" applyNumberFormat="0" applyBorder="0" applyAlignment="0" applyProtection="0">
      <alignment vertical="center"/>
    </xf>
    <xf numFmtId="0" fontId="53" fillId="104" borderId="0" applyNumberFormat="0" applyBorder="0" applyAlignment="0" applyProtection="0"/>
    <xf numFmtId="0" fontId="25" fillId="2" borderId="0" applyNumberFormat="0" applyBorder="0" applyAlignment="0" applyProtection="0">
      <alignment vertical="center"/>
    </xf>
    <xf numFmtId="0" fontId="3" fillId="9" borderId="11"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3" fillId="14" borderId="0"/>
    <xf numFmtId="0" fontId="25" fillId="2" borderId="0" applyNumberFormat="0" applyBorder="0" applyAlignment="0" applyProtection="0">
      <alignment vertical="center"/>
    </xf>
    <xf numFmtId="0" fontId="33" fillId="14" borderId="0" applyProtection="0"/>
    <xf numFmtId="0" fontId="25" fillId="2" borderId="0" applyNumberFormat="0" applyBorder="0" applyAlignment="0" applyProtection="0">
      <alignment vertical="center"/>
    </xf>
    <xf numFmtId="0" fontId="3" fillId="4" borderId="9" applyNumberFormat="0" applyFont="0" applyAlignment="0" applyProtection="0">
      <alignment vertical="center"/>
    </xf>
    <xf numFmtId="0" fontId="33" fillId="14" borderId="0" applyProtection="0"/>
    <xf numFmtId="0" fontId="25" fillId="2" borderId="0" applyNumberFormat="0" applyBorder="0" applyAlignment="0" applyProtection="0">
      <alignment vertical="center"/>
    </xf>
    <xf numFmtId="0" fontId="25" fillId="4" borderId="9" applyNumberFormat="0" applyFont="0" applyAlignment="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xf numFmtId="0" fontId="25" fillId="2" borderId="0" applyNumberFormat="0" applyBorder="0" applyAlignment="0" applyProtection="0">
      <alignment vertical="center"/>
    </xf>
    <xf numFmtId="0" fontId="25" fillId="4" borderId="9" applyNumberFormat="0" applyFont="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2" borderId="0" applyNumberFormat="0" applyBorder="0" applyAlignment="0" applyProtection="0">
      <alignment vertical="center"/>
    </xf>
    <xf numFmtId="0" fontId="25" fillId="8" borderId="0" applyNumberFormat="0" applyBorder="0" applyAlignment="0" applyProtection="0">
      <alignment vertical="center"/>
    </xf>
    <xf numFmtId="40" fontId="110" fillId="2" borderId="0">
      <alignment horizontal="right"/>
    </xf>
    <xf numFmtId="0" fontId="25" fillId="2" borderId="0" applyNumberFormat="0" applyBorder="0" applyAlignment="0" applyProtection="0">
      <alignment vertical="center"/>
    </xf>
    <xf numFmtId="0" fontId="25" fillId="8" borderId="0" applyNumberFormat="0" applyBorder="0" applyAlignment="0" applyProtection="0">
      <alignment vertical="center"/>
    </xf>
    <xf numFmtId="0" fontId="25" fillId="2"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8" borderId="0" applyNumberFormat="0" applyBorder="0" applyAlignment="0" applyProtection="0">
      <alignment vertical="center"/>
    </xf>
    <xf numFmtId="0" fontId="81" fillId="17"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25" fillId="2" borderId="0" applyNumberFormat="0" applyBorder="0" applyAlignment="0" applyProtection="0">
      <alignment vertical="center"/>
    </xf>
    <xf numFmtId="0" fontId="25" fillId="8" borderId="0" applyNumberFormat="0" applyBorder="0" applyAlignment="0" applyProtection="0">
      <alignment vertical="center"/>
    </xf>
    <xf numFmtId="0" fontId="3" fillId="0" borderId="10" applyNumberFormat="0" applyFill="0" applyAlignment="0" applyProtection="0">
      <alignment vertical="center"/>
    </xf>
    <xf numFmtId="0" fontId="25" fillId="2"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3" fillId="0" borderId="10" applyNumberFormat="0" applyFill="0" applyAlignment="0" applyProtection="0">
      <alignment vertical="center"/>
    </xf>
    <xf numFmtId="0" fontId="25" fillId="2" borderId="0" applyNumberFormat="0" applyBorder="0" applyAlignment="0" applyProtection="0">
      <alignment vertical="center"/>
    </xf>
    <xf numFmtId="0" fontId="25" fillId="8" borderId="0" applyNumberFormat="0" applyBorder="0" applyAlignment="0" applyProtection="0">
      <alignment vertical="center"/>
    </xf>
    <xf numFmtId="0" fontId="30" fillId="92"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4" fillId="5" borderId="0"/>
    <xf numFmtId="0" fontId="24" fillId="5" borderId="0" applyProtection="0"/>
    <xf numFmtId="0" fontId="38" fillId="17" borderId="0" applyNumberFormat="0" applyBorder="0" applyAlignment="0" applyProtection="0">
      <alignment vertical="center"/>
    </xf>
    <xf numFmtId="0" fontId="25" fillId="2" borderId="0" applyNumberFormat="0" applyBorder="0" applyAlignment="0" applyProtection="0">
      <alignment vertical="center"/>
    </xf>
    <xf numFmtId="0" fontId="3" fillId="0" borderId="0">
      <alignment vertical="center"/>
    </xf>
    <xf numFmtId="0" fontId="3" fillId="0"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30" fillId="0" borderId="0">
      <alignment vertical="center"/>
    </xf>
    <xf numFmtId="0" fontId="3" fillId="0" borderId="0"/>
    <xf numFmtId="0" fontId="32" fillId="9" borderId="11" applyNumberFormat="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0" fontId="53" fillId="29" borderId="0" applyNumberFormat="0" applyBorder="0" applyAlignment="0" applyProtection="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 fillId="0" borderId="0"/>
    <xf numFmtId="0" fontId="30" fillId="0" borderId="0">
      <alignment vertical="center"/>
    </xf>
    <xf numFmtId="0" fontId="25" fillId="2" borderId="0" applyNumberFormat="0" applyBorder="0" applyAlignment="0" applyProtection="0">
      <alignment vertical="center"/>
    </xf>
    <xf numFmtId="0" fontId="25" fillId="4" borderId="9" applyNumberFormat="0" applyFont="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181" fontId="27" fillId="0" borderId="2" applyAlignment="0" applyProtection="0"/>
    <xf numFmtId="0" fontId="25" fillId="2" borderId="0" applyNumberFormat="0" applyBorder="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181" fontId="27" fillId="0" borderId="2" applyAlignment="0" applyProtection="0"/>
    <xf numFmtId="0" fontId="25" fillId="2"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181" fontId="27" fillId="0" borderId="2" applyAlignment="0" applyProtection="0"/>
    <xf numFmtId="0" fontId="25" fillId="2" borderId="0" applyNumberFormat="0" applyBorder="0" applyAlignment="0" applyProtection="0">
      <alignment vertical="center"/>
    </xf>
    <xf numFmtId="0" fontId="25" fillId="14" borderId="0" applyNumberFormat="0" applyBorder="0" applyAlignment="0" applyProtection="0">
      <alignment vertical="center"/>
    </xf>
    <xf numFmtId="0" fontId="25" fillId="2" borderId="0" applyNumberFormat="0" applyBorder="0" applyAlignment="0" applyProtection="0">
      <alignment vertical="center"/>
    </xf>
    <xf numFmtId="0" fontId="25" fillId="14" borderId="0" applyNumberFormat="0" applyBorder="0" applyAlignment="0" applyProtection="0">
      <alignment vertical="center"/>
    </xf>
    <xf numFmtId="0" fontId="25" fillId="2" borderId="0" applyNumberFormat="0" applyBorder="0" applyAlignment="0" applyProtection="0">
      <alignment vertical="center"/>
    </xf>
    <xf numFmtId="0" fontId="25" fillId="7" borderId="0"/>
    <xf numFmtId="0" fontId="25" fillId="2" borderId="0" applyNumberFormat="0" applyBorder="0" applyAlignment="0" applyProtection="0">
      <alignment vertical="center"/>
    </xf>
    <xf numFmtId="0" fontId="53" fillId="28" borderId="0" applyNumberFormat="0" applyBorder="0" applyAlignment="0" applyProtection="0">
      <alignment vertical="center"/>
    </xf>
    <xf numFmtId="0" fontId="25" fillId="7" borderId="0" applyProtection="0"/>
    <xf numFmtId="0" fontId="25" fillId="2" borderId="0" applyNumberFormat="0" applyBorder="0" applyAlignment="0" applyProtection="0">
      <alignment vertical="center"/>
    </xf>
    <xf numFmtId="0" fontId="3" fillId="5" borderId="0" applyNumberFormat="0" applyBorder="0" applyAlignment="0" applyProtection="0">
      <alignment vertical="center"/>
    </xf>
    <xf numFmtId="0" fontId="25" fillId="7" borderId="0" applyProtection="0"/>
    <xf numFmtId="0" fontId="25" fillId="15" borderId="0" applyNumberFormat="0" applyBorder="0" applyAlignment="0" applyProtection="0">
      <alignment vertical="center"/>
    </xf>
    <xf numFmtId="0" fontId="25" fillId="2" borderId="0" applyNumberFormat="0" applyBorder="0" applyAlignment="0" applyProtection="0">
      <alignment vertical="center"/>
    </xf>
    <xf numFmtId="0" fontId="25" fillId="7" borderId="0" applyProtection="0"/>
    <xf numFmtId="0" fontId="25" fillId="2" borderId="0" applyNumberFormat="0" applyBorder="0" applyAlignment="0" applyProtection="0">
      <alignment vertical="center"/>
    </xf>
    <xf numFmtId="0" fontId="75" fillId="69"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75" fillId="16" borderId="0" applyNumberFormat="0" applyBorder="0" applyAlignment="0" applyProtection="0">
      <alignment vertical="center"/>
    </xf>
    <xf numFmtId="0" fontId="3" fillId="0" borderId="0" applyProtection="0">
      <alignment vertical="center"/>
    </xf>
    <xf numFmtId="0" fontId="74" fillId="2" borderId="0" applyNumberFormat="0" applyBorder="0" applyAlignment="0" applyProtection="0">
      <alignment vertical="center"/>
    </xf>
    <xf numFmtId="0" fontId="25" fillId="14" borderId="0" applyNumberFormat="0" applyBorder="0" applyAlignment="0" applyProtection="0">
      <alignment vertical="center"/>
    </xf>
    <xf numFmtId="0" fontId="3" fillId="17" borderId="0" applyNumberFormat="0" applyBorder="0" applyAlignment="0" applyProtection="0">
      <alignment vertical="center"/>
    </xf>
    <xf numFmtId="0" fontId="25" fillId="2" borderId="0" applyNumberFormat="0" applyBorder="0" applyAlignment="0" applyProtection="0">
      <alignment vertical="center"/>
    </xf>
    <xf numFmtId="0" fontId="25" fillId="6" borderId="0" applyNumberFormat="0" applyBorder="0" applyAlignment="0" applyProtection="0">
      <alignment vertical="center"/>
    </xf>
    <xf numFmtId="0" fontId="35" fillId="8" borderId="11" applyNumberForma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1" fillId="0" borderId="28" applyNumberFormat="0" applyFill="0" applyAlignment="0" applyProtection="0">
      <alignment vertical="center"/>
    </xf>
    <xf numFmtId="0" fontId="25" fillId="6" borderId="0" applyNumberFormat="0" applyBorder="0" applyAlignment="0" applyProtection="0">
      <alignment vertical="center"/>
    </xf>
    <xf numFmtId="0" fontId="1" fillId="0" borderId="1">
      <alignment horizontal="distributed" vertical="center" wrapText="1"/>
    </xf>
    <xf numFmtId="0" fontId="25" fillId="6" borderId="0" applyNumberFormat="0" applyBorder="0" applyAlignment="0" applyProtection="0">
      <alignment vertical="center"/>
    </xf>
    <xf numFmtId="0" fontId="22" fillId="0" borderId="0">
      <alignment vertical="center"/>
    </xf>
    <xf numFmtId="0" fontId="25" fillId="75" borderId="0" applyNumberFormat="0" applyBorder="0" applyAlignment="0" applyProtection="0">
      <alignment vertical="center"/>
    </xf>
    <xf numFmtId="0" fontId="53" fillId="76" borderId="0" applyNumberFormat="0" applyBorder="0" applyAlignment="0" applyProtection="0"/>
    <xf numFmtId="0" fontId="25" fillId="6" borderId="0" applyNumberFormat="0" applyBorder="0" applyAlignment="0" applyProtection="0">
      <alignment vertical="center"/>
    </xf>
    <xf numFmtId="0" fontId="22" fillId="0" borderId="0">
      <alignment vertical="center"/>
    </xf>
    <xf numFmtId="0" fontId="25" fillId="75" borderId="0" applyNumberFormat="0" applyBorder="0" applyAlignment="0" applyProtection="0">
      <alignment vertical="center"/>
    </xf>
    <xf numFmtId="0" fontId="53" fillId="105" borderId="0" applyNumberFormat="0" applyBorder="0" applyAlignment="0" applyProtection="0"/>
    <xf numFmtId="0" fontId="25" fillId="6"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53" fillId="72"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 fillId="1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75" fillId="16" borderId="0" applyNumberFormat="0" applyBorder="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25" fillId="17" borderId="0" applyNumberFormat="0" applyBorder="0" applyAlignment="0" applyProtection="0">
      <alignment vertical="center"/>
    </xf>
    <xf numFmtId="0" fontId="33" fillId="14" borderId="0" applyNumberFormat="0" applyBorder="0" applyAlignment="0" applyProtection="0">
      <alignment vertical="center"/>
    </xf>
    <xf numFmtId="0" fontId="3" fillId="2" borderId="0" applyNumberFormat="0" applyBorder="0" applyAlignment="0" applyProtection="0">
      <alignment vertical="center"/>
    </xf>
    <xf numFmtId="0" fontId="25" fillId="4" borderId="9" applyNumberFormat="0" applyFont="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25" fillId="17" borderId="0" applyNumberFormat="0" applyBorder="0" applyAlignment="0" applyProtection="0">
      <alignment vertical="center"/>
    </xf>
    <xf numFmtId="0" fontId="3" fillId="2" borderId="0" applyNumberFormat="0" applyBorder="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3" fillId="2" borderId="0" applyNumberFormat="0" applyBorder="0" applyAlignment="0" applyProtection="0">
      <alignment vertical="center"/>
    </xf>
    <xf numFmtId="0" fontId="75" fillId="7" borderId="0" applyNumberFormat="0" applyBorder="0" applyAlignment="0" applyProtection="0">
      <alignment vertical="center"/>
    </xf>
    <xf numFmtId="0" fontId="3" fillId="4" borderId="9" applyNumberFormat="0" applyFont="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30" fillId="26" borderId="0" applyNumberFormat="0" applyBorder="0" applyAlignment="0" applyProtection="0">
      <alignment vertical="center"/>
    </xf>
    <xf numFmtId="0" fontId="74" fillId="5"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5" fillId="5" borderId="0" applyNumberFormat="0" applyBorder="0" applyAlignment="0" applyProtection="0">
      <alignment vertical="center"/>
    </xf>
    <xf numFmtId="0" fontId="30" fillId="26" borderId="0" applyNumberFormat="0" applyBorder="0" applyAlignment="0" applyProtection="0">
      <alignment vertical="center"/>
    </xf>
    <xf numFmtId="0" fontId="40" fillId="20"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40" fillId="20" borderId="0" applyNumberFormat="0" applyBorder="0" applyAlignment="0" applyProtection="0">
      <alignment vertical="center"/>
    </xf>
    <xf numFmtId="0" fontId="32" fillId="9" borderId="11" applyNumberFormat="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4" fillId="5" borderId="0" applyNumberFormat="0" applyBorder="0" applyAlignment="0" applyProtection="0">
      <alignment vertical="center"/>
    </xf>
    <xf numFmtId="0" fontId="30" fillId="2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30" fillId="2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0" fillId="26"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3" fillId="0" borderId="0">
      <alignment vertical="center"/>
    </xf>
    <xf numFmtId="0" fontId="3" fillId="0" borderId="0">
      <alignment vertical="center"/>
    </xf>
    <xf numFmtId="0" fontId="30" fillId="26"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51" fillId="108" borderId="0" applyNumberFormat="0" applyBorder="0" applyAlignment="0" applyProtection="0">
      <alignment vertical="center"/>
    </xf>
    <xf numFmtId="0" fontId="30" fillId="26" borderId="0" applyNumberFormat="0" applyBorder="0" applyAlignment="0" applyProtection="0">
      <alignment vertical="center"/>
    </xf>
    <xf numFmtId="0" fontId="25" fillId="15" borderId="0" applyNumberFormat="0" applyBorder="0" applyAlignment="0" applyProtection="0">
      <alignment vertical="center"/>
    </xf>
    <xf numFmtId="0" fontId="51" fillId="9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5" fillId="15" borderId="0" applyNumberFormat="0" applyBorder="0" applyAlignment="0" applyProtection="0">
      <alignment vertical="center"/>
    </xf>
    <xf numFmtId="0" fontId="35" fillId="8" borderId="11" applyNumberFormat="0" applyAlignment="0" applyProtection="0">
      <alignment vertical="center"/>
    </xf>
    <xf numFmtId="0" fontId="51" fillId="9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5" fillId="15" borderId="0" applyNumberFormat="0" applyBorder="0" applyAlignment="0" applyProtection="0">
      <alignment vertical="center"/>
    </xf>
    <xf numFmtId="0" fontId="35" fillId="8" borderId="11" applyNumberFormat="0" applyAlignment="0" applyProtection="0">
      <alignment vertical="center"/>
    </xf>
    <xf numFmtId="0" fontId="51" fillId="94" borderId="0" applyNumberFormat="0" applyBorder="0" applyAlignment="0" applyProtection="0">
      <alignment vertical="center"/>
    </xf>
    <xf numFmtId="0" fontId="30" fillId="26" borderId="0" applyNumberFormat="0" applyBorder="0" applyAlignment="0" applyProtection="0">
      <alignment vertical="center"/>
    </xf>
    <xf numFmtId="0" fontId="51" fillId="94" borderId="0" applyNumberFormat="0" applyBorder="0" applyAlignment="0" applyProtection="0">
      <alignment vertical="center"/>
    </xf>
    <xf numFmtId="0" fontId="30" fillId="26" borderId="0" applyNumberFormat="0" applyBorder="0" applyAlignment="0" applyProtection="0">
      <alignment vertical="center"/>
    </xf>
    <xf numFmtId="10" fontId="29" fillId="2" borderId="1" applyNumberFormat="0" applyBorder="0" applyAlignment="0" applyProtection="0"/>
    <xf numFmtId="0" fontId="3" fillId="5" borderId="0" applyNumberFormat="0" applyBorder="0" applyAlignment="0" applyProtection="0">
      <alignment vertical="center"/>
    </xf>
    <xf numFmtId="0" fontId="3" fillId="0" borderId="0" applyNumberFormat="0" applyFill="0" applyBorder="0" applyAlignment="0" applyProtection="0">
      <alignment vertical="center"/>
    </xf>
    <xf numFmtId="0" fontId="30" fillId="99" borderId="0" applyNumberFormat="0" applyBorder="0" applyAlignment="0" applyProtection="0">
      <alignment vertical="center"/>
    </xf>
    <xf numFmtId="0" fontId="30" fillId="26"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82" fillId="83"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25" fillId="17"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10" fontId="29" fillId="2" borderId="1" applyNumberFormat="0" applyBorder="0" applyAlignment="0" applyProtection="0">
      <alignment vertical="center"/>
    </xf>
    <xf numFmtId="0" fontId="30" fillId="26" borderId="0" applyNumberFormat="0" applyBorder="0" applyAlignment="0" applyProtection="0">
      <alignment vertical="center"/>
    </xf>
    <xf numFmtId="0" fontId="75" fillId="7" borderId="0" applyNumberFormat="0" applyBorder="0" applyAlignment="0" applyProtection="0">
      <alignment vertical="center"/>
    </xf>
    <xf numFmtId="181" fontId="27" fillId="0" borderId="2" applyAlignment="0" applyProtection="0"/>
    <xf numFmtId="0" fontId="25" fillId="6" borderId="0" applyNumberFormat="0" applyBorder="0" applyAlignment="0" applyProtection="0">
      <alignment vertical="center"/>
    </xf>
    <xf numFmtId="0" fontId="3" fillId="0" borderId="10"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6" borderId="0" applyNumberFormat="0" applyBorder="0" applyAlignment="0" applyProtection="0">
      <alignment vertical="center"/>
    </xf>
    <xf numFmtId="0" fontId="25" fillId="14" borderId="0"/>
    <xf numFmtId="0" fontId="3" fillId="5" borderId="0" applyNumberFormat="0" applyBorder="0" applyAlignment="0" applyProtection="0">
      <alignment vertical="center"/>
    </xf>
    <xf numFmtId="0" fontId="25" fillId="6"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25" fillId="14" borderId="0" applyProtection="0"/>
    <xf numFmtId="0" fontId="3" fillId="0" borderId="0"/>
    <xf numFmtId="0" fontId="25" fillId="6" borderId="0" applyNumberFormat="0" applyBorder="0" applyAlignment="0" applyProtection="0">
      <alignment vertical="center"/>
    </xf>
    <xf numFmtId="0" fontId="25" fillId="14" borderId="0" applyProtection="0"/>
    <xf numFmtId="0" fontId="3" fillId="0" borderId="0"/>
    <xf numFmtId="0" fontId="3" fillId="0" borderId="0">
      <alignment vertical="center"/>
    </xf>
    <xf numFmtId="0" fontId="3" fillId="0" borderId="0">
      <alignment vertical="center"/>
    </xf>
    <xf numFmtId="0" fontId="25" fillId="6" borderId="0" applyNumberFormat="0" applyBorder="0" applyAlignment="0" applyProtection="0">
      <alignment vertical="center"/>
    </xf>
    <xf numFmtId="0" fontId="38" fillId="17" borderId="0" applyNumberFormat="0" applyBorder="0" applyAlignment="0" applyProtection="0">
      <alignment vertical="center"/>
    </xf>
    <xf numFmtId="0" fontId="25" fillId="14" borderId="0" applyProtection="0"/>
    <xf numFmtId="0" fontId="3" fillId="0" borderId="0"/>
    <xf numFmtId="0" fontId="25" fillId="6"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6" borderId="0" applyNumberFormat="0" applyBorder="0" applyAlignment="0" applyProtection="0">
      <alignment vertical="center"/>
    </xf>
    <xf numFmtId="0" fontId="41" fillId="0" borderId="10" applyNumberFormat="0" applyAlignment="0" applyProtection="0">
      <alignment vertical="center"/>
    </xf>
    <xf numFmtId="0" fontId="38" fillId="17" borderId="0" applyNumberFormat="0" applyBorder="0" applyAlignment="0" applyProtection="0">
      <alignment vertical="center"/>
    </xf>
    <xf numFmtId="0" fontId="3" fillId="9" borderId="0" applyNumberFormat="0" applyBorder="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5" fillId="6" borderId="0" applyNumberFormat="0" applyBorder="0" applyAlignment="0" applyProtection="0">
      <alignment vertical="center"/>
    </xf>
    <xf numFmtId="0" fontId="3"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5" fillId="6" borderId="0" applyNumberFormat="0" applyBorder="0" applyAlignment="0" applyProtection="0">
      <alignment vertical="center"/>
    </xf>
    <xf numFmtId="0" fontId="24" fillId="5" borderId="0"/>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5" fillId="6" borderId="0" applyNumberFormat="0" applyBorder="0" applyAlignment="0" applyProtection="0">
      <alignment vertical="center"/>
    </xf>
    <xf numFmtId="0" fontId="24" fillId="5" borderId="0"/>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16"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10" fontId="29" fillId="2" borderId="1" applyNumberFormat="0" applyBorder="0" applyAlignment="0" applyProtection="0"/>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25" fillId="6" borderId="0" applyNumberFormat="0" applyBorder="0" applyAlignment="0" applyProtection="0">
      <alignment vertical="center"/>
    </xf>
    <xf numFmtId="0" fontId="3" fillId="0" borderId="0"/>
    <xf numFmtId="0" fontId="3" fillId="0" borderId="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50" fillId="8" borderId="13" applyNumberFormat="0" applyAlignment="0" applyProtection="0">
      <alignment vertical="center"/>
    </xf>
    <xf numFmtId="0" fontId="25" fillId="8" borderId="0" applyNumberFormat="0" applyBorder="0" applyAlignment="0" applyProtection="0">
      <alignment vertical="center"/>
    </xf>
    <xf numFmtId="0" fontId="3" fillId="5" borderId="0" applyNumberFormat="0" applyBorder="0" applyAlignment="0" applyProtection="0">
      <alignment vertical="center"/>
    </xf>
    <xf numFmtId="0" fontId="25" fillId="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4" fillId="5" borderId="0" applyProtection="0"/>
    <xf numFmtId="0" fontId="32" fillId="9" borderId="11" applyNumberFormat="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10" fontId="29" fillId="2" borderId="1" applyNumberFormat="0" applyBorder="0" applyAlignment="0" applyProtection="0">
      <alignment vertical="center"/>
    </xf>
    <xf numFmtId="0" fontId="25" fillId="6" borderId="0" applyNumberFormat="0" applyBorder="0" applyAlignment="0" applyProtection="0">
      <alignment vertical="center"/>
    </xf>
    <xf numFmtId="0" fontId="75" fillId="7" borderId="0" applyNumberFormat="0" applyBorder="0" applyAlignment="0" applyProtection="0">
      <alignment vertical="center"/>
    </xf>
    <xf numFmtId="181" fontId="27" fillId="0" borderId="2" applyAlignment="0" applyProtection="0"/>
    <xf numFmtId="0" fontId="25" fillId="0" borderId="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30" fillId="83" borderId="0" applyNumberFormat="0" applyBorder="0" applyAlignment="0" applyProtection="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33" fillId="5" borderId="0" applyNumberFormat="0" applyBorder="0" applyAlignment="0" applyProtection="0">
      <alignment vertical="center"/>
    </xf>
    <xf numFmtId="0" fontId="30" fillId="83" borderId="0" applyNumberFormat="0" applyBorder="0" applyAlignment="0" applyProtection="0">
      <alignment vertical="center"/>
    </xf>
    <xf numFmtId="0" fontId="25" fillId="20" borderId="0" applyNumberFormat="0" applyBorder="0" applyAlignment="0" applyProtection="0">
      <alignment vertical="center"/>
    </xf>
    <xf numFmtId="0" fontId="3" fillId="5" borderId="0" applyNumberFormat="0" applyBorder="0" applyAlignment="0" applyProtection="0">
      <alignment vertical="center"/>
    </xf>
    <xf numFmtId="0" fontId="30" fillId="84" borderId="0" applyNumberFormat="0" applyBorder="0" applyAlignment="0" applyProtection="0">
      <alignment vertical="center"/>
    </xf>
    <xf numFmtId="0" fontId="30" fillId="83" borderId="0" applyNumberFormat="0" applyBorder="0" applyAlignment="0" applyProtection="0">
      <alignment vertical="center"/>
    </xf>
    <xf numFmtId="0" fontId="83" fillId="0" borderId="0" applyProtection="0"/>
    <xf numFmtId="0" fontId="25" fillId="20" borderId="0" applyNumberFormat="0" applyBorder="0" applyAlignment="0" applyProtection="0">
      <alignment vertical="center"/>
    </xf>
    <xf numFmtId="0" fontId="30" fillId="84" borderId="0" applyNumberFormat="0" applyBorder="0" applyAlignment="0" applyProtection="0">
      <alignment vertical="center"/>
    </xf>
    <xf numFmtId="0" fontId="1" fillId="0" borderId="1">
      <alignment horizontal="distributed" vertical="center" wrapText="1"/>
    </xf>
    <xf numFmtId="0" fontId="30" fillId="83" borderId="0" applyNumberFormat="0" applyBorder="0" applyAlignment="0" applyProtection="0">
      <alignment vertical="center"/>
    </xf>
    <xf numFmtId="0" fontId="3" fillId="0" borderId="0"/>
    <xf numFmtId="0" fontId="25" fillId="75" borderId="0"/>
    <xf numFmtId="0" fontId="30" fillId="84" borderId="0" applyNumberFormat="0" applyBorder="0" applyAlignment="0" applyProtection="0">
      <alignment vertical="center"/>
    </xf>
    <xf numFmtId="0" fontId="1" fillId="0" borderId="1">
      <alignment horizontal="distributed" vertical="center" wrapText="1"/>
    </xf>
    <xf numFmtId="0" fontId="30" fillId="83" borderId="0" applyNumberFormat="0" applyBorder="0" applyAlignment="0" applyProtection="0">
      <alignment vertical="center"/>
    </xf>
    <xf numFmtId="0" fontId="25" fillId="0" borderId="0">
      <alignment vertical="center"/>
    </xf>
    <xf numFmtId="0" fontId="25" fillId="75" borderId="0" applyProtection="0"/>
    <xf numFmtId="0" fontId="30" fillId="84" borderId="0" applyNumberFormat="0" applyBorder="0" applyAlignment="0" applyProtection="0">
      <alignment vertical="center"/>
    </xf>
    <xf numFmtId="0" fontId="30" fillId="8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10" fontId="29" fillId="2" borderId="1" applyNumberFormat="0" applyBorder="0" applyAlignment="0" applyProtection="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3" fillId="5" borderId="0" applyNumberFormat="0" applyBorder="0" applyAlignment="0" applyProtection="0">
      <alignment vertical="center"/>
    </xf>
    <xf numFmtId="0" fontId="30" fillId="9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0" borderId="0"/>
    <xf numFmtId="0" fontId="3" fillId="0" borderId="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8" fillId="17" borderId="0" applyNumberFormat="0" applyBorder="0" applyAlignment="0" applyProtection="0">
      <alignment vertical="center"/>
    </xf>
    <xf numFmtId="0" fontId="30" fillId="8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0" fillId="8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7" borderId="0"/>
    <xf numFmtId="0" fontId="41" fillId="0" borderId="10" applyNumberFormat="0" applyFill="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8" fillId="17" borderId="0" applyNumberFormat="0" applyBorder="0" applyAlignment="0" applyProtection="0">
      <alignment vertical="center"/>
    </xf>
    <xf numFmtId="0" fontId="30" fillId="83" borderId="0" applyNumberFormat="0" applyBorder="0" applyAlignment="0" applyProtection="0">
      <alignment vertical="center"/>
    </xf>
    <xf numFmtId="0" fontId="25" fillId="7" borderId="0" applyProtection="0"/>
    <xf numFmtId="0" fontId="30" fillId="83" borderId="0" applyNumberFormat="0" applyBorder="0" applyAlignment="0" applyProtection="0">
      <alignment vertical="center"/>
    </xf>
    <xf numFmtId="10" fontId="29" fillId="2" borderId="1" applyNumberFormat="0" applyBorder="0" applyAlignment="0" applyProtection="0">
      <alignment vertical="center"/>
    </xf>
    <xf numFmtId="0" fontId="30" fillId="83" borderId="0" applyNumberFormat="0" applyBorder="0" applyAlignment="0" applyProtection="0">
      <alignment vertical="center"/>
    </xf>
    <xf numFmtId="0" fontId="75" fillId="7" borderId="0" applyNumberFormat="0" applyBorder="0" applyAlignment="0" applyProtection="0">
      <alignment vertical="center"/>
    </xf>
    <xf numFmtId="181" fontId="27" fillId="0" borderId="2" applyAlignment="0" applyProtection="0"/>
    <xf numFmtId="0" fontId="3" fillId="0" borderId="0"/>
    <xf numFmtId="0" fontId="3" fillId="0" borderId="0"/>
    <xf numFmtId="0" fontId="40" fillId="20" borderId="0" applyNumberFormat="0" applyBorder="0" applyAlignment="0" applyProtection="0">
      <alignment vertical="center"/>
    </xf>
    <xf numFmtId="0" fontId="30" fillId="26" borderId="0" applyNumberFormat="0" applyBorder="0" applyAlignment="0" applyProtection="0">
      <alignment vertical="center"/>
    </xf>
    <xf numFmtId="0" fontId="3" fillId="0" borderId="0"/>
    <xf numFmtId="0" fontId="3" fillId="0" borderId="0"/>
    <xf numFmtId="0" fontId="3" fillId="6" borderId="0" applyNumberFormat="0" applyBorder="0" applyAlignment="0" applyProtection="0">
      <alignment vertical="center"/>
    </xf>
    <xf numFmtId="0" fontId="25" fillId="4" borderId="9" applyNumberFormat="0" applyFont="0" applyAlignment="0" applyProtection="0">
      <alignment vertical="center"/>
    </xf>
    <xf numFmtId="0" fontId="3" fillId="6" borderId="0" applyNumberFormat="0" applyBorder="0" applyAlignment="0" applyProtection="0">
      <alignment vertical="center"/>
    </xf>
    <xf numFmtId="0" fontId="30" fillId="26" borderId="0" applyNumberFormat="0" applyBorder="0" applyAlignment="0" applyProtection="0">
      <alignment vertical="center"/>
    </xf>
    <xf numFmtId="0" fontId="3" fillId="0" borderId="10" applyNumberFormat="0" applyFill="0" applyAlignment="0" applyProtection="0">
      <alignment vertical="center"/>
    </xf>
    <xf numFmtId="0" fontId="30" fillId="26" borderId="0" applyNumberFormat="0" applyBorder="0" applyAlignment="0" applyProtection="0">
      <alignment vertical="center"/>
    </xf>
    <xf numFmtId="0" fontId="25" fillId="6" borderId="0" applyNumberFormat="0" applyBorder="0" applyAlignment="0" applyProtection="0">
      <alignment vertical="center"/>
    </xf>
    <xf numFmtId="0" fontId="24" fillId="5" borderId="0" applyNumberFormat="0" applyBorder="0" applyAlignment="0" applyProtection="0">
      <alignment vertical="center"/>
    </xf>
    <xf numFmtId="0" fontId="25" fillId="6"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 fillId="10" borderId="0" applyNumberFormat="0" applyBorder="0" applyAlignment="0" applyProtection="0">
      <alignment vertical="center"/>
    </xf>
    <xf numFmtId="0" fontId="25" fillId="6" borderId="0" applyNumberFormat="0" applyBorder="0" applyAlignment="0" applyProtection="0">
      <alignment vertical="center"/>
    </xf>
    <xf numFmtId="0" fontId="38" fillId="17" borderId="0" applyNumberFormat="0" applyBorder="0" applyAlignment="0" applyProtection="0">
      <alignment vertical="center"/>
    </xf>
    <xf numFmtId="0" fontId="25" fillId="6" borderId="0" applyNumberFormat="0" applyBorder="0" applyAlignment="0" applyProtection="0">
      <alignment vertical="center"/>
    </xf>
    <xf numFmtId="10" fontId="29" fillId="2" borderId="1" applyNumberFormat="0" applyBorder="0" applyAlignment="0" applyProtection="0">
      <alignment vertical="center"/>
    </xf>
    <xf numFmtId="0" fontId="33" fillId="14" borderId="0" applyNumberFormat="0" applyBorder="0" applyAlignment="0" applyProtection="0">
      <alignment vertical="center"/>
    </xf>
    <xf numFmtId="0" fontId="87" fillId="21" borderId="0" applyNumberFormat="0" applyBorder="0" applyAlignment="0" applyProtection="0">
      <alignment vertical="center"/>
    </xf>
    <xf numFmtId="0" fontId="25" fillId="9" borderId="0" applyNumberFormat="0" applyBorder="0" applyAlignment="0" applyProtection="0">
      <alignment vertical="center"/>
    </xf>
    <xf numFmtId="10" fontId="29" fillId="2" borderId="1" applyNumberFormat="0" applyBorder="0" applyAlignment="0" applyProtection="0"/>
    <xf numFmtId="0" fontId="3" fillId="6" borderId="0" applyNumberFormat="0" applyBorder="0" applyAlignment="0" applyProtection="0">
      <alignment vertical="center"/>
    </xf>
    <xf numFmtId="0" fontId="25" fillId="6" borderId="0" applyNumberFormat="0" applyBorder="0" applyAlignment="0" applyProtection="0">
      <alignment vertical="center"/>
    </xf>
    <xf numFmtId="0" fontId="24" fillId="5" borderId="0" applyProtection="0"/>
    <xf numFmtId="0" fontId="25" fillId="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4" borderId="9" applyNumberFormat="0" applyFon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0" fillId="8" borderId="13"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0" fillId="8" borderId="13"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3" fillId="20" borderId="0" applyNumberFormat="0" applyBorder="0" applyAlignment="0" applyProtection="0">
      <alignment vertical="center"/>
    </xf>
    <xf numFmtId="0" fontId="25" fillId="9" borderId="0" applyNumberFormat="0" applyBorder="0" applyAlignment="0" applyProtection="0">
      <alignment vertical="center"/>
    </xf>
    <xf numFmtId="0" fontId="32" fillId="9" borderId="11" applyNumberFormat="0" applyAlignment="0" applyProtection="0">
      <alignment vertical="center"/>
    </xf>
    <xf numFmtId="0" fontId="25" fillId="5" borderId="0" applyNumberFormat="0" applyBorder="0" applyAlignment="0" applyProtection="0">
      <alignment vertical="center"/>
    </xf>
    <xf numFmtId="0" fontId="32" fillId="9" borderId="11" applyNumberFormat="0" applyAlignment="0" applyProtection="0">
      <alignment vertical="center"/>
    </xf>
    <xf numFmtId="0" fontId="25" fillId="5" borderId="0" applyNumberFormat="0" applyBorder="0" applyAlignment="0" applyProtection="0">
      <alignment vertical="center"/>
    </xf>
    <xf numFmtId="0" fontId="32" fillId="9" borderId="11" applyNumberFormat="0" applyAlignment="0" applyProtection="0">
      <alignment vertical="center"/>
    </xf>
    <xf numFmtId="0" fontId="25" fillId="5" borderId="0" applyNumberFormat="0" applyBorder="0" applyAlignment="0" applyProtection="0">
      <alignment vertical="center"/>
    </xf>
    <xf numFmtId="189" fontId="3" fillId="0" borderId="0">
      <alignment vertical="center"/>
    </xf>
    <xf numFmtId="0" fontId="25" fillId="5" borderId="0" applyNumberFormat="0" applyBorder="0" applyAlignment="0" applyProtection="0">
      <alignment vertical="center"/>
    </xf>
    <xf numFmtId="0" fontId="33" fillId="5" borderId="0" applyProtection="0"/>
    <xf numFmtId="189" fontId="3" fillId="0" borderId="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3" fillId="5" borderId="0" applyProtection="0"/>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3" fillId="5" borderId="0" applyProtection="0"/>
    <xf numFmtId="0" fontId="38" fillId="17"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3" fillId="16" borderId="0" applyNumberFormat="0" applyBorder="0" applyAlignment="0" applyProtection="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50" fillId="8" borderId="13" applyNumberFormat="0" applyAlignment="0" applyProtection="0">
      <alignment vertical="center"/>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3" fillId="20" borderId="0" applyNumberFormat="0" applyBorder="0" applyAlignment="0" applyProtection="0">
      <alignment vertical="center"/>
    </xf>
    <xf numFmtId="0" fontId="24" fillId="14" borderId="0"/>
    <xf numFmtId="0" fontId="25" fillId="9" borderId="0" applyNumberFormat="0" applyBorder="0" applyAlignment="0" applyProtection="0">
      <alignment vertical="center"/>
    </xf>
    <xf numFmtId="194" fontId="1" fillId="0" borderId="1">
      <alignment vertical="center"/>
      <protection locked="0"/>
    </xf>
    <xf numFmtId="0" fontId="25" fillId="9" borderId="0" applyNumberFormat="0" applyBorder="0" applyAlignment="0" applyProtection="0">
      <alignment vertical="center"/>
    </xf>
    <xf numFmtId="181" fontId="27" fillId="0" borderId="2" applyAlignment="0" applyProtection="0"/>
    <xf numFmtId="194" fontId="1" fillId="0" borderId="1">
      <alignment vertical="center"/>
      <protection locked="0"/>
    </xf>
    <xf numFmtId="0" fontId="25" fillId="9" borderId="0" applyNumberFormat="0" applyBorder="0" applyAlignment="0" applyProtection="0">
      <alignment vertical="center"/>
    </xf>
    <xf numFmtId="181" fontId="27" fillId="0" borderId="2" applyAlignment="0" applyProtection="0"/>
    <xf numFmtId="0" fontId="25" fillId="9" borderId="0" applyNumberFormat="0" applyBorder="0" applyAlignment="0" applyProtection="0">
      <alignment vertical="center"/>
    </xf>
    <xf numFmtId="181" fontId="27" fillId="0" borderId="2" applyAlignment="0" applyProtection="0"/>
    <xf numFmtId="0" fontId="25" fillId="9" borderId="0" applyNumberFormat="0" applyBorder="0" applyAlignment="0" applyProtection="0">
      <alignment vertical="center"/>
    </xf>
    <xf numFmtId="181" fontId="27" fillId="0" borderId="2" applyAlignment="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181" fontId="27" fillId="0" borderId="2" applyAlignment="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3" fillId="14" borderId="0" applyNumberFormat="0" applyBorder="0" applyAlignment="0" applyProtection="0">
      <alignment vertical="center"/>
    </xf>
    <xf numFmtId="0" fontId="36" fillId="8" borderId="0"/>
    <xf numFmtId="0" fontId="25" fillId="9" borderId="0" applyNumberFormat="0" applyBorder="0" applyAlignment="0" applyProtection="0">
      <alignment vertical="center"/>
    </xf>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36" fillId="8" borderId="0" applyProtection="0"/>
    <xf numFmtId="0" fontId="25" fillId="9" borderId="0" applyNumberFormat="0" applyBorder="0" applyAlignment="0" applyProtection="0">
      <alignment vertical="center"/>
    </xf>
    <xf numFmtId="0" fontId="3" fillId="0" borderId="0"/>
    <xf numFmtId="0" fontId="3" fillId="0" borderId="10" applyNumberFormat="0" applyFill="0" applyAlignment="0" applyProtection="0">
      <alignment vertical="center"/>
    </xf>
    <xf numFmtId="0" fontId="25" fillId="20"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0" fontId="36" fillId="8" borderId="0" applyProtection="0"/>
    <xf numFmtId="0" fontId="25" fillId="9" borderId="0" applyNumberFormat="0" applyBorder="0" applyAlignment="0" applyProtection="0">
      <alignment vertical="center"/>
    </xf>
    <xf numFmtId="0" fontId="38" fillId="17" borderId="0" applyNumberFormat="0" applyBorder="0" applyAlignment="0" applyProtection="0">
      <alignment vertical="center"/>
    </xf>
    <xf numFmtId="0" fontId="0" fillId="0" borderId="0">
      <alignment vertical="center"/>
    </xf>
    <xf numFmtId="0" fontId="3" fillId="0" borderId="0"/>
    <xf numFmtId="0" fontId="25" fillId="5" borderId="0" applyNumberFormat="0" applyBorder="0" applyAlignment="0" applyProtection="0">
      <alignment vertical="center"/>
    </xf>
    <xf numFmtId="0" fontId="40" fillId="28" borderId="0" applyNumberFormat="0" applyBorder="0" applyAlignment="0" applyProtection="0">
      <alignment vertical="center"/>
    </xf>
    <xf numFmtId="0" fontId="25" fillId="7" borderId="0" applyNumberFormat="0" applyBorder="0" applyAlignment="0" applyProtection="0">
      <alignment vertical="center"/>
    </xf>
    <xf numFmtId="0" fontId="24" fillId="14" borderId="0" applyProtection="0"/>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5" fillId="8" borderId="0" applyNumberFormat="0" applyBorder="0" applyAlignment="0" applyProtection="0">
      <alignment vertical="center"/>
    </xf>
    <xf numFmtId="0" fontId="51" fillId="100" borderId="0" applyNumberFormat="0" applyBorder="0" applyAlignment="0" applyProtection="0">
      <alignment vertical="center"/>
    </xf>
    <xf numFmtId="0" fontId="74" fillId="14" borderId="0" applyNumberFormat="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3" fillId="0" borderId="0">
      <alignment vertical="center"/>
    </xf>
    <xf numFmtId="0" fontId="25" fillId="0" borderId="0">
      <alignment vertical="center"/>
    </xf>
    <xf numFmtId="0" fontId="3" fillId="0" borderId="0"/>
    <xf numFmtId="0" fontId="25" fillId="5" borderId="0" applyNumberFormat="0" applyBorder="0" applyAlignment="0" applyProtection="0">
      <alignment vertical="center"/>
    </xf>
    <xf numFmtId="0" fontId="3" fillId="1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1" fillId="0" borderId="1">
      <alignment horizontal="distributed" vertical="center" wrapText="1"/>
    </xf>
    <xf numFmtId="10" fontId="29" fillId="2" borderId="1" applyNumberFormat="0" applyBorder="0" applyAlignment="0" applyProtection="0"/>
    <xf numFmtId="0" fontId="25" fillId="8" borderId="0" applyNumberFormat="0" applyBorder="0" applyAlignment="0" applyProtection="0">
      <alignment vertical="center"/>
    </xf>
    <xf numFmtId="0" fontId="75" fillId="72" borderId="0" applyProtection="0"/>
    <xf numFmtId="0" fontId="25" fillId="9" borderId="0" applyNumberFormat="0" applyBorder="0" applyAlignment="0" applyProtection="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75" fillId="72" borderId="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10" fontId="29" fillId="2" borderId="1" applyNumberFormat="0" applyBorder="0" applyAlignment="0" applyProtection="0">
      <alignment vertical="center"/>
    </xf>
    <xf numFmtId="0" fontId="25" fillId="9" borderId="0" applyNumberFormat="0" applyBorder="0" applyAlignment="0" applyProtection="0">
      <alignment vertical="center"/>
    </xf>
    <xf numFmtId="0" fontId="3" fillId="0" borderId="0">
      <alignment vertical="center"/>
    </xf>
    <xf numFmtId="189" fontId="3"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Protection="0"/>
    <xf numFmtId="0" fontId="25" fillId="9" borderId="0" applyNumberFormat="0" applyBorder="0" applyAlignment="0" applyProtection="0">
      <alignment vertical="center"/>
    </xf>
    <xf numFmtId="0" fontId="24" fillId="5" borderId="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3"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72" fillId="14" borderId="0" applyNumberFormat="0" applyBorder="0" applyAlignment="0" applyProtection="0">
      <alignment vertical="center"/>
    </xf>
    <xf numFmtId="0" fontId="25" fillId="9" borderId="0" applyNumberFormat="0" applyBorder="0" applyAlignment="0" applyProtection="0">
      <alignment vertical="center"/>
    </xf>
    <xf numFmtId="0" fontId="72" fillId="14" borderId="0" applyNumberFormat="0" applyBorder="0" applyAlignment="0" applyProtection="0">
      <alignment vertical="center"/>
    </xf>
    <xf numFmtId="0" fontId="25" fillId="9" borderId="0" applyNumberFormat="0" applyBorder="0" applyAlignment="0" applyProtection="0">
      <alignment vertical="center"/>
    </xf>
    <xf numFmtId="0" fontId="0" fillId="0" borderId="0"/>
    <xf numFmtId="186" fontId="3" fillId="0" borderId="0">
      <alignment vertical="center"/>
    </xf>
    <xf numFmtId="0" fontId="3" fillId="4" borderId="9" applyNumberFormat="0" applyFont="0" applyAlignment="0" applyProtection="0">
      <alignment vertical="center"/>
    </xf>
    <xf numFmtId="0" fontId="3" fillId="0" borderId="0"/>
    <xf numFmtId="0" fontId="25" fillId="9" borderId="0" applyNumberFormat="0" applyBorder="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8" fillId="17" borderId="0" applyNumberFormat="0" applyBorder="0" applyAlignment="0" applyProtection="0">
      <alignment vertical="center"/>
    </xf>
    <xf numFmtId="0" fontId="30" fillId="0" borderId="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0" fillId="0" borderId="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 fillId="8" borderId="13" applyNumberFormat="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5" fillId="4"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xf numFmtId="0" fontId="3" fillId="4" borderId="9" applyNumberFormat="0" applyFont="0" applyAlignment="0" applyProtection="0">
      <alignment vertical="center"/>
    </xf>
    <xf numFmtId="0" fontId="3" fillId="9" borderId="11" applyNumberFormat="0" applyAlignment="0" applyProtection="0">
      <alignment vertical="center"/>
    </xf>
    <xf numFmtId="0" fontId="25" fillId="9" borderId="0" applyNumberFormat="0" applyBorder="0" applyAlignment="0" applyProtection="0">
      <alignment vertical="center"/>
    </xf>
    <xf numFmtId="0" fontId="25" fillId="4"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4" borderId="9" applyNumberFormat="0" applyFont="0" applyAlignment="0" applyProtection="0">
      <alignment vertical="center"/>
    </xf>
    <xf numFmtId="0" fontId="25" fillId="9" borderId="0" applyNumberFormat="0" applyBorder="0" applyAlignment="0" applyProtection="0">
      <alignment vertical="center"/>
    </xf>
    <xf numFmtId="0" fontId="3" fillId="0" borderId="10"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8" borderId="13"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189" fontId="3"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74" fillId="0" borderId="6">
      <alignment horizontal="lef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74" fillId="0" borderId="6">
      <alignment horizontal="left" vertical="center"/>
    </xf>
    <xf numFmtId="0" fontId="25" fillId="14" borderId="0"/>
    <xf numFmtId="0" fontId="25" fillId="9" borderId="0" applyNumberFormat="0" applyBorder="0" applyAlignment="0" applyProtection="0">
      <alignment vertical="center"/>
    </xf>
    <xf numFmtId="0" fontId="25" fillId="14" borderId="0" applyProtection="0"/>
    <xf numFmtId="0" fontId="33" fillId="14" borderId="0" applyNumberFormat="0" applyBorder="0" applyAlignment="0" applyProtection="0">
      <alignment vertical="center"/>
    </xf>
    <xf numFmtId="0" fontId="25" fillId="9" borderId="0" applyNumberFormat="0" applyBorder="0" applyAlignment="0" applyProtection="0">
      <alignment vertical="center"/>
    </xf>
    <xf numFmtId="0" fontId="25" fillId="14" borderId="0" applyProtection="0"/>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25" fillId="9" borderId="0" applyNumberFormat="0" applyBorder="0" applyAlignment="0" applyProtection="0">
      <alignment vertical="center"/>
    </xf>
    <xf numFmtId="0" fontId="25" fillId="14" borderId="0" applyProtection="0"/>
    <xf numFmtId="0" fontId="38" fillId="17" borderId="0" applyNumberFormat="0" applyBorder="0" applyAlignment="0" applyProtection="0">
      <alignment vertical="center"/>
    </xf>
    <xf numFmtId="0" fontId="30" fillId="84"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0" fontId="25" fillId="9" borderId="0" applyNumberFormat="0" applyBorder="0" applyAlignment="0" applyProtection="0">
      <alignment vertical="center"/>
    </xf>
    <xf numFmtId="0" fontId="30" fillId="84"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0" fontId="25" fillId="9" borderId="0" applyNumberFormat="0" applyBorder="0" applyAlignment="0" applyProtection="0">
      <alignment vertical="center"/>
    </xf>
    <xf numFmtId="0" fontId="24" fillId="14" borderId="0" applyProtection="0"/>
    <xf numFmtId="0" fontId="25" fillId="9" borderId="0" applyNumberFormat="0" applyBorder="0" applyAlignment="0" applyProtection="0">
      <alignment vertical="center"/>
    </xf>
    <xf numFmtId="0" fontId="30" fillId="18" borderId="0" applyNumberFormat="0" applyBorder="0" applyAlignment="0" applyProtection="0">
      <alignment vertical="center"/>
    </xf>
    <xf numFmtId="0" fontId="25" fillId="5" borderId="0" applyNumberFormat="0" applyBorder="0" applyAlignment="0" applyProtection="0">
      <alignment vertical="center"/>
    </xf>
    <xf numFmtId="0" fontId="30" fillId="18" borderId="0" applyNumberFormat="0" applyBorder="0" applyAlignment="0" applyProtection="0">
      <alignment vertical="center"/>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30" fillId="18" borderId="0" applyNumberFormat="0" applyBorder="0" applyAlignment="0" applyProtection="0">
      <alignment vertical="center"/>
    </xf>
    <xf numFmtId="0" fontId="25" fillId="5" borderId="0" applyNumberFormat="0" applyBorder="0" applyAlignment="0" applyProtection="0">
      <alignment vertical="center"/>
    </xf>
    <xf numFmtId="0" fontId="30" fillId="18" borderId="0" applyNumberFormat="0" applyBorder="0" applyAlignment="0" applyProtection="0">
      <alignment vertical="center"/>
    </xf>
    <xf numFmtId="0" fontId="25" fillId="5" borderId="0" applyNumberFormat="0" applyBorder="0" applyAlignment="0" applyProtection="0">
      <alignment vertical="center"/>
    </xf>
    <xf numFmtId="0" fontId="30" fillId="18" borderId="0" applyNumberFormat="0" applyBorder="0" applyAlignment="0" applyProtection="0">
      <alignment vertical="center"/>
    </xf>
    <xf numFmtId="0" fontId="25" fillId="5" borderId="0" applyNumberFormat="0" applyBorder="0" applyAlignment="0" applyProtection="0">
      <alignment vertical="center"/>
    </xf>
    <xf numFmtId="0" fontId="30" fillId="18" borderId="0" applyNumberFormat="0" applyBorder="0" applyAlignment="0" applyProtection="0">
      <alignment vertical="center"/>
    </xf>
    <xf numFmtId="0" fontId="25" fillId="5" borderId="0" applyNumberFormat="0" applyBorder="0" applyAlignment="0" applyProtection="0">
      <alignment vertical="center"/>
    </xf>
    <xf numFmtId="0" fontId="30" fillId="18" borderId="0" applyNumberFormat="0" applyBorder="0" applyAlignment="0" applyProtection="0">
      <alignment vertical="center"/>
    </xf>
    <xf numFmtId="0" fontId="25" fillId="5" borderId="0" applyNumberFormat="0" applyBorder="0" applyAlignment="0" applyProtection="0">
      <alignment vertical="center"/>
    </xf>
    <xf numFmtId="10" fontId="29" fillId="2" borderId="1" applyNumberFormat="0" applyBorder="0" applyAlignment="0" applyProtection="0"/>
    <xf numFmtId="0" fontId="30" fillId="18"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5" borderId="0" applyNumberFormat="0" applyBorder="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5" borderId="0" applyNumberFormat="0" applyBorder="0" applyAlignment="0" applyProtection="0">
      <alignment vertical="center"/>
    </xf>
    <xf numFmtId="0" fontId="33" fillId="14" borderId="0" applyNumberFormat="0" applyBorder="0" applyAlignment="0" applyProtection="0">
      <alignment vertical="center"/>
    </xf>
    <xf numFmtId="0" fontId="25" fillId="5" borderId="0" applyNumberFormat="0" applyBorder="0" applyAlignment="0" applyProtection="0">
      <alignment vertical="center"/>
    </xf>
    <xf numFmtId="0" fontId="33" fillId="14" borderId="0"/>
    <xf numFmtId="0" fontId="25" fillId="4" borderId="9" applyNumberFormat="0" applyFont="0" applyAlignment="0" applyProtection="0">
      <alignment vertical="center"/>
    </xf>
    <xf numFmtId="0" fontId="25" fillId="5"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0" fontId="25" fillId="5" borderId="0" applyNumberFormat="0" applyBorder="0" applyAlignment="0" applyProtection="0">
      <alignment vertical="center"/>
    </xf>
    <xf numFmtId="0" fontId="24" fillId="14" borderId="0" applyProtection="0"/>
    <xf numFmtId="0" fontId="3" fillId="9" borderId="0" applyNumberFormat="0" applyBorder="0" applyAlignment="0" applyProtection="0">
      <alignment vertical="center"/>
    </xf>
    <xf numFmtId="0" fontId="25" fillId="4" borderId="9" applyNumberFormat="0" applyFont="0" applyAlignment="0" applyProtection="0">
      <alignment vertical="center"/>
    </xf>
    <xf numFmtId="0" fontId="3" fillId="9"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3" fillId="9" borderId="0" applyNumberFormat="0" applyBorder="0" applyAlignment="0" applyProtection="0">
      <alignment vertical="center"/>
    </xf>
    <xf numFmtId="0" fontId="24" fillId="5" borderId="0" applyNumberFormat="0" applyBorder="0" applyAlignment="0" applyProtection="0">
      <alignment vertical="center"/>
    </xf>
    <xf numFmtId="0" fontId="25" fillId="5" borderId="0" applyNumberFormat="0" applyBorder="0" applyAlignment="0" applyProtection="0">
      <alignment vertical="center"/>
    </xf>
    <xf numFmtId="0" fontId="30" fillId="22" borderId="0" applyNumberFormat="0" applyBorder="0" applyAlignment="0" applyProtection="0">
      <alignment vertical="center"/>
    </xf>
    <xf numFmtId="0" fontId="1" fillId="0" borderId="1">
      <alignment horizontal="distributed" vertical="center" wrapText="1"/>
    </xf>
    <xf numFmtId="0" fontId="30" fillId="92" borderId="0" applyNumberFormat="0" applyBorder="0" applyAlignment="0" applyProtection="0">
      <alignment vertical="center"/>
    </xf>
    <xf numFmtId="0" fontId="30" fillId="22" borderId="0" applyNumberFormat="0" applyBorder="0" applyAlignment="0" applyProtection="0">
      <alignment vertical="center"/>
    </xf>
    <xf numFmtId="0" fontId="30" fillId="92" borderId="0" applyNumberFormat="0" applyBorder="0" applyAlignment="0" applyProtection="0">
      <alignment vertical="center"/>
    </xf>
    <xf numFmtId="0" fontId="30" fillId="22" borderId="0" applyNumberFormat="0" applyBorder="0" applyAlignment="0" applyProtection="0">
      <alignment vertical="center"/>
    </xf>
    <xf numFmtId="0" fontId="30" fillId="92" borderId="0" applyNumberFormat="0" applyBorder="0" applyAlignment="0" applyProtection="0">
      <alignment vertical="center"/>
    </xf>
    <xf numFmtId="0" fontId="30" fillId="22" borderId="0" applyNumberFormat="0" applyBorder="0" applyAlignment="0" applyProtection="0">
      <alignment vertical="center"/>
    </xf>
    <xf numFmtId="0" fontId="25" fillId="0" borderId="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181" fontId="27" fillId="0" borderId="2" applyAlignment="0" applyProtection="0"/>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38" fillId="17"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10" fontId="29" fillId="2" borderId="1" applyNumberFormat="0" applyBorder="0" applyAlignment="0" applyProtection="0"/>
    <xf numFmtId="0" fontId="30" fillId="92" borderId="0" applyNumberFormat="0" applyBorder="0" applyAlignment="0" applyProtection="0">
      <alignment vertical="center"/>
    </xf>
    <xf numFmtId="0" fontId="25" fillId="8"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30" fillId="92" borderId="0" applyNumberFormat="0" applyBorder="0" applyAlignment="0" applyProtection="0">
      <alignment vertical="center"/>
    </xf>
    <xf numFmtId="0" fontId="25" fillId="8" borderId="0" applyNumberFormat="0" applyBorder="0" applyAlignment="0" applyProtection="0">
      <alignment vertical="center"/>
    </xf>
    <xf numFmtId="0" fontId="25" fillId="14"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1" fillId="0" borderId="1">
      <alignment horizontal="distributed" vertical="center" wrapText="1"/>
    </xf>
    <xf numFmtId="0" fontId="30" fillId="92"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0" fillId="92" borderId="0" applyNumberFormat="0" applyBorder="0" applyAlignment="0" applyProtection="0">
      <alignment vertical="center"/>
    </xf>
    <xf numFmtId="10" fontId="29" fillId="2" borderId="1" applyNumberFormat="0" applyBorder="0" applyAlignment="0" applyProtection="0"/>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1" fillId="0" borderId="1">
      <alignment horizontal="distributed" vertical="center" wrapText="1"/>
    </xf>
    <xf numFmtId="0" fontId="30" fillId="92" borderId="0" applyNumberFormat="0" applyBorder="0" applyAlignment="0" applyProtection="0">
      <alignment vertical="center"/>
    </xf>
    <xf numFmtId="0" fontId="1" fillId="0" borderId="1">
      <alignment horizontal="distributed" vertical="center" wrapText="1"/>
    </xf>
    <xf numFmtId="0" fontId="30" fillId="92" borderId="0" applyNumberFormat="0" applyBorder="0" applyAlignment="0" applyProtection="0">
      <alignment vertical="center"/>
    </xf>
    <xf numFmtId="0" fontId="38" fillId="17" borderId="0" applyNumberFormat="0" applyBorder="0" applyAlignment="0" applyProtection="0">
      <alignment vertical="center"/>
    </xf>
    <xf numFmtId="194" fontId="1" fillId="0" borderId="1">
      <alignment vertical="center"/>
      <protection locked="0"/>
    </xf>
    <xf numFmtId="0" fontId="25" fillId="8" borderId="0" applyNumberFormat="0" applyBorder="0" applyAlignment="0" applyProtection="0">
      <alignment vertical="center"/>
    </xf>
    <xf numFmtId="10" fontId="29" fillId="2" borderId="1" applyNumberFormat="0" applyBorder="0" applyAlignment="0" applyProtection="0">
      <alignment vertical="center"/>
    </xf>
    <xf numFmtId="0" fontId="30" fillId="109" borderId="0" applyNumberFormat="0" applyBorder="0" applyAlignment="0" applyProtection="0">
      <alignment vertical="center"/>
    </xf>
    <xf numFmtId="0" fontId="30" fillId="92" borderId="0" applyNumberFormat="0" applyBorder="0" applyAlignment="0" applyProtection="0">
      <alignment vertical="center"/>
    </xf>
    <xf numFmtId="0" fontId="82" fillId="25" borderId="0" applyNumberFormat="0" applyBorder="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30" fillId="92" borderId="0" applyNumberFormat="0" applyBorder="0" applyAlignment="0" applyProtection="0">
      <alignment vertical="center"/>
    </xf>
    <xf numFmtId="0" fontId="24" fillId="5" borderId="0"/>
    <xf numFmtId="0" fontId="25" fillId="8" borderId="0" applyNumberFormat="0" applyBorder="0" applyAlignment="0" applyProtection="0">
      <alignment vertical="center"/>
    </xf>
    <xf numFmtId="0" fontId="38" fillId="17" borderId="0" applyNumberFormat="0" applyBorder="0" applyAlignment="0" applyProtection="0">
      <alignment vertical="center"/>
    </xf>
    <xf numFmtId="0" fontId="53" fillId="81" borderId="0" applyNumberFormat="0" applyBorder="0" applyAlignment="0" applyProtection="0">
      <alignment vertical="center"/>
    </xf>
    <xf numFmtId="0" fontId="30" fillId="92"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10" fontId="29" fillId="2" borderId="1" applyNumberFormat="0" applyBorder="0" applyAlignment="0" applyProtection="0"/>
    <xf numFmtId="0" fontId="36" fillId="9" borderId="0" applyNumberFormat="0" applyBorder="0" applyAlignment="0" applyProtection="0"/>
    <xf numFmtId="0" fontId="24" fillId="5" borderId="0" applyProtection="0"/>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10" fontId="29" fillId="2" borderId="1" applyNumberFormat="0" applyBorder="0" applyAlignment="0" applyProtection="0"/>
    <xf numFmtId="0" fontId="36" fillId="9" borderId="0" applyNumberFormat="0" applyBorder="0" applyAlignment="0" applyProtection="0"/>
    <xf numFmtId="0" fontId="3" fillId="4" borderId="9" applyNumberFormat="0" applyFont="0" applyAlignment="0" applyProtection="0">
      <alignment vertical="center"/>
    </xf>
    <xf numFmtId="0" fontId="24" fillId="5" borderId="0" applyProtection="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 fillId="8" borderId="13" applyNumberFormat="0" applyAlignment="0" applyProtection="0">
      <alignment vertical="center"/>
    </xf>
    <xf numFmtId="189" fontId="3" fillId="0" borderId="0">
      <alignment vertical="center"/>
    </xf>
    <xf numFmtId="0" fontId="50" fillId="8" borderId="13" applyNumberFormat="0" applyAlignment="0" applyProtection="0">
      <alignment vertical="center"/>
    </xf>
    <xf numFmtId="0" fontId="25" fillId="5" borderId="0" applyNumberFormat="0" applyBorder="0" applyAlignment="0" applyProtection="0">
      <alignment vertical="center"/>
    </xf>
    <xf numFmtId="0" fontId="3" fillId="8" borderId="13" applyNumberFormat="0" applyAlignment="0" applyProtection="0">
      <alignment vertical="center"/>
    </xf>
    <xf numFmtId="189" fontId="3" fillId="0" borderId="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5" fillId="5"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25"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25" fillId="5" borderId="0" applyNumberFormat="0" applyBorder="0" applyAlignment="0" applyProtection="0">
      <alignment vertical="center"/>
    </xf>
    <xf numFmtId="0" fontId="3" fillId="17"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10" fontId="29" fillId="2" borderId="1" applyNumberFormat="0" applyBorder="0" applyAlignment="0" applyProtection="0"/>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3" fillId="5"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3" fillId="0" borderId="0"/>
    <xf numFmtId="9" fontId="3" fillId="0" borderId="0" applyFont="0" applyFill="0" applyBorder="0" applyAlignment="0" applyProtection="0">
      <alignment vertical="center"/>
    </xf>
    <xf numFmtId="0" fontId="1" fillId="0" borderId="1">
      <alignment horizontal="distributed" vertical="center" wrapText="1"/>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25" fillId="14" borderId="0" applyNumberFormat="0" applyBorder="0" applyAlignment="0" applyProtection="0">
      <alignment vertical="center"/>
    </xf>
    <xf numFmtId="9" fontId="3" fillId="0" borderId="0" applyFont="0" applyFill="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0" borderId="0">
      <alignment vertical="center"/>
    </xf>
    <xf numFmtId="0" fontId="1" fillId="0" borderId="1">
      <alignment horizontal="distributed" vertical="center" wrapText="1"/>
    </xf>
    <xf numFmtId="9" fontId="3" fillId="0" borderId="0" applyFont="0" applyFill="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200" fontId="3" fillId="0" borderId="0">
      <alignment vertical="center"/>
    </xf>
    <xf numFmtId="9" fontId="3" fillId="0" borderId="0" applyFont="0" applyBorder="0" applyAlignment="0" applyProtection="0">
      <alignment vertical="center"/>
    </xf>
    <xf numFmtId="0" fontId="25" fillId="5" borderId="0" applyNumberFormat="0" applyBorder="0" applyAlignment="0" applyProtection="0">
      <alignment vertical="center"/>
    </xf>
    <xf numFmtId="9" fontId="30" fillId="0" borderId="0" applyFont="0" applyFill="0" applyBorder="0" applyAlignment="0" applyProtection="0">
      <alignment vertical="center"/>
    </xf>
    <xf numFmtId="10" fontId="29" fillId="2" borderId="1" applyNumberFormat="0" applyBorder="0" applyAlignment="0" applyProtection="0">
      <alignment vertical="center"/>
    </xf>
    <xf numFmtId="0" fontId="25" fillId="5" borderId="0" applyNumberFormat="0" applyBorder="0" applyAlignment="0" applyProtection="0">
      <alignment vertical="center"/>
    </xf>
    <xf numFmtId="9" fontId="30" fillId="0" borderId="0" applyFon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10" fontId="29" fillId="2" borderId="1" applyNumberFormat="0" applyBorder="0" applyAlignment="0" applyProtection="0"/>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5" borderId="0" applyNumberFormat="0" applyBorder="0" applyAlignment="0" applyProtection="0">
      <alignment vertical="center"/>
    </xf>
    <xf numFmtId="10" fontId="29" fillId="2" borderId="1" applyNumberFormat="0" applyBorder="0" applyAlignment="0" applyProtection="0"/>
    <xf numFmtId="0" fontId="25" fillId="17" borderId="0" applyNumberFormat="0" applyBorder="0" applyAlignment="0" applyProtection="0">
      <alignment vertical="center"/>
    </xf>
    <xf numFmtId="0" fontId="25" fillId="5" borderId="0" applyNumberFormat="0" applyBorder="0" applyAlignment="0" applyProtection="0">
      <alignment vertical="center"/>
    </xf>
    <xf numFmtId="0" fontId="86" fillId="0" borderId="27" applyNumberFormat="0" applyFill="0" applyAlignment="0" applyProtection="0">
      <alignment vertical="center"/>
    </xf>
    <xf numFmtId="0" fontId="25" fillId="5" borderId="0" applyNumberFormat="0" applyBorder="0" applyAlignment="0" applyProtection="0">
      <alignment vertical="center"/>
    </xf>
    <xf numFmtId="0" fontId="86" fillId="0" borderId="27" applyNumberFormat="0" applyFill="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5" borderId="0" applyNumberFormat="0" applyBorder="0" applyAlignment="0" applyProtection="0">
      <alignment vertical="center"/>
    </xf>
    <xf numFmtId="0" fontId="86" fillId="0" borderId="27" applyProtection="0"/>
    <xf numFmtId="0" fontId="36" fillId="8" borderId="0" applyProtection="0"/>
    <xf numFmtId="0" fontId="25" fillId="8" borderId="0" applyNumberFormat="0" applyBorder="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5" borderId="0" applyNumberFormat="0" applyBorder="0" applyAlignment="0" applyProtection="0">
      <alignment vertical="center"/>
    </xf>
    <xf numFmtId="0" fontId="86" fillId="0" borderId="27" applyProtection="0"/>
    <xf numFmtId="0" fontId="36" fillId="8" borderId="0" applyProtection="0"/>
    <xf numFmtId="0" fontId="3" fillId="4" borderId="9" applyNumberFormat="0" applyFont="0" applyAlignment="0" applyProtection="0">
      <alignment vertical="center"/>
    </xf>
    <xf numFmtId="0" fontId="53" fillId="78" borderId="0"/>
    <xf numFmtId="0" fontId="30" fillId="25" borderId="0" applyNumberFormat="0" applyBorder="0" applyAlignment="0" applyProtection="0">
      <alignment vertical="center"/>
    </xf>
    <xf numFmtId="0" fontId="3" fillId="8" borderId="13" applyNumberFormat="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applyNumberFormat="0" applyFill="0" applyAlignment="0" applyProtection="0">
      <alignment vertical="center"/>
    </xf>
    <xf numFmtId="0" fontId="25" fillId="9" borderId="0" applyNumberFormat="0" applyBorder="0" applyAlignment="0" applyProtection="0">
      <alignment vertical="center"/>
    </xf>
    <xf numFmtId="0" fontId="3" fillId="5" borderId="0" applyNumberFormat="0" applyBorder="0" applyAlignment="0" applyProtection="0">
      <alignment vertical="center"/>
    </xf>
    <xf numFmtId="0" fontId="30" fillId="2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applyNumberFormat="0" applyFill="0" applyAlignment="0" applyProtection="0">
      <alignment vertical="center"/>
    </xf>
    <xf numFmtId="0" fontId="25" fillId="9" borderId="0" applyNumberFormat="0" applyBorder="0" applyAlignment="0" applyProtection="0">
      <alignment vertical="center"/>
    </xf>
    <xf numFmtId="0" fontId="3" fillId="0" borderId="0"/>
    <xf numFmtId="186" fontId="3" fillId="0" borderId="0">
      <alignment vertical="center"/>
    </xf>
    <xf numFmtId="0" fontId="30" fillId="2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applyNumberFormat="0" applyFill="0" applyAlignment="0" applyProtection="0">
      <alignment vertical="center"/>
    </xf>
    <xf numFmtId="0" fontId="25" fillId="9" borderId="0" applyNumberFormat="0" applyBorder="0" applyAlignment="0" applyProtection="0">
      <alignment vertical="center"/>
    </xf>
    <xf numFmtId="0" fontId="30" fillId="25" borderId="0" applyNumberFormat="0" applyBorder="0" applyAlignment="0" applyProtection="0">
      <alignment vertical="center"/>
    </xf>
    <xf numFmtId="0" fontId="3" fillId="0" borderId="23" applyNumberFormat="0" applyFill="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applyProtection="0"/>
    <xf numFmtId="0" fontId="25" fillId="9" borderId="0" applyNumberFormat="0" applyBorder="0" applyAlignment="0" applyProtection="0">
      <alignment vertical="center"/>
    </xf>
    <xf numFmtId="0" fontId="30" fillId="25" borderId="0" applyNumberFormat="0" applyBorder="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46" fillId="0" borderId="14" applyProtection="0"/>
    <xf numFmtId="0" fontId="25" fillId="9" borderId="0" applyNumberFormat="0" applyBorder="0" applyAlignment="0" applyProtection="0">
      <alignment vertical="center"/>
    </xf>
    <xf numFmtId="0" fontId="30" fillId="25" borderId="0" applyNumberFormat="0" applyBorder="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46" fillId="0" borderId="14" applyProtection="0"/>
    <xf numFmtId="0" fontId="25" fillId="9" borderId="0" applyNumberFormat="0" applyBorder="0" applyAlignment="0" applyProtection="0">
      <alignment vertical="center"/>
    </xf>
    <xf numFmtId="0" fontId="30" fillId="25" borderId="0" applyNumberFormat="0" applyBorder="0" applyAlignment="0" applyProtection="0">
      <alignment vertical="center"/>
    </xf>
    <xf numFmtId="0" fontId="69" fillId="0" borderId="23" applyNumberFormat="0" applyFill="0" applyAlignment="0" applyProtection="0">
      <alignment vertical="center"/>
    </xf>
    <xf numFmtId="0" fontId="25" fillId="9" borderId="0" applyNumberFormat="0" applyBorder="0" applyAlignment="0" applyProtection="0">
      <alignment vertical="center"/>
    </xf>
    <xf numFmtId="0" fontId="24" fillId="5" borderId="0"/>
    <xf numFmtId="0" fontId="35" fillId="8" borderId="11"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0" fillId="25" borderId="0" applyNumberFormat="0" applyBorder="0" applyAlignment="0" applyProtection="0">
      <alignment vertical="center"/>
    </xf>
    <xf numFmtId="0" fontId="3" fillId="8" borderId="0" applyNumberFormat="0" applyBorder="0" applyAlignment="0" applyProtection="0">
      <alignment vertical="center"/>
    </xf>
    <xf numFmtId="0" fontId="30" fillId="109"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9" fontId="28" fillId="0" borderId="0" applyFont="0" applyFill="0" applyBorder="0" applyAlignment="0" applyProtection="0"/>
    <xf numFmtId="0" fontId="30" fillId="25" borderId="0" applyNumberFormat="0" applyBorder="0" applyAlignment="0" applyProtection="0">
      <alignment vertical="center"/>
    </xf>
    <xf numFmtId="0" fontId="3" fillId="8" borderId="0" applyNumberFormat="0" applyBorder="0" applyAlignment="0" applyProtection="0">
      <alignment vertical="center"/>
    </xf>
    <xf numFmtId="0" fontId="24" fillId="5" borderId="0" applyNumberFormat="0" applyBorder="0" applyAlignment="0" applyProtection="0">
      <alignment vertical="center"/>
    </xf>
    <xf numFmtId="0" fontId="30" fillId="25" borderId="0" applyNumberFormat="0" applyBorder="0" applyAlignment="0" applyProtection="0">
      <alignment vertical="center"/>
    </xf>
    <xf numFmtId="0" fontId="25" fillId="10" borderId="0" applyNumberFormat="0" applyBorder="0" applyAlignment="0" applyProtection="0">
      <alignment vertical="center"/>
    </xf>
    <xf numFmtId="0" fontId="74" fillId="0" borderId="6">
      <alignment horizontal="left" vertical="center"/>
    </xf>
    <xf numFmtId="200" fontId="22" fillId="0" borderId="0" applyFont="0" applyFill="0" applyBorder="0" applyAlignment="0" applyProtection="0"/>
    <xf numFmtId="0" fontId="25" fillId="14" borderId="0"/>
    <xf numFmtId="0" fontId="30" fillId="25" borderId="0" applyNumberFormat="0" applyBorder="0" applyAlignment="0" applyProtection="0">
      <alignment vertical="center"/>
    </xf>
    <xf numFmtId="0" fontId="89" fillId="0" borderId="0" applyNumberFormat="0" applyFill="0" applyBorder="0" applyAlignment="0" applyProtection="0">
      <alignment vertical="center"/>
    </xf>
    <xf numFmtId="0" fontId="25" fillId="14" borderId="0" applyProtection="0"/>
    <xf numFmtId="0" fontId="25" fillId="4" borderId="9" applyNumberFormat="0" applyFont="0" applyAlignment="0" applyProtection="0">
      <alignment vertical="center"/>
    </xf>
    <xf numFmtId="0" fontId="30" fillId="25" borderId="0" applyNumberFormat="0" applyBorder="0" applyAlignment="0" applyProtection="0">
      <alignment vertical="center"/>
    </xf>
    <xf numFmtId="0" fontId="25" fillId="14" borderId="0" applyProtection="0"/>
    <xf numFmtId="0" fontId="25" fillId="4" borderId="9" applyNumberFormat="0" applyFont="0" applyAlignment="0" applyProtection="0">
      <alignment vertical="center"/>
    </xf>
    <xf numFmtId="0" fontId="30" fillId="25" borderId="0" applyNumberFormat="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0" fillId="25" borderId="0" applyNumberFormat="0" applyBorder="0" applyAlignment="0" applyProtection="0">
      <alignment vertical="center"/>
    </xf>
    <xf numFmtId="0" fontId="3" fillId="10" borderId="0" applyNumberFormat="0" applyBorder="0" applyAlignment="0" applyProtection="0">
      <alignment vertical="center"/>
    </xf>
    <xf numFmtId="0" fontId="3" fillId="0" borderId="0"/>
    <xf numFmtId="0" fontId="30" fillId="92" borderId="0" applyNumberFormat="0" applyBorder="0" applyAlignment="0" applyProtection="0">
      <alignment vertical="center"/>
    </xf>
    <xf numFmtId="0" fontId="26"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 fillId="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2" borderId="0" applyNumberFormat="0" applyBorder="0" applyAlignment="0" applyProtection="0">
      <alignment vertical="center"/>
    </xf>
    <xf numFmtId="0" fontId="25" fillId="75" borderId="0" applyProtection="0"/>
    <xf numFmtId="0" fontId="3" fillId="4" borderId="9" applyNumberFormat="0" applyFont="0" applyAlignment="0" applyProtection="0">
      <alignment vertical="center"/>
    </xf>
    <xf numFmtId="0" fontId="24" fillId="14" borderId="0"/>
    <xf numFmtId="0" fontId="3" fillId="9" borderId="11" applyNumberFormat="0" applyAlignment="0" applyProtection="0">
      <alignment vertical="center"/>
    </xf>
    <xf numFmtId="0" fontId="3" fillId="0" borderId="10" applyNumberFormat="0" applyFill="0" applyAlignment="0" applyProtection="0">
      <alignment vertical="center"/>
    </xf>
    <xf numFmtId="0" fontId="7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 fillId="0" borderId="0"/>
    <xf numFmtId="194" fontId="1" fillId="0" borderId="1">
      <alignment vertical="center"/>
      <protection locked="0"/>
    </xf>
    <xf numFmtId="0" fontId="25"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3" fillId="7" borderId="0" applyNumberFormat="0" applyBorder="0" applyAlignment="0" applyProtection="0">
      <alignment vertical="center"/>
    </xf>
    <xf numFmtId="0" fontId="25" fillId="7" borderId="0" applyNumberFormat="0" applyBorder="0" applyAlignment="0" applyProtection="0">
      <alignment vertical="center"/>
    </xf>
    <xf numFmtId="0" fontId="25" fillId="5" borderId="0" applyNumberFormat="0" applyBorder="0" applyAlignment="0" applyProtection="0">
      <alignment vertical="center"/>
    </xf>
    <xf numFmtId="0" fontId="25" fillId="15" borderId="0" applyNumberFormat="0" applyBorder="0" applyAlignment="0" applyProtection="0">
      <alignment vertical="center"/>
    </xf>
    <xf numFmtId="0" fontId="3" fillId="0" borderId="10" applyNumberFormat="0" applyFill="0" applyAlignment="0" applyProtection="0">
      <alignment vertical="center"/>
    </xf>
    <xf numFmtId="0" fontId="25" fillId="7"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25" fillId="5" borderId="0" applyNumberFormat="0" applyBorder="0" applyAlignment="0" applyProtection="0">
      <alignment vertical="center"/>
    </xf>
    <xf numFmtId="0" fontId="3" fillId="0" borderId="10" applyNumberFormat="0" applyFill="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51" fillId="52" borderId="0" applyNumberFormat="0" applyBorder="0" applyAlignment="0" applyProtection="0">
      <alignment vertical="center"/>
    </xf>
    <xf numFmtId="0" fontId="25" fillId="1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44" fillId="0" borderId="0">
      <alignment vertical="center"/>
    </xf>
    <xf numFmtId="0" fontId="1" fillId="0" borderId="1">
      <alignment horizontal="distributed" vertical="center" wrapText="1"/>
    </xf>
    <xf numFmtId="0" fontId="25" fillId="5" borderId="0" applyNumberFormat="0" applyBorder="0" applyAlignment="0" applyProtection="0">
      <alignment vertical="center"/>
    </xf>
    <xf numFmtId="0" fontId="25" fillId="14" borderId="0" applyProtection="0"/>
    <xf numFmtId="0" fontId="51" fillId="52" borderId="0" applyNumberFormat="0" applyBorder="0" applyAlignment="0" applyProtection="0">
      <alignment vertical="center"/>
    </xf>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44" fillId="0" borderId="0"/>
    <xf numFmtId="0" fontId="3" fillId="28"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30" fillId="47" borderId="0" applyNumberFormat="0" applyBorder="0" applyAlignment="0" applyProtection="0">
      <alignment vertical="center"/>
    </xf>
    <xf numFmtId="0" fontId="1" fillId="0" borderId="1">
      <alignment horizontal="distributed" vertical="center" wrapText="1"/>
    </xf>
    <xf numFmtId="0" fontId="25" fillId="5" borderId="0" applyNumberFormat="0" applyBorder="0" applyAlignment="0" applyProtection="0">
      <alignment vertical="center"/>
    </xf>
    <xf numFmtId="0" fontId="25" fillId="75" borderId="0" applyNumberFormat="0" applyBorder="0" applyAlignment="0" applyProtection="0">
      <alignment vertical="center"/>
    </xf>
    <xf numFmtId="10" fontId="29" fillId="2" borderId="1" applyNumberFormat="0" applyBorder="0" applyAlignment="0" applyProtection="0"/>
    <xf numFmtId="0" fontId="25"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0" borderId="0"/>
    <xf numFmtId="0" fontId="35" fillId="8" borderId="11" applyNumberFormat="0" applyAlignment="0" applyProtection="0">
      <alignment vertical="center"/>
    </xf>
    <xf numFmtId="0" fontId="75" fillId="7" borderId="0" applyNumberFormat="0" applyBorder="0" applyAlignment="0" applyProtection="0">
      <alignment vertical="center"/>
    </xf>
    <xf numFmtId="0" fontId="30" fillId="11" borderId="0" applyNumberFormat="0" applyBorder="0" applyAlignment="0" applyProtection="0">
      <alignment vertical="center"/>
    </xf>
    <xf numFmtId="0" fontId="3" fillId="5" borderId="0" applyNumberFormat="0" applyBorder="0" applyAlignment="0" applyProtection="0">
      <alignment vertical="center"/>
    </xf>
    <xf numFmtId="0" fontId="40" fillId="65"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5" fillId="8" borderId="11" applyNumberFormat="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0" fillId="11" borderId="0" applyNumberFormat="0" applyBorder="0" applyAlignment="0" applyProtection="0">
      <alignment vertical="center"/>
    </xf>
    <xf numFmtId="0" fontId="3" fillId="0" borderId="0"/>
    <xf numFmtId="0" fontId="3" fillId="0" borderId="0"/>
    <xf numFmtId="0" fontId="40" fillId="65"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5" fillId="8" borderId="11" applyNumberFormat="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0" fillId="11" borderId="0" applyNumberFormat="0" applyBorder="0" applyAlignment="0" applyProtection="0">
      <alignment vertical="center"/>
    </xf>
    <xf numFmtId="0" fontId="40" fillId="65"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5" fillId="8" borderId="11" applyNumberFormat="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4" borderId="9" applyNumberFormat="0" applyFont="0" applyAlignment="0" applyProtection="0">
      <alignment vertical="center"/>
    </xf>
    <xf numFmtId="0" fontId="30" fillId="11" borderId="0" applyNumberFormat="0" applyBorder="0" applyAlignment="0" applyProtection="0">
      <alignment vertical="center"/>
    </xf>
    <xf numFmtId="0" fontId="40" fillId="65"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0" fillId="11" borderId="0" applyNumberFormat="0" applyBorder="0" applyAlignment="0" applyProtection="0">
      <alignment vertical="center"/>
    </xf>
    <xf numFmtId="0" fontId="3"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3" fillId="9" borderId="11" applyNumberFormat="0" applyAlignment="0" applyProtection="0">
      <alignment vertical="center"/>
    </xf>
    <xf numFmtId="0" fontId="72" fillId="14" borderId="0" applyProtection="0"/>
    <xf numFmtId="0" fontId="3" fillId="8" borderId="11" applyNumberFormat="0" applyAlignment="0" applyProtection="0">
      <alignment vertical="center"/>
    </xf>
    <xf numFmtId="0" fontId="25" fillId="17" borderId="0" applyNumberFormat="0" applyBorder="0" applyAlignment="0" applyProtection="0">
      <alignment vertical="center"/>
    </xf>
    <xf numFmtId="0" fontId="3" fillId="9" borderId="11" applyNumberFormat="0" applyAlignment="0" applyProtection="0">
      <alignment vertical="center"/>
    </xf>
    <xf numFmtId="0" fontId="72" fillId="14" borderId="0" applyProtection="0"/>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16" borderId="0" applyNumberFormat="0" applyBorder="0" applyAlignment="0" applyProtection="0">
      <alignment vertical="center"/>
    </xf>
    <xf numFmtId="0" fontId="3" fillId="8" borderId="0" applyNumberFormat="0" applyBorder="0" applyAlignment="0" applyProtection="0">
      <alignment vertical="center"/>
    </xf>
    <xf numFmtId="0" fontId="25" fillId="4"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5" fillId="17" borderId="0" applyNumberFormat="0" applyBorder="0" applyAlignment="0" applyProtection="0">
      <alignment vertical="center"/>
    </xf>
    <xf numFmtId="0" fontId="35" fillId="8" borderId="11" applyNumberFormat="0" applyAlignment="0" applyProtection="0">
      <alignment vertical="center"/>
    </xf>
    <xf numFmtId="0" fontId="72" fillId="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5" fillId="17" borderId="0" applyNumberFormat="0" applyBorder="0" applyAlignment="0" applyProtection="0">
      <alignment vertical="center"/>
    </xf>
    <xf numFmtId="0" fontId="72" fillId="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5" fillId="17" borderId="0" applyNumberFormat="0" applyBorder="0" applyAlignment="0" applyProtection="0">
      <alignment vertical="center"/>
    </xf>
    <xf numFmtId="0" fontId="3" fillId="4" borderId="9" applyNumberFormat="0" applyFont="0" applyAlignment="0" applyProtection="0">
      <alignment vertical="center"/>
    </xf>
    <xf numFmtId="0" fontId="25" fillId="17"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5" fillId="17" borderId="0" applyNumberFormat="0" applyBorder="0" applyAlignment="0" applyProtection="0">
      <alignment vertical="center"/>
    </xf>
    <xf numFmtId="0" fontId="25" fillId="9"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25" fillId="16"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53" fillId="76" borderId="0" applyNumberFormat="0" applyBorder="0" applyAlignment="0" applyProtection="0">
      <alignment vertical="center"/>
    </xf>
    <xf numFmtId="0" fontId="74" fillId="16"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Protection="0"/>
    <xf numFmtId="0" fontId="1" fillId="0" borderId="1">
      <alignment horizontal="distributed" vertical="center" wrapText="1"/>
    </xf>
    <xf numFmtId="10" fontId="29" fillId="2" borderId="1" applyNumberFormat="0" applyBorder="0" applyAlignment="0" applyProtection="0"/>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6" borderId="0" applyNumberFormat="0" applyBorder="0" applyAlignment="0" applyProtection="0">
      <alignment vertical="center"/>
    </xf>
    <xf numFmtId="0" fontId="3" fillId="8" borderId="0" applyNumberFormat="0" applyBorder="0" applyAlignment="0" applyProtection="0">
      <alignment vertical="center"/>
    </xf>
    <xf numFmtId="0" fontId="24" fillId="14" borderId="0"/>
    <xf numFmtId="0" fontId="25" fillId="4" borderId="0" applyNumberFormat="0" applyBorder="0" applyAlignment="0" applyProtection="0">
      <alignment vertical="center"/>
    </xf>
    <xf numFmtId="0" fontId="74" fillId="0" borderId="6">
      <alignment horizontal="left" vertical="center"/>
    </xf>
    <xf numFmtId="0" fontId="75" fillId="28" borderId="0" applyNumberFormat="0" applyBorder="0" applyAlignment="0" applyProtection="0">
      <alignment vertical="center"/>
    </xf>
    <xf numFmtId="0" fontId="3" fillId="4" borderId="9" applyNumberFormat="0" applyFont="0" applyAlignment="0" applyProtection="0">
      <alignment vertical="center"/>
    </xf>
    <xf numFmtId="0" fontId="25" fillId="14" borderId="0" applyNumberFormat="0" applyBorder="0" applyAlignment="0" applyProtection="0">
      <alignment vertical="center"/>
    </xf>
    <xf numFmtId="0" fontId="25" fillId="4" borderId="0" applyNumberFormat="0" applyBorder="0" applyAlignment="0" applyProtection="0">
      <alignment vertical="center"/>
    </xf>
    <xf numFmtId="0" fontId="24" fillId="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9" applyNumberFormat="0" applyFon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 fillId="8" borderId="13" applyNumberFormat="0" applyAlignment="0" applyProtection="0">
      <alignment vertical="center"/>
    </xf>
    <xf numFmtId="0" fontId="3"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 fillId="17" borderId="0" applyNumberFormat="0" applyBorder="0" applyAlignment="0" applyProtection="0">
      <alignment vertical="center"/>
    </xf>
    <xf numFmtId="0" fontId="3" fillId="14" borderId="0" applyNumberFormat="0" applyBorder="0" applyAlignment="0" applyProtection="0">
      <alignment vertical="center"/>
    </xf>
    <xf numFmtId="0" fontId="25" fillId="17" borderId="0" applyNumberFormat="0" applyBorder="0" applyAlignment="0" applyProtection="0">
      <alignment vertical="center"/>
    </xf>
    <xf numFmtId="0" fontId="25" fillId="16" borderId="0" applyNumberFormat="0" applyBorder="0" applyAlignment="0" applyProtection="0">
      <alignment vertical="center"/>
    </xf>
    <xf numFmtId="0" fontId="25" fillId="14" borderId="0" applyNumberFormat="0" applyBorder="0" applyAlignment="0" applyProtection="0">
      <alignment vertical="center"/>
    </xf>
    <xf numFmtId="0" fontId="24" fillId="14" borderId="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 fillId="0" borderId="1">
      <alignment horizontal="distributed" vertical="center" wrapText="1"/>
    </xf>
    <xf numFmtId="0" fontId="25" fillId="4" borderId="0" applyNumberFormat="0" applyBorder="0" applyAlignment="0" applyProtection="0">
      <alignment vertical="center"/>
    </xf>
    <xf numFmtId="0" fontId="3" fillId="0" borderId="0">
      <alignment vertical="top"/>
    </xf>
    <xf numFmtId="0" fontId="3" fillId="0" borderId="0"/>
    <xf numFmtId="0" fontId="32" fillId="9" borderId="11" applyNumberFormat="0" applyAlignment="0" applyProtection="0">
      <alignment vertical="center"/>
    </xf>
    <xf numFmtId="0" fontId="25" fillId="1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25" fillId="4" borderId="0" applyNumberFormat="0" applyBorder="0" applyAlignment="0" applyProtection="0">
      <alignment vertical="center"/>
    </xf>
    <xf numFmtId="0" fontId="38"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4" fillId="5" borderId="0"/>
    <xf numFmtId="0" fontId="25" fillId="4" borderId="0" applyNumberFormat="0" applyBorder="0" applyAlignment="0" applyProtection="0">
      <alignment vertical="center"/>
    </xf>
    <xf numFmtId="181" fontId="27" fillId="0" borderId="2" applyAlignment="0" applyProtection="0"/>
    <xf numFmtId="0" fontId="74" fillId="0" borderId="6">
      <alignment horizontal="left" vertical="center"/>
    </xf>
    <xf numFmtId="0" fontId="25"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25" fillId="14"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40" fillId="28" borderId="0" applyNumberFormat="0" applyBorder="0" applyAlignment="0" applyProtection="0">
      <alignment vertical="center"/>
    </xf>
    <xf numFmtId="0" fontId="30" fillId="37" borderId="0" applyNumberFormat="0" applyBorder="0" applyAlignment="0" applyProtection="0">
      <alignment vertical="center"/>
    </xf>
    <xf numFmtId="0" fontId="25" fillId="4"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4"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119" fillId="0" borderId="0">
      <alignment horizontal="center" wrapText="1"/>
      <protection locked="0"/>
    </xf>
    <xf numFmtId="0" fontId="35" fillId="8" borderId="11" applyNumberFormat="0" applyAlignment="0" applyProtection="0">
      <alignment vertical="center"/>
    </xf>
    <xf numFmtId="0" fontId="25" fillId="20"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4" borderId="0" applyNumberFormat="0" applyBorder="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25" fillId="20" borderId="0" applyNumberFormat="0" applyBorder="0" applyAlignment="0" applyProtection="0">
      <alignment vertical="center"/>
    </xf>
    <xf numFmtId="0" fontId="53" fillId="88" borderId="0" applyNumberFormat="0" applyBorder="0" applyAlignment="0" applyProtection="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0" fontId="25" fillId="4" borderId="0" applyNumberFormat="0" applyBorder="0" applyAlignment="0" applyProtection="0">
      <alignment vertical="center"/>
    </xf>
    <xf numFmtId="0" fontId="3" fillId="0" borderId="0"/>
    <xf numFmtId="0" fontId="35" fillId="8" borderId="11" applyNumberFormat="0" applyAlignment="0" applyProtection="0">
      <alignment vertical="center"/>
    </xf>
    <xf numFmtId="0" fontId="41" fillId="0" borderId="10" applyNumberFormat="0" applyFill="0" applyAlignment="0" applyProtection="0">
      <alignment vertical="center"/>
    </xf>
    <xf numFmtId="0" fontId="25" fillId="20"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25" fillId="20" borderId="0" applyNumberFormat="0" applyBorder="0" applyAlignment="0" applyProtection="0">
      <alignment vertical="center"/>
    </xf>
    <xf numFmtId="0" fontId="24" fillId="5" borderId="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5" fillId="4" borderId="0" applyNumberFormat="0" applyBorder="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25" fillId="20"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3" fillId="0" borderId="0"/>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3" fillId="0" borderId="0"/>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5" borderId="0" applyNumberFormat="0" applyBorder="0" applyAlignment="0" applyProtection="0">
      <alignment vertical="center"/>
    </xf>
    <xf numFmtId="0" fontId="25" fillId="4" borderId="0" applyNumberFormat="0" applyBorder="0" applyAlignment="0" applyProtection="0">
      <alignment vertical="center"/>
    </xf>
    <xf numFmtId="0" fontId="1" fillId="0" borderId="1">
      <alignment horizontal="distributed" vertical="center" wrapText="1"/>
    </xf>
    <xf numFmtId="0" fontId="25" fillId="4" borderId="0" applyNumberFormat="0" applyBorder="0" applyAlignment="0" applyProtection="0">
      <alignment vertical="center"/>
    </xf>
    <xf numFmtId="0" fontId="1" fillId="0" borderId="1">
      <alignment horizontal="distributed" vertical="center" wrapText="1"/>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0" fontId="25" fillId="4" borderId="0" applyNumberFormat="0" applyBorder="0" applyAlignment="0" applyProtection="0">
      <alignment vertical="center"/>
    </xf>
    <xf numFmtId="0" fontId="24" fillId="5" borderId="0" applyProtection="0"/>
    <xf numFmtId="0" fontId="25" fillId="4" borderId="0" applyNumberFormat="0" applyBorder="0" applyAlignment="0" applyProtection="0">
      <alignment vertical="center"/>
    </xf>
    <xf numFmtId="0" fontId="24" fillId="5" borderId="0" applyProtection="0"/>
    <xf numFmtId="0" fontId="25" fillId="4" borderId="0" applyNumberFormat="0" applyBorder="0" applyAlignment="0" applyProtection="0">
      <alignment vertical="center"/>
    </xf>
    <xf numFmtId="0" fontId="24" fillId="5" borderId="0" applyProtection="0"/>
    <xf numFmtId="0" fontId="3" fillId="15"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53" fillId="16" borderId="0" applyProtection="0"/>
    <xf numFmtId="0" fontId="25" fillId="20" borderId="0" applyNumberFormat="0" applyBorder="0" applyAlignment="0" applyProtection="0">
      <alignment vertical="center"/>
    </xf>
    <xf numFmtId="0" fontId="27" fillId="0" borderId="37">
      <alignment horizontal="center"/>
    </xf>
    <xf numFmtId="0" fontId="50" fillId="8" borderId="13" applyNumberFormat="0" applyAlignment="0" applyProtection="0">
      <alignment vertical="center"/>
    </xf>
    <xf numFmtId="0" fontId="24" fillId="5" borderId="0" applyProtection="0"/>
    <xf numFmtId="0" fontId="25" fillId="16" borderId="0" applyNumberFormat="0" applyBorder="0" applyAlignment="0" applyProtection="0">
      <alignment vertical="center"/>
    </xf>
    <xf numFmtId="0" fontId="24" fillId="5" borderId="0"/>
    <xf numFmtId="0" fontId="1" fillId="0" borderId="1">
      <alignment horizontal="distributed" vertical="center" wrapText="1"/>
    </xf>
    <xf numFmtId="0" fontId="25" fillId="4" borderId="0" applyNumberFormat="0" applyBorder="0" applyAlignment="0" applyProtection="0">
      <alignment vertical="center"/>
    </xf>
    <xf numFmtId="0" fontId="24" fillId="5" borderId="0" applyProtection="0"/>
    <xf numFmtId="0" fontId="3" fillId="0" borderId="0"/>
    <xf numFmtId="0" fontId="53" fillId="16" borderId="0" applyProtection="0"/>
    <xf numFmtId="0" fontId="25" fillId="20" borderId="0" applyNumberFormat="0" applyBorder="0" applyAlignment="0" applyProtection="0">
      <alignment vertical="center"/>
    </xf>
    <xf numFmtId="0" fontId="25" fillId="4" borderId="0" applyNumberFormat="0" applyBorder="0" applyAlignment="0" applyProtection="0">
      <alignment vertical="center"/>
    </xf>
    <xf numFmtId="0" fontId="53" fillId="16" borderId="0" applyProtection="0"/>
    <xf numFmtId="0" fontId="25" fillId="20" borderId="0" applyNumberFormat="0" applyBorder="0" applyAlignment="0" applyProtection="0">
      <alignment vertical="center"/>
    </xf>
    <xf numFmtId="0" fontId="38" fillId="17" borderId="0" applyNumberFormat="0" applyBorder="0" applyAlignment="0" applyProtection="0">
      <alignment vertical="center"/>
    </xf>
    <xf numFmtId="9" fontId="120" fillId="0" borderId="0" applyFont="0" applyFill="0" applyBorder="0" applyAlignment="0" applyProtection="0"/>
    <xf numFmtId="0" fontId="25" fillId="4"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applyNumberFormat="0" applyFill="0" applyAlignment="0" applyProtection="0">
      <alignment vertical="center"/>
    </xf>
    <xf numFmtId="0" fontId="25" fillId="9" borderId="0" applyNumberFormat="0" applyBorder="0" applyAlignment="0" applyProtection="0">
      <alignment vertical="center"/>
    </xf>
    <xf numFmtId="189" fontId="3" fillId="0" borderId="0">
      <alignment vertical="center"/>
    </xf>
    <xf numFmtId="0" fontId="3" fillId="9" borderId="11" applyNumberFormat="0" applyAlignment="0" applyProtection="0">
      <alignment vertical="center"/>
    </xf>
    <xf numFmtId="0" fontId="3" fillId="0" borderId="0"/>
    <xf numFmtId="0" fontId="3" fillId="0" borderId="0">
      <alignment vertical="top"/>
    </xf>
    <xf numFmtId="0" fontId="25" fillId="4" borderId="0" applyNumberFormat="0" applyBorder="0" applyAlignment="0" applyProtection="0">
      <alignment vertical="center"/>
    </xf>
    <xf numFmtId="0" fontId="3" fillId="4" borderId="9" applyNumberFormat="0" applyFont="0" applyAlignment="0" applyProtection="0">
      <alignment vertical="center"/>
    </xf>
    <xf numFmtId="0" fontId="46" fillId="0" borderId="14" applyNumberFormat="0" applyFill="0" applyAlignment="0" applyProtection="0">
      <alignment vertical="center"/>
    </xf>
    <xf numFmtId="0" fontId="25" fillId="9"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3" fillId="4" borderId="0" applyNumberFormat="0" applyBorder="0" applyAlignment="0" applyProtection="0">
      <alignment vertical="center"/>
    </xf>
    <xf numFmtId="0" fontId="25" fillId="4" borderId="0" applyNumberFormat="0" applyBorder="0" applyAlignment="0" applyProtection="0">
      <alignment vertical="center"/>
    </xf>
    <xf numFmtId="0" fontId="41" fillId="0" borderId="10" applyNumberFormat="0" applyFill="0" applyAlignment="0" applyProtection="0">
      <alignment vertical="center"/>
    </xf>
    <xf numFmtId="0" fontId="0" fillId="0" borderId="0">
      <alignment vertical="center"/>
    </xf>
    <xf numFmtId="0" fontId="3" fillId="4" borderId="9" applyNumberFormat="0" applyFont="0" applyAlignment="0" applyProtection="0">
      <alignment vertical="center"/>
    </xf>
    <xf numFmtId="0" fontId="46" fillId="0" borderId="14" applyProtection="0"/>
    <xf numFmtId="0" fontId="25" fillId="9"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23" fillId="77" borderId="0" applyNumberFormat="0" applyBorder="0" applyAlignment="0" applyProtection="0">
      <alignment vertical="center"/>
    </xf>
    <xf numFmtId="0" fontId="25" fillId="4" borderId="0" applyNumberFormat="0" applyBorder="0" applyAlignment="0" applyProtection="0">
      <alignment vertical="center"/>
    </xf>
    <xf numFmtId="0" fontId="92" fillId="5"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 fillId="8" borderId="11" applyNumberFormat="0" applyAlignment="0" applyProtection="0">
      <alignment vertical="center"/>
    </xf>
    <xf numFmtId="0" fontId="25" fillId="4" borderId="0" applyNumberFormat="0" applyBorder="0" applyAlignment="0" applyProtection="0">
      <alignment vertical="center"/>
    </xf>
    <xf numFmtId="0" fontId="3" fillId="0" borderId="0"/>
    <xf numFmtId="0" fontId="3"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92" fillId="5" borderId="0" applyNumberFormat="0" applyBorder="0" applyAlignment="0" applyProtection="0">
      <alignment vertical="center"/>
    </xf>
    <xf numFmtId="0" fontId="1" fillId="0" borderId="1">
      <alignment horizontal="distributed" vertical="center" wrapText="1"/>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4" fillId="5" borderId="0" applyNumberFormat="0" applyBorder="0" applyAlignment="0" applyProtection="0">
      <alignment vertical="center"/>
    </xf>
    <xf numFmtId="0" fontId="23" fillId="4" borderId="0" applyProtection="0"/>
    <xf numFmtId="0" fontId="25" fillId="4" borderId="0" applyNumberFormat="0" applyBorder="0" applyAlignment="0" applyProtection="0">
      <alignment vertical="center"/>
    </xf>
    <xf numFmtId="0" fontId="25" fillId="10" borderId="0"/>
    <xf numFmtId="0" fontId="3" fillId="8" borderId="13" applyNumberFormat="0" applyAlignment="0" applyProtection="0">
      <alignment vertical="center"/>
    </xf>
    <xf numFmtId="0" fontId="25" fillId="4" borderId="0" applyNumberFormat="0" applyBorder="0" applyAlignment="0" applyProtection="0">
      <alignment vertical="center"/>
    </xf>
    <xf numFmtId="0" fontId="3" fillId="8" borderId="11" applyNumberFormat="0" applyAlignment="0" applyProtection="0">
      <alignment vertical="center"/>
    </xf>
    <xf numFmtId="0" fontId="25" fillId="10" borderId="0" applyProtection="0"/>
    <xf numFmtId="0" fontId="25" fillId="4" borderId="0" applyNumberFormat="0" applyBorder="0" applyAlignment="0" applyProtection="0">
      <alignment vertical="center"/>
    </xf>
    <xf numFmtId="0" fontId="25" fillId="10" borderId="0" applyProtection="0"/>
    <xf numFmtId="0" fontId="25" fillId="4" borderId="0" applyNumberFormat="0" applyBorder="0" applyAlignment="0" applyProtection="0">
      <alignment vertical="center"/>
    </xf>
    <xf numFmtId="0" fontId="25" fillId="10" borderId="0" applyProtection="0"/>
    <xf numFmtId="0" fontId="38"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74" fillId="4" borderId="0" applyNumberFormat="0" applyBorder="0" applyAlignment="0" applyProtection="0">
      <alignment vertical="center"/>
    </xf>
    <xf numFmtId="0" fontId="25" fillId="16" borderId="0" applyNumberFormat="0" applyBorder="0" applyAlignment="0" applyProtection="0">
      <alignment vertical="center"/>
    </xf>
    <xf numFmtId="0" fontId="3" fillId="5" borderId="0" applyNumberFormat="0" applyBorder="0" applyAlignment="0" applyProtection="0">
      <alignment vertical="center"/>
    </xf>
    <xf numFmtId="0" fontId="24" fillId="14" borderId="0" applyProtection="0"/>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30" fillId="0" borderId="0">
      <alignment vertical="center"/>
    </xf>
    <xf numFmtId="0" fontId="24" fillId="5" borderId="0"/>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9" applyNumberFormat="0" applyFont="0" applyAlignment="0" applyProtection="0">
      <alignment vertical="center"/>
    </xf>
    <xf numFmtId="0" fontId="25" fillId="17" borderId="0" applyNumberFormat="0" applyBorder="0" applyAlignment="0" applyProtection="0">
      <alignment vertical="center"/>
    </xf>
    <xf numFmtId="0" fontId="25" fillId="4" borderId="9" applyNumberFormat="0" applyFont="0" applyAlignment="0" applyProtection="0">
      <alignment vertical="center"/>
    </xf>
    <xf numFmtId="0" fontId="33" fillId="5" borderId="0" applyNumberFormat="0" applyBorder="0" applyAlignment="0" applyProtection="0">
      <alignment vertical="center"/>
    </xf>
    <xf numFmtId="0" fontId="25" fillId="17" borderId="0" applyNumberFormat="0" applyBorder="0" applyAlignment="0" applyProtection="0">
      <alignment vertical="center"/>
    </xf>
    <xf numFmtId="0" fontId="3" fillId="8" borderId="13" applyNumberFormat="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5" fillId="17" borderId="0" applyNumberFormat="0" applyBorder="0" applyAlignment="0" applyProtection="0">
      <alignment vertical="center"/>
    </xf>
    <xf numFmtId="0" fontId="3" fillId="17" borderId="0" applyNumberFormat="0" applyBorder="0" applyAlignment="0" applyProtection="0">
      <alignment vertical="center"/>
    </xf>
    <xf numFmtId="0" fontId="0" fillId="0" borderId="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0" borderId="0" applyNumberFormat="0" applyBorder="0" applyAlignment="0" applyProtection="0">
      <alignment vertical="center"/>
    </xf>
    <xf numFmtId="0" fontId="25" fillId="17" borderId="0" applyNumberFormat="0" applyBorder="0" applyAlignment="0" applyProtection="0">
      <alignment vertical="center"/>
    </xf>
    <xf numFmtId="0" fontId="24" fillId="14" borderId="0" applyProtection="0"/>
    <xf numFmtId="0" fontId="3" fillId="4" borderId="0" applyNumberFormat="0" applyBorder="0" applyAlignment="0" applyProtection="0">
      <alignment vertical="center"/>
    </xf>
    <xf numFmtId="0" fontId="25" fillId="20" borderId="0" applyNumberFormat="0" applyBorder="0" applyAlignment="0" applyProtection="0">
      <alignment vertical="center"/>
    </xf>
    <xf numFmtId="0" fontId="3" fillId="4" borderId="0" applyNumberFormat="0" applyBorder="0" applyAlignment="0" applyProtection="0">
      <alignment vertical="center"/>
    </xf>
    <xf numFmtId="0" fontId="38" fillId="17" borderId="0" applyNumberFormat="0" applyBorder="0" applyAlignment="0" applyProtection="0">
      <alignment vertical="center"/>
    </xf>
    <xf numFmtId="0" fontId="41" fillId="0" borderId="10" applyNumberFormat="0" applyAlignment="0" applyProtection="0">
      <alignment vertical="center"/>
    </xf>
    <xf numFmtId="181" fontId="27" fillId="0" borderId="2" applyAlignment="0" applyProtection="0"/>
    <xf numFmtId="0" fontId="74" fillId="1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2" fillId="9" borderId="11" applyNumberFormat="0" applyAlignment="0" applyProtection="0">
      <alignment vertical="center"/>
    </xf>
    <xf numFmtId="0" fontId="30" fillId="37" borderId="0" applyNumberFormat="0" applyBorder="0" applyAlignment="0" applyProtection="0">
      <alignment vertical="center"/>
    </xf>
    <xf numFmtId="0" fontId="25" fillId="10" borderId="0" applyNumberFormat="0" applyBorder="0" applyAlignment="0" applyProtection="0">
      <alignment vertical="center"/>
    </xf>
    <xf numFmtId="0" fontId="30" fillId="37" borderId="0" applyNumberFormat="0" applyBorder="0" applyAlignment="0" applyProtection="0">
      <alignment vertical="center"/>
    </xf>
    <xf numFmtId="181" fontId="27" fillId="0" borderId="2" applyAlignment="0" applyProtection="0"/>
    <xf numFmtId="0" fontId="3" fillId="4" borderId="9" applyNumberFormat="0" applyFont="0" applyAlignment="0" applyProtection="0">
      <alignment vertical="center"/>
    </xf>
    <xf numFmtId="0" fontId="30" fillId="37" borderId="0" applyNumberFormat="0" applyBorder="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30" fillId="37" borderId="0" applyNumberFormat="0" applyBorder="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30" fillId="37" borderId="0" applyNumberFormat="0" applyBorder="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30" fillId="37" borderId="0" applyNumberFormat="0" applyBorder="0" applyAlignment="0" applyProtection="0">
      <alignment vertical="center"/>
    </xf>
    <xf numFmtId="0" fontId="69" fillId="0" borderId="23" applyProtection="0"/>
    <xf numFmtId="0" fontId="3" fillId="4" borderId="9" applyNumberFormat="0" applyFont="0" applyAlignment="0" applyProtection="0">
      <alignment vertical="center"/>
    </xf>
    <xf numFmtId="0" fontId="30" fillId="37" borderId="0" applyNumberFormat="0" applyBorder="0" applyAlignment="0" applyProtection="0">
      <alignment vertical="center"/>
    </xf>
    <xf numFmtId="0" fontId="69" fillId="0" borderId="23" applyProtection="0"/>
    <xf numFmtId="0" fontId="115" fillId="15" borderId="0" applyNumberFormat="0" applyBorder="0" applyAlignment="0" applyProtection="0">
      <alignment vertical="center"/>
    </xf>
    <xf numFmtId="0" fontId="3" fillId="0" borderId="0"/>
    <xf numFmtId="0" fontId="3" fillId="0" borderId="0"/>
    <xf numFmtId="0" fontId="3" fillId="4" borderId="9" applyNumberFormat="0" applyFont="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69" fillId="0" borderId="23" applyProtection="0"/>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40" fillId="65" borderId="0" applyNumberFormat="0" applyBorder="0" applyAlignment="0" applyProtection="0">
      <alignment vertical="center"/>
    </xf>
    <xf numFmtId="0" fontId="24" fillId="5" borderId="0"/>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10" fontId="29" fillId="2" borderId="1" applyNumberFormat="0" applyBorder="0" applyAlignment="0" applyProtection="0"/>
    <xf numFmtId="0" fontId="0" fillId="0" borderId="0" applyProtection="0">
      <alignment vertical="center"/>
    </xf>
    <xf numFmtId="0" fontId="30" fillId="91" borderId="0" applyNumberFormat="0" applyBorder="0" applyAlignment="0" applyProtection="0">
      <alignment vertical="center"/>
    </xf>
    <xf numFmtId="0" fontId="25" fillId="16" borderId="0" applyNumberFormat="0" applyBorder="0" applyAlignment="0" applyProtection="0">
      <alignment vertical="center"/>
    </xf>
    <xf numFmtId="0" fontId="30" fillId="37" borderId="0" applyNumberFormat="0" applyBorder="0" applyAlignment="0" applyProtection="0">
      <alignment vertical="center"/>
    </xf>
    <xf numFmtId="0" fontId="24" fillId="5" borderId="0" applyNumberFormat="0" applyBorder="0" applyAlignment="0" applyProtection="0">
      <alignment vertical="center"/>
    </xf>
    <xf numFmtId="0" fontId="30" fillId="37" borderId="0" applyNumberFormat="0" applyBorder="0" applyAlignment="0" applyProtection="0">
      <alignment vertical="center"/>
    </xf>
    <xf numFmtId="0" fontId="38" fillId="17"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37" borderId="0" applyNumberFormat="0" applyBorder="0" applyAlignment="0" applyProtection="0">
      <alignment vertical="center"/>
    </xf>
    <xf numFmtId="0" fontId="38" fillId="17" borderId="0" applyProtection="0"/>
    <xf numFmtId="0" fontId="25" fillId="7"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25" fillId="17" borderId="0" applyNumberFormat="0" applyBorder="0" applyAlignment="0" applyProtection="0">
      <alignment vertical="center"/>
    </xf>
    <xf numFmtId="0" fontId="25" fillId="10" borderId="0" applyNumberFormat="0" applyBorder="0" applyAlignment="0" applyProtection="0">
      <alignment vertical="center"/>
    </xf>
    <xf numFmtId="0" fontId="25" fillId="17" borderId="0" applyNumberFormat="0" applyBorder="0" applyAlignment="0" applyProtection="0">
      <alignment vertical="center"/>
    </xf>
    <xf numFmtId="0" fontId="25" fillId="10" borderId="0" applyProtection="0"/>
    <xf numFmtId="0" fontId="38"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Protection="0"/>
    <xf numFmtId="0" fontId="25" fillId="17" borderId="0" applyNumberFormat="0" applyBorder="0" applyAlignment="0" applyProtection="0">
      <alignment vertical="center"/>
    </xf>
    <xf numFmtId="0" fontId="25" fillId="10" borderId="0" applyProtection="0"/>
    <xf numFmtId="0" fontId="38" fillId="17" borderId="0" applyNumberFormat="0" applyBorder="0" applyAlignment="0" applyProtection="0">
      <alignment vertical="center"/>
    </xf>
    <xf numFmtId="0" fontId="25" fillId="17"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113" fillId="0" borderId="0" applyNumberFormat="0" applyFill="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113" fillId="0" borderId="0" applyNumberFormat="0" applyFill="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3" fillId="9" borderId="11" applyNumberFormat="0" applyAlignment="0" applyProtection="0">
      <alignment vertical="center"/>
    </xf>
    <xf numFmtId="0" fontId="3" fillId="69" borderId="0" applyNumberFormat="0" applyBorder="0" applyAlignment="0" applyProtection="0">
      <alignment vertical="center"/>
    </xf>
    <xf numFmtId="0" fontId="25" fillId="17" borderId="0" applyNumberFormat="0" applyBorder="0" applyAlignment="0" applyProtection="0">
      <alignment vertical="center"/>
    </xf>
    <xf numFmtId="0" fontId="3" fillId="69" borderId="0" applyNumberFormat="0" applyBorder="0" applyAlignment="0" applyProtection="0">
      <alignment vertical="center"/>
    </xf>
    <xf numFmtId="0" fontId="3" fillId="4" borderId="9" applyNumberFormat="0" applyFont="0" applyAlignment="0" applyProtection="0">
      <alignment vertical="center"/>
    </xf>
    <xf numFmtId="0" fontId="25" fillId="17" borderId="0" applyNumberFormat="0" applyBorder="0" applyAlignment="0" applyProtection="0">
      <alignment vertical="center"/>
    </xf>
    <xf numFmtId="0" fontId="3" fillId="0" borderId="0"/>
    <xf numFmtId="0" fontId="75" fillId="69" borderId="0" applyNumberFormat="0" applyBorder="0" applyAlignment="0" applyProtection="0">
      <alignment vertical="center"/>
    </xf>
    <xf numFmtId="0" fontId="25" fillId="17" borderId="0" applyNumberFormat="0" applyBorder="0" applyAlignment="0" applyProtection="0">
      <alignment vertical="center"/>
    </xf>
    <xf numFmtId="0" fontId="30" fillId="60" borderId="0" applyNumberFormat="0" applyBorder="0" applyAlignment="0" applyProtection="0">
      <alignment vertical="center"/>
    </xf>
    <xf numFmtId="0" fontId="91" fillId="86" borderId="29" applyNumberFormat="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42" borderId="0" applyNumberFormat="0" applyBorder="0" applyAlignment="0" applyProtection="0">
      <alignment vertical="center"/>
    </xf>
    <xf numFmtId="0" fontId="30" fillId="11" borderId="0" applyNumberFormat="0" applyBorder="0" applyAlignment="0" applyProtection="0">
      <alignment vertical="center"/>
    </xf>
    <xf numFmtId="0" fontId="24" fillId="5" borderId="0" applyNumberFormat="0" applyBorder="0" applyAlignment="0" applyProtection="0">
      <alignment vertical="center"/>
    </xf>
    <xf numFmtId="10" fontId="3" fillId="0" borderId="0" applyFont="0" applyFill="0" applyBorder="0" applyAlignment="0" applyProtection="0">
      <alignment vertical="center"/>
    </xf>
    <xf numFmtId="0" fontId="25" fillId="17" borderId="0" applyNumberFormat="0" applyBorder="0" applyAlignment="0" applyProtection="0">
      <alignment vertical="center"/>
    </xf>
    <xf numFmtId="0" fontId="30" fillId="42" borderId="0" applyNumberFormat="0" applyBorder="0" applyAlignment="0" applyProtection="0">
      <alignment vertical="center"/>
    </xf>
    <xf numFmtId="0" fontId="30" fillId="11" borderId="0" applyNumberFormat="0" applyBorder="0" applyAlignment="0" applyProtection="0">
      <alignment vertical="center"/>
    </xf>
    <xf numFmtId="10" fontId="3" fillId="0" borderId="0"/>
    <xf numFmtId="0" fontId="25" fillId="17" borderId="0" applyNumberFormat="0" applyBorder="0" applyAlignment="0" applyProtection="0">
      <alignment vertical="center"/>
    </xf>
    <xf numFmtId="0" fontId="30" fillId="42" borderId="0" applyNumberFormat="0" applyBorder="0" applyAlignment="0" applyProtection="0">
      <alignment vertical="center"/>
    </xf>
    <xf numFmtId="0" fontId="41" fillId="0" borderId="10" applyNumberFormat="0" applyAlignment="0" applyProtection="0">
      <alignment vertical="center"/>
    </xf>
    <xf numFmtId="0" fontId="30" fillId="11" borderId="0" applyNumberFormat="0" applyBorder="0" applyAlignment="0" applyProtection="0">
      <alignment vertical="center"/>
    </xf>
    <xf numFmtId="10" fontId="3" fillId="0" borderId="0" applyProtection="0"/>
    <xf numFmtId="0" fontId="25" fillId="4" borderId="9" applyNumberFormat="0" applyFont="0" applyAlignment="0" applyProtection="0">
      <alignment vertical="center"/>
    </xf>
    <xf numFmtId="0" fontId="25" fillId="17" borderId="0" applyNumberFormat="0" applyBorder="0" applyAlignment="0" applyProtection="0">
      <alignment vertical="center"/>
    </xf>
    <xf numFmtId="0" fontId="30" fillId="11" borderId="0" applyNumberFormat="0" applyBorder="0" applyAlignment="0" applyProtection="0">
      <alignment vertical="center"/>
    </xf>
    <xf numFmtId="0" fontId="24" fillId="5" borderId="0"/>
    <xf numFmtId="10" fontId="3" fillId="0" borderId="0" applyProtection="0"/>
    <xf numFmtId="0" fontId="25"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5"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5" borderId="0"/>
    <xf numFmtId="0" fontId="30" fillId="60" borderId="0" applyNumberFormat="0" applyBorder="0" applyAlignment="0" applyProtection="0">
      <alignment vertical="center"/>
    </xf>
    <xf numFmtId="0" fontId="3" fillId="8" borderId="11" applyNumberFormat="0" applyAlignment="0" applyProtection="0">
      <alignment vertical="center"/>
    </xf>
    <xf numFmtId="0" fontId="30" fillId="60" borderId="0" applyNumberFormat="0" applyBorder="0" applyAlignment="0" applyProtection="0">
      <alignment vertical="center"/>
    </xf>
    <xf numFmtId="0" fontId="25" fillId="10" borderId="0" applyProtection="0"/>
    <xf numFmtId="0" fontId="30" fillId="60" borderId="0" applyNumberFormat="0" applyBorder="0" applyAlignment="0" applyProtection="0">
      <alignment vertical="center"/>
    </xf>
    <xf numFmtId="0" fontId="74" fillId="0" borderId="6">
      <alignment horizontal="left" vertical="center"/>
    </xf>
    <xf numFmtId="181" fontId="27" fillId="0" borderId="2" applyAlignment="0" applyProtection="0"/>
    <xf numFmtId="0" fontId="53" fillId="115" borderId="0" applyNumberFormat="0" applyBorder="0" applyAlignment="0" applyProtection="0"/>
    <xf numFmtId="0" fontId="74" fillId="17" borderId="0" applyNumberFormat="0" applyBorder="0" applyAlignment="0" applyProtection="0">
      <alignment vertical="center"/>
    </xf>
    <xf numFmtId="0" fontId="24" fillId="14" borderId="0"/>
    <xf numFmtId="0" fontId="25" fillId="17" borderId="0" applyNumberFormat="0" applyBorder="0" applyAlignment="0" applyProtection="0">
      <alignment vertical="center"/>
    </xf>
    <xf numFmtId="0" fontId="30" fillId="0" borderId="0">
      <alignment vertical="center"/>
    </xf>
    <xf numFmtId="0" fontId="74" fillId="0" borderId="6">
      <alignment horizontal="lef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0" fillId="18" borderId="0" applyNumberFormat="0" applyBorder="0" applyAlignment="0" applyProtection="0">
      <alignment vertical="center"/>
    </xf>
    <xf numFmtId="0" fontId="25"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0" fillId="18" borderId="0" applyNumberFormat="0" applyBorder="0" applyAlignment="0" applyProtection="0">
      <alignment vertical="center"/>
    </xf>
    <xf numFmtId="0" fontId="75" fillId="78" borderId="0" applyNumberFormat="0" applyBorder="0" applyAlignment="0" applyProtection="0">
      <alignment vertical="center"/>
    </xf>
    <xf numFmtId="0" fontId="25"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0" fillId="18" borderId="0" applyNumberFormat="0" applyBorder="0" applyAlignment="0" applyProtection="0">
      <alignment vertical="center"/>
    </xf>
    <xf numFmtId="0" fontId="75" fillId="78" borderId="0" applyNumberFormat="0" applyBorder="0" applyAlignment="0" applyProtection="0">
      <alignment vertical="center"/>
    </xf>
    <xf numFmtId="0" fontId="25" fillId="17" borderId="0" applyNumberFormat="0" applyBorder="0" applyAlignment="0" applyProtection="0">
      <alignment vertical="center"/>
    </xf>
    <xf numFmtId="0" fontId="51" fillId="74" borderId="0" applyNumberFormat="0" applyBorder="0" applyAlignment="0" applyProtection="0">
      <alignment vertical="center"/>
    </xf>
    <xf numFmtId="0" fontId="25"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94" fillId="0" borderId="30" applyNumberFormat="0" applyFill="0" applyAlignment="0" applyProtection="0">
      <alignment vertical="center"/>
    </xf>
    <xf numFmtId="10" fontId="29" fillId="2" borderId="1" applyNumberFormat="0" applyBorder="0" applyAlignment="0" applyProtection="0"/>
    <xf numFmtId="0" fontId="25" fillId="17"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25" fillId="14"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Protection="0"/>
    <xf numFmtId="0" fontId="25" fillId="14" borderId="0" applyNumberFormat="0" applyBorder="0" applyAlignment="0" applyProtection="0">
      <alignment vertical="center"/>
    </xf>
    <xf numFmtId="0" fontId="3"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Protection="0"/>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14" borderId="0" applyNumberFormat="0" applyBorder="0" applyAlignment="0" applyProtection="0">
      <alignment vertical="center"/>
    </xf>
    <xf numFmtId="0" fontId="24" fillId="14" borderId="0" applyProtection="0"/>
    <xf numFmtId="0" fontId="25" fillId="8" borderId="0" applyNumberFormat="0" applyBorder="0" applyAlignment="0" applyProtection="0">
      <alignment vertical="center"/>
    </xf>
    <xf numFmtId="0" fontId="25" fillId="8"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38" fillId="17" borderId="0" applyProtection="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Protection="0"/>
    <xf numFmtId="0" fontId="25" fillId="14" borderId="0" applyNumberFormat="0" applyBorder="0" applyAlignment="0" applyProtection="0">
      <alignment vertical="center"/>
    </xf>
    <xf numFmtId="0" fontId="24" fillId="14" borderId="0" applyProtection="0"/>
    <xf numFmtId="0" fontId="74" fillId="0" borderId="6">
      <alignment horizontal="left" vertical="center"/>
    </xf>
    <xf numFmtId="0" fontId="25" fillId="8"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0" fontId="24" fillId="14" borderId="0"/>
    <xf numFmtId="0" fontId="3" fillId="8" borderId="13" applyNumberFormat="0" applyAlignment="0" applyProtection="0">
      <alignment vertical="center"/>
    </xf>
    <xf numFmtId="0" fontId="25" fillId="2" borderId="0" applyNumberFormat="0" applyBorder="0" applyAlignment="0" applyProtection="0">
      <alignment vertical="center"/>
    </xf>
    <xf numFmtId="0" fontId="32" fillId="9" borderId="11"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74" fillId="8" borderId="0" applyNumberFormat="0" applyBorder="0" applyAlignment="0" applyProtection="0">
      <alignment vertical="center"/>
    </xf>
    <xf numFmtId="0" fontId="3" fillId="0" borderId="0"/>
    <xf numFmtId="0" fontId="3" fillId="0" borderId="0">
      <alignment vertical="center"/>
    </xf>
    <xf numFmtId="0" fontId="36" fillId="9" borderId="0" applyProtection="0"/>
    <xf numFmtId="0" fontId="25" fillId="15" borderId="0" applyNumberFormat="0" applyBorder="0" applyAlignment="0" applyProtection="0">
      <alignment vertical="center"/>
    </xf>
    <xf numFmtId="0" fontId="50" fillId="8" borderId="13" applyNumberFormat="0" applyAlignment="0" applyProtection="0">
      <alignment vertical="center"/>
    </xf>
    <xf numFmtId="0" fontId="25" fillId="2" borderId="0" applyNumberFormat="0" applyBorder="0" applyAlignment="0" applyProtection="0">
      <alignment vertical="center"/>
    </xf>
    <xf numFmtId="0" fontId="3" fillId="2"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50" fillId="8" borderId="13" applyNumberFormat="0" applyAlignment="0" applyProtection="0">
      <alignment vertical="center"/>
    </xf>
    <xf numFmtId="0" fontId="25" fillId="0" borderId="0">
      <alignment vertical="center"/>
    </xf>
    <xf numFmtId="0" fontId="25" fillId="2" borderId="0" applyNumberFormat="0" applyBorder="0" applyAlignment="0" applyProtection="0">
      <alignment vertical="center"/>
    </xf>
    <xf numFmtId="0" fontId="24" fillId="14" borderId="0" applyNumberFormat="0" applyBorder="0" applyAlignment="0" applyProtection="0">
      <alignment vertical="center"/>
    </xf>
    <xf numFmtId="0" fontId="25" fillId="2" borderId="0" applyNumberFormat="0" applyBorder="0" applyAlignment="0" applyProtection="0">
      <alignment vertical="center"/>
    </xf>
    <xf numFmtId="0" fontId="3" fillId="5" borderId="0" applyNumberFormat="0" applyBorder="0" applyAlignment="0" applyProtection="0">
      <alignment vertical="center"/>
    </xf>
    <xf numFmtId="0" fontId="25" fillId="14" borderId="0" applyNumberFormat="0" applyBorder="0" applyAlignment="0" applyProtection="0">
      <alignment vertical="center"/>
    </xf>
    <xf numFmtId="0" fontId="24" fillId="14" borderId="0" applyProtection="0"/>
    <xf numFmtId="0" fontId="25" fillId="8" borderId="0" applyNumberFormat="0" applyBorder="0" applyAlignment="0" applyProtection="0">
      <alignment vertical="center"/>
    </xf>
    <xf numFmtId="0" fontId="24" fillId="14" borderId="0" applyProtection="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30" borderId="0" applyProtection="0"/>
    <xf numFmtId="0" fontId="3" fillId="5" borderId="0" applyNumberFormat="0" applyBorder="0" applyAlignment="0" applyProtection="0">
      <alignment vertical="center"/>
    </xf>
    <xf numFmtId="0" fontId="74" fillId="14" borderId="0" applyNumberFormat="0" applyBorder="0" applyAlignment="0" applyProtection="0">
      <alignment vertical="center"/>
    </xf>
    <xf numFmtId="0" fontId="38" fillId="17"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74" fillId="0" borderId="6">
      <alignment horizontal="left" vertical="center"/>
    </xf>
    <xf numFmtId="0" fontId="25" fillId="2" borderId="0" applyNumberFormat="0" applyBorder="0" applyAlignment="0" applyProtection="0">
      <alignment vertical="center"/>
    </xf>
    <xf numFmtId="0" fontId="3" fillId="0" borderId="0"/>
    <xf numFmtId="0" fontId="3" fillId="9" borderId="11" applyNumberFormat="0" applyAlignment="0" applyProtection="0">
      <alignment vertical="center"/>
    </xf>
    <xf numFmtId="0" fontId="3" fillId="5" borderId="0" applyNumberFormat="0" applyBorder="0" applyAlignment="0" applyProtection="0">
      <alignment vertical="center"/>
    </xf>
    <xf numFmtId="0" fontId="24" fillId="5" borderId="0"/>
    <xf numFmtId="0" fontId="25" fillId="16" borderId="0" applyNumberFormat="0" applyBorder="0" applyAlignment="0" applyProtection="0">
      <alignment vertical="center"/>
    </xf>
    <xf numFmtId="0" fontId="74" fillId="0" borderId="6">
      <alignment horizontal="lef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25" fillId="2" borderId="0" applyNumberFormat="0" applyBorder="0" applyAlignment="0" applyProtection="0">
      <alignment vertical="center"/>
    </xf>
    <xf numFmtId="0" fontId="74" fillId="0" borderId="6">
      <alignment horizontal="left" vertical="center"/>
    </xf>
    <xf numFmtId="0" fontId="3" fillId="0" borderId="10" applyNumberFormat="0" applyFill="0" applyAlignment="0" applyProtection="0">
      <alignment vertical="center"/>
    </xf>
    <xf numFmtId="0" fontId="25" fillId="2"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Protection="0">
      <alignment vertical="center"/>
    </xf>
    <xf numFmtId="0" fontId="3" fillId="8" borderId="11" applyNumberFormat="0" applyAlignment="0" applyProtection="0">
      <alignment vertical="center"/>
    </xf>
    <xf numFmtId="0" fontId="25" fillId="2"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25" fillId="2"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 fillId="0" borderId="0"/>
    <xf numFmtId="0" fontId="3" fillId="0" borderId="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8" fillId="17" borderId="0" applyNumberFormat="0" applyBorder="0" applyAlignment="0" applyProtection="0">
      <alignment vertical="center"/>
    </xf>
    <xf numFmtId="0" fontId="25" fillId="16" borderId="0" applyNumberFormat="0" applyBorder="0" applyAlignment="0" applyProtection="0">
      <alignment vertical="center"/>
    </xf>
    <xf numFmtId="0" fontId="25" fillId="2" borderId="0" applyNumberFormat="0" applyBorder="0" applyAlignment="0" applyProtection="0">
      <alignment vertical="center"/>
    </xf>
    <xf numFmtId="0" fontId="50" fillId="8" borderId="13"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 fillId="0" borderId="0"/>
    <xf numFmtId="0" fontId="25" fillId="0" borderId="0">
      <alignment vertical="center"/>
    </xf>
    <xf numFmtId="0" fontId="3" fillId="4" borderId="9" applyNumberFormat="0" applyFont="0" applyAlignment="0" applyProtection="0">
      <alignment vertical="center"/>
    </xf>
    <xf numFmtId="0" fontId="25" fillId="2" borderId="0" applyNumberFormat="0" applyBorder="0" applyAlignment="0" applyProtection="0">
      <alignment vertical="center"/>
    </xf>
    <xf numFmtId="0" fontId="3" fillId="0" borderId="0"/>
    <xf numFmtId="0" fontId="3" fillId="0" borderId="0"/>
    <xf numFmtId="0" fontId="33" fillId="5" borderId="0" applyNumberFormat="0" applyBorder="0" applyAlignment="0" applyProtection="0">
      <alignment vertical="center"/>
    </xf>
    <xf numFmtId="0" fontId="24" fillId="5" borderId="0"/>
    <xf numFmtId="0" fontId="25" fillId="2" borderId="0" applyNumberFormat="0" applyBorder="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 fillId="14" borderId="0" applyNumberFormat="0" applyBorder="0" applyAlignment="0" applyProtection="0">
      <alignment vertical="center"/>
    </xf>
    <xf numFmtId="0" fontId="25" fillId="2" borderId="0" applyNumberFormat="0" applyBorder="0" applyAlignment="0" applyProtection="0">
      <alignment vertical="center"/>
    </xf>
    <xf numFmtId="0" fontId="3" fillId="0" borderId="0"/>
    <xf numFmtId="0" fontId="3" fillId="0" borderId="0"/>
    <xf numFmtId="0" fontId="25" fillId="2"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 fillId="0" borderId="0"/>
    <xf numFmtId="0" fontId="3" fillId="0" borderId="0"/>
    <xf numFmtId="0" fontId="3" fillId="0" borderId="0"/>
    <xf numFmtId="0" fontId="25" fillId="2"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2"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40" fillId="28" borderId="0" applyNumberFormat="0" applyBorder="0" applyAlignment="0" applyProtection="0">
      <alignment vertical="center"/>
    </xf>
    <xf numFmtId="0" fontId="25" fillId="2"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25" fillId="2" borderId="0" applyNumberFormat="0" applyBorder="0" applyAlignment="0" applyProtection="0">
      <alignment vertical="center"/>
    </xf>
    <xf numFmtId="0" fontId="40" fillId="28" borderId="0" applyNumberFormat="0" applyBorder="0" applyAlignment="0" applyProtection="0">
      <alignment vertical="center"/>
    </xf>
    <xf numFmtId="0" fontId="25" fillId="2" borderId="0" applyNumberFormat="0" applyBorder="0" applyAlignment="0" applyProtection="0">
      <alignment vertical="center"/>
    </xf>
    <xf numFmtId="0" fontId="30" fillId="11"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24" fillId="14" borderId="0" applyProtection="0"/>
    <xf numFmtId="0" fontId="25" fillId="2" borderId="0" applyNumberFormat="0" applyBorder="0" applyAlignment="0" applyProtection="0">
      <alignment vertical="center"/>
    </xf>
    <xf numFmtId="0" fontId="3" fillId="0" borderId="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50" fillId="8" borderId="13" applyNumberFormat="0" applyAlignment="0" applyProtection="0">
      <alignment vertical="center"/>
    </xf>
    <xf numFmtId="0" fontId="25" fillId="2" borderId="0" applyNumberFormat="0" applyBorder="0" applyAlignment="0" applyProtection="0">
      <alignment vertical="center"/>
    </xf>
    <xf numFmtId="0" fontId="50" fillId="8" borderId="13" applyNumberFormat="0" applyAlignment="0" applyProtection="0">
      <alignment vertical="center"/>
    </xf>
    <xf numFmtId="0" fontId="25" fillId="2"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5" fillId="2" borderId="0" applyNumberFormat="0" applyBorder="0" applyAlignment="0" applyProtection="0">
      <alignment vertical="center"/>
    </xf>
    <xf numFmtId="0" fontId="50" fillId="8" borderId="13" applyNumberFormat="0" applyAlignment="0" applyProtection="0">
      <alignment vertical="center"/>
    </xf>
    <xf numFmtId="0" fontId="25" fillId="2"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2"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5" fillId="2"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0" fillId="11" borderId="0" applyNumberFormat="0" applyBorder="0" applyAlignment="0" applyProtection="0">
      <alignment vertical="center"/>
    </xf>
    <xf numFmtId="0" fontId="25" fillId="2" borderId="0" applyNumberFormat="0" applyBorder="0" applyAlignment="0" applyProtection="0">
      <alignment vertical="center"/>
    </xf>
    <xf numFmtId="0" fontId="30" fillId="11" borderId="0" applyNumberFormat="0" applyBorder="0" applyAlignment="0" applyProtection="0">
      <alignment vertical="center"/>
    </xf>
    <xf numFmtId="0" fontId="25" fillId="75" borderId="0"/>
    <xf numFmtId="0" fontId="25" fillId="2" borderId="0" applyNumberFormat="0" applyBorder="0" applyAlignment="0" applyProtection="0">
      <alignment vertical="center"/>
    </xf>
    <xf numFmtId="0" fontId="25" fillId="75" borderId="0" applyProtection="0"/>
    <xf numFmtId="0" fontId="25" fillId="2" borderId="0" applyNumberFormat="0" applyBorder="0" applyAlignment="0" applyProtection="0">
      <alignment vertical="center"/>
    </xf>
    <xf numFmtId="0" fontId="25" fillId="75" borderId="0" applyProtection="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74" fillId="2"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0" borderId="0"/>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25" fillId="14" borderId="0" applyNumberFormat="0" applyBorder="0" applyAlignment="0" applyProtection="0">
      <alignment vertical="center"/>
    </xf>
    <xf numFmtId="0" fontId="3" fillId="5" borderId="0" applyNumberFormat="0" applyBorder="0" applyAlignment="0" applyProtection="0">
      <alignment vertical="center"/>
    </xf>
    <xf numFmtId="0" fontId="36" fillId="67" borderId="0" applyNumberFormat="0" applyBorder="0" applyAlignment="0" applyProtection="0"/>
    <xf numFmtId="0" fontId="38" fillId="17" borderId="0" applyProtection="0"/>
    <xf numFmtId="0" fontId="25" fillId="14" borderId="0" applyNumberFormat="0" applyBorder="0" applyAlignment="0" applyProtection="0">
      <alignment vertical="center"/>
    </xf>
    <xf numFmtId="0" fontId="3" fillId="8" borderId="13" applyNumberFormat="0" applyAlignment="0" applyProtection="0">
      <alignment vertical="center"/>
    </xf>
    <xf numFmtId="0" fontId="24" fillId="14" borderId="0" applyProtection="0"/>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Protection="0"/>
    <xf numFmtId="0" fontId="3" fillId="2" borderId="0" applyNumberFormat="0" applyBorder="0" applyAlignment="0" applyProtection="0">
      <alignment vertical="center"/>
    </xf>
    <xf numFmtId="0" fontId="3" fillId="14" borderId="0" applyNumberFormat="0" applyBorder="0" applyAlignment="0" applyProtection="0">
      <alignment vertical="center"/>
    </xf>
    <xf numFmtId="0" fontId="50" fillId="8" borderId="13" applyNumberFormat="0" applyAlignment="0" applyProtection="0">
      <alignment vertical="center"/>
    </xf>
    <xf numFmtId="0" fontId="3" fillId="2" borderId="0" applyNumberFormat="0" applyBorder="0" applyAlignment="0" applyProtection="0">
      <alignment vertical="center"/>
    </xf>
    <xf numFmtId="0" fontId="25" fillId="14" borderId="0" applyNumberFormat="0" applyBorder="0" applyAlignment="0" applyProtection="0">
      <alignment vertical="center"/>
    </xf>
    <xf numFmtId="0" fontId="3" fillId="2" borderId="0" applyNumberFormat="0" applyBorder="0" applyAlignment="0" applyProtection="0">
      <alignment vertical="center"/>
    </xf>
    <xf numFmtId="0" fontId="25" fillId="14"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0" fillId="63" borderId="0" applyNumberFormat="0" applyBorder="0" applyAlignment="0" applyProtection="0">
      <alignment vertical="center"/>
    </xf>
    <xf numFmtId="0" fontId="30" fillId="19" borderId="0" applyNumberFormat="0" applyBorder="0" applyAlignment="0" applyProtection="0">
      <alignment vertical="center"/>
    </xf>
    <xf numFmtId="181" fontId="27" fillId="0" borderId="2" applyAlignment="0" applyProtection="0"/>
    <xf numFmtId="0" fontId="30" fillId="63" borderId="0" applyNumberFormat="0" applyBorder="0" applyAlignment="0" applyProtection="0">
      <alignment vertical="center"/>
    </xf>
    <xf numFmtId="0" fontId="30" fillId="19" borderId="0" applyNumberFormat="0" applyBorder="0" applyAlignment="0" applyProtection="0">
      <alignment vertical="center"/>
    </xf>
    <xf numFmtId="0" fontId="41" fillId="0" borderId="10" applyNumberFormat="0" applyAlignment="0" applyProtection="0">
      <alignment vertical="center"/>
    </xf>
    <xf numFmtId="181" fontId="27" fillId="0" borderId="2" applyAlignment="0" applyProtection="0"/>
    <xf numFmtId="0" fontId="30" fillId="63" borderId="0" applyNumberFormat="0" applyBorder="0" applyAlignment="0" applyProtection="0">
      <alignment vertical="center"/>
    </xf>
    <xf numFmtId="0" fontId="30" fillId="19" borderId="0" applyNumberFormat="0" applyBorder="0" applyAlignment="0" applyProtection="0">
      <alignment vertical="center"/>
    </xf>
    <xf numFmtId="0" fontId="30" fillId="63" borderId="0" applyNumberFormat="0" applyBorder="0" applyAlignment="0" applyProtection="0">
      <alignment vertical="center"/>
    </xf>
    <xf numFmtId="0" fontId="24" fillId="5" borderId="0" applyNumberFormat="0" applyBorder="0" applyAlignment="0" applyProtection="0">
      <alignment vertical="center"/>
    </xf>
    <xf numFmtId="181" fontId="27" fillId="0" borderId="2" applyAlignment="0" applyProtection="0"/>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5" fillId="20" borderId="0" applyNumberFormat="0" applyBorder="0" applyAlignment="0" applyProtection="0">
      <alignment vertical="center"/>
    </xf>
    <xf numFmtId="0" fontId="30" fillId="63" borderId="0" applyNumberFormat="0" applyBorder="0" applyAlignment="0" applyProtection="0">
      <alignment vertical="center"/>
    </xf>
    <xf numFmtId="0" fontId="24" fillId="5" borderId="0"/>
    <xf numFmtId="181" fontId="27" fillId="0" borderId="2" applyAlignment="0" applyProtection="0"/>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5" fillId="20" borderId="0" applyNumberFormat="0" applyBorder="0" applyAlignment="0" applyProtection="0">
      <alignment vertical="center"/>
    </xf>
    <xf numFmtId="204" fontId="3" fillId="0" borderId="0">
      <alignment vertical="center"/>
    </xf>
    <xf numFmtId="181" fontId="27" fillId="0" borderId="2" applyAlignment="0" applyProtection="0"/>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5" fillId="20"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5" fillId="20"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5" fillId="20"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 fillId="5"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5" fillId="20" borderId="0" applyNumberFormat="0" applyBorder="0" applyAlignment="0" applyProtection="0">
      <alignment vertical="center"/>
    </xf>
    <xf numFmtId="0" fontId="81" fillId="17" borderId="0" applyNumberFormat="0" applyBorder="0" applyAlignment="0" applyProtection="0">
      <alignment vertical="center"/>
    </xf>
    <xf numFmtId="0" fontId="25" fillId="15" borderId="0" applyNumberFormat="0" applyBorder="0" applyAlignment="0" applyProtection="0">
      <alignment vertical="center"/>
    </xf>
    <xf numFmtId="0" fontId="3" fillId="4" borderId="9" applyNumberFormat="0" applyFont="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 fillId="5"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5" fillId="20" borderId="0" applyNumberFormat="0" applyBorder="0" applyAlignment="0" applyProtection="0">
      <alignment vertical="center"/>
    </xf>
    <xf numFmtId="0" fontId="30" fillId="63" borderId="0" applyNumberFormat="0" applyBorder="0" applyAlignment="0" applyProtection="0">
      <alignment vertical="center"/>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5" fillId="20" borderId="0" applyNumberFormat="0" applyBorder="0" applyAlignment="0" applyProtection="0">
      <alignment vertical="center"/>
    </xf>
    <xf numFmtId="0" fontId="24" fillId="14" borderId="0" applyNumberFormat="0" applyBorder="0" applyAlignment="0" applyProtection="0">
      <alignment vertical="center"/>
    </xf>
    <xf numFmtId="0" fontId="30" fillId="63"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20" borderId="0" applyNumberFormat="0" applyBorder="0" applyAlignment="0" applyProtection="0">
      <alignment vertical="center"/>
    </xf>
    <xf numFmtId="0" fontId="24" fillId="14" borderId="0" applyNumberFormat="0" applyBorder="0" applyAlignment="0" applyProtection="0">
      <alignment vertical="center"/>
    </xf>
    <xf numFmtId="0" fontId="30" fillId="63" borderId="0" applyNumberFormat="0" applyBorder="0" applyAlignment="0" applyProtection="0">
      <alignment vertical="center"/>
    </xf>
    <xf numFmtId="0" fontId="3" fillId="0" borderId="0">
      <alignment vertical="center"/>
    </xf>
    <xf numFmtId="0" fontId="24" fillId="14" borderId="0" applyProtection="0"/>
    <xf numFmtId="0" fontId="30" fillId="63" borderId="0" applyNumberFormat="0" applyBorder="0" applyAlignment="0" applyProtection="0">
      <alignment vertical="center"/>
    </xf>
    <xf numFmtId="0" fontId="3" fillId="0" borderId="0"/>
    <xf numFmtId="0" fontId="24" fillId="5" borderId="0"/>
    <xf numFmtId="0" fontId="24" fillId="14" borderId="0" applyProtection="0"/>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 fillId="0" borderId="0"/>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1" fillId="0" borderId="1">
      <alignment horizontal="distributed" vertical="center" wrapText="1"/>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5" fillId="8" borderId="11" applyNumberFormat="0" applyAlignment="0" applyProtection="0">
      <alignment vertical="center"/>
    </xf>
    <xf numFmtId="0" fontId="25" fillId="75" borderId="0" applyNumberFormat="0" applyBorder="0" applyAlignment="0" applyProtection="0">
      <alignment vertical="center"/>
    </xf>
    <xf numFmtId="0" fontId="30" fillId="63" borderId="0" applyNumberFormat="0" applyBorder="0" applyAlignment="0" applyProtection="0">
      <alignmen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79" fillId="5" borderId="0" applyProtection="0"/>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1" fontId="1" fillId="0" borderId="1">
      <alignment vertical="center"/>
      <protection locked="0"/>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30" fillId="63"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25" fillId="20" borderId="0" applyNumberFormat="0" applyBorder="0" applyAlignment="0" applyProtection="0">
      <alignment vertical="center"/>
    </xf>
    <xf numFmtId="0" fontId="3" fillId="0" borderId="0"/>
    <xf numFmtId="0" fontId="25" fillId="14"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25" fillId="20"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xf numFmtId="0" fontId="53" fillId="8" borderId="0" applyProtection="0"/>
    <xf numFmtId="0" fontId="53" fillId="8" borderId="0" applyProtection="0"/>
    <xf numFmtId="0" fontId="3" fillId="5" borderId="0" applyNumberFormat="0" applyBorder="0" applyAlignment="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50" fillId="8" borderId="13" applyNumberFormat="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0" fontId="30" fillId="19" borderId="0" applyNumberFormat="0" applyBorder="0" applyAlignment="0" applyProtection="0">
      <alignment vertical="center"/>
    </xf>
    <xf numFmtId="0" fontId="25" fillId="14" borderId="0" applyNumberFormat="0" applyBorder="0" applyAlignment="0" applyProtection="0">
      <alignment vertical="center"/>
    </xf>
    <xf numFmtId="0" fontId="30" fillId="19" borderId="0" applyNumberFormat="0" applyBorder="0" applyAlignment="0" applyProtection="0">
      <alignment vertical="center"/>
    </xf>
    <xf numFmtId="0" fontId="38" fillId="15" borderId="0" applyNumberFormat="0" applyBorder="0" applyAlignment="0" applyProtection="0">
      <alignment vertical="center"/>
    </xf>
    <xf numFmtId="0" fontId="25" fillId="14" borderId="0" applyNumberFormat="0" applyBorder="0" applyAlignment="0" applyProtection="0">
      <alignment vertical="center"/>
    </xf>
    <xf numFmtId="0" fontId="30" fillId="19" borderId="0" applyNumberFormat="0" applyBorder="0" applyAlignment="0" applyProtection="0">
      <alignment vertical="center"/>
    </xf>
    <xf numFmtId="0" fontId="3" fillId="9" borderId="11" applyNumberFormat="0" applyAlignment="0" applyProtection="0">
      <alignment vertical="center"/>
    </xf>
    <xf numFmtId="0" fontId="30" fillId="84" borderId="0" applyNumberFormat="0" applyBorder="0" applyAlignment="0" applyProtection="0">
      <alignment vertical="center"/>
    </xf>
    <xf numFmtId="0" fontId="30" fillId="84" borderId="0" applyNumberFormat="0" applyBorder="0" applyAlignment="0" applyProtection="0">
      <alignment vertical="center"/>
    </xf>
    <xf numFmtId="0" fontId="30" fillId="84" borderId="0" applyNumberFormat="0" applyBorder="0" applyAlignment="0" applyProtection="0">
      <alignment vertical="center"/>
    </xf>
    <xf numFmtId="0" fontId="30" fillId="84" borderId="0" applyNumberFormat="0" applyBorder="0" applyAlignment="0" applyProtection="0">
      <alignment vertical="center"/>
    </xf>
    <xf numFmtId="0" fontId="30" fillId="84" borderId="0" applyNumberFormat="0" applyBorder="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xf numFmtId="0" fontId="3" fillId="4" borderId="9" applyNumberFormat="0" applyFont="0" applyAlignment="0" applyProtection="0">
      <alignment vertical="center"/>
    </xf>
    <xf numFmtId="0" fontId="30" fillId="84" borderId="0" applyNumberFormat="0" applyBorder="0" applyAlignment="0" applyProtection="0">
      <alignment vertical="center"/>
    </xf>
    <xf numFmtId="0" fontId="25" fillId="75" borderId="0" applyProtection="0"/>
    <xf numFmtId="0" fontId="30" fillId="84" borderId="0" applyNumberFormat="0" applyBorder="0" applyAlignment="0" applyProtection="0">
      <alignment vertical="center"/>
    </xf>
    <xf numFmtId="0" fontId="25" fillId="75" borderId="0" applyProtection="0"/>
    <xf numFmtId="0" fontId="3" fillId="17" borderId="0" applyNumberFormat="0" applyBorder="0" applyAlignment="0" applyProtection="0">
      <alignment vertical="center"/>
    </xf>
    <xf numFmtId="0" fontId="30" fillId="84" borderId="0" applyNumberFormat="0" applyBorder="0" applyAlignment="0" applyProtection="0">
      <alignment vertical="center"/>
    </xf>
    <xf numFmtId="0" fontId="25" fillId="8" borderId="0" applyNumberFormat="0" applyBorder="0" applyAlignment="0" applyProtection="0">
      <alignment vertical="center"/>
    </xf>
    <xf numFmtId="0" fontId="3" fillId="0" borderId="0">
      <alignment vertical="center"/>
    </xf>
    <xf numFmtId="0" fontId="3" fillId="0" borderId="0">
      <alignment vertical="center"/>
    </xf>
    <xf numFmtId="0" fontId="25" fillId="14"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53" fillId="76" borderId="0" applyNumberFormat="0" applyBorder="0" applyAlignment="0" applyProtection="0">
      <alignment vertical="center"/>
    </xf>
    <xf numFmtId="0" fontId="53" fillId="87" borderId="0" applyNumberFormat="0" applyBorder="0" applyAlignment="0" applyProtection="0"/>
    <xf numFmtId="0" fontId="25" fillId="14" borderId="0" applyNumberFormat="0" applyBorder="0" applyAlignment="0" applyProtection="0">
      <alignment vertical="center"/>
    </xf>
    <xf numFmtId="10" fontId="29" fillId="2" borderId="1" applyNumberFormat="0" applyBorder="0" applyAlignment="0" applyProtection="0"/>
    <xf numFmtId="0" fontId="25" fillId="14" borderId="0" applyNumberFormat="0" applyBorder="0" applyAlignment="0" applyProtection="0">
      <alignment vertical="center"/>
    </xf>
    <xf numFmtId="0" fontId="1" fillId="0" borderId="1">
      <alignment horizontal="distributed" vertical="center" wrapText="1"/>
    </xf>
    <xf numFmtId="0" fontId="3" fillId="8" borderId="13" applyNumberFormat="0" applyAlignment="0" applyProtection="0">
      <alignment vertical="center"/>
    </xf>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0" fontId="29" fillId="8" borderId="1"/>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0" fillId="0" borderId="0"/>
    <xf numFmtId="0" fontId="3" fillId="0" borderId="0"/>
    <xf numFmtId="0" fontId="3"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0" fillId="28"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0" fillId="28" borderId="0" applyNumberFormat="0" applyBorder="0" applyAlignment="0" applyProtection="0">
      <alignment vertical="center"/>
    </xf>
    <xf numFmtId="10" fontId="29" fillId="2" borderId="1" applyNumberFormat="0" applyBorder="0" applyAlignment="0" applyProtection="0"/>
    <xf numFmtId="0" fontId="25" fillId="9" borderId="0" applyNumberFormat="0" applyBorder="0" applyAlignment="0" applyProtection="0">
      <alignment vertical="center"/>
    </xf>
    <xf numFmtId="0" fontId="50" fillId="8" borderId="13" applyNumberFormat="0" applyAlignment="0" applyProtection="0">
      <alignment vertical="center"/>
    </xf>
    <xf numFmtId="0" fontId="25" fillId="1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101" fillId="8" borderId="11" applyNumberFormat="0" applyAlignment="0" applyProtection="0">
      <alignment vertical="center"/>
    </xf>
    <xf numFmtId="0" fontId="50" fillId="8" borderId="13" applyNumberFormat="0" applyAlignment="0" applyProtection="0">
      <alignment vertical="center"/>
    </xf>
    <xf numFmtId="0" fontId="25" fillId="15" borderId="0" applyNumberFormat="0" applyBorder="0" applyAlignment="0" applyProtection="0">
      <alignment vertical="center"/>
    </xf>
    <xf numFmtId="0" fontId="40" fillId="28" borderId="0" applyNumberFormat="0" applyBorder="0" applyAlignment="0" applyProtection="0">
      <alignment vertical="center"/>
    </xf>
    <xf numFmtId="0" fontId="74" fillId="0" borderId="6">
      <alignment horizontal="left" vertical="center"/>
    </xf>
    <xf numFmtId="0" fontId="25" fillId="7" borderId="0" applyNumberFormat="0" applyBorder="0" applyAlignment="0" applyProtection="0">
      <alignment vertical="center"/>
    </xf>
    <xf numFmtId="0" fontId="101" fillId="8" borderId="11" applyNumberFormat="0" applyAlignment="0" applyProtection="0">
      <alignment vertical="center"/>
    </xf>
    <xf numFmtId="0" fontId="50" fillId="8" borderId="13" applyNumberFormat="0" applyAlignment="0" applyProtection="0">
      <alignment vertical="center"/>
    </xf>
    <xf numFmtId="0" fontId="25" fillId="15" borderId="0" applyNumberFormat="0" applyBorder="0" applyAlignment="0" applyProtection="0">
      <alignment vertical="center"/>
    </xf>
    <xf numFmtId="0" fontId="25" fillId="7" borderId="0" applyNumberFormat="0" applyBorder="0" applyAlignment="0" applyProtection="0">
      <alignment vertical="center"/>
    </xf>
    <xf numFmtId="0" fontId="101" fillId="8" borderId="11" applyNumberFormat="0" applyAlignment="0" applyProtection="0">
      <alignment vertical="center"/>
    </xf>
    <xf numFmtId="0" fontId="50" fillId="8" borderId="13" applyNumberFormat="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7" borderId="0" applyNumberFormat="0" applyBorder="0" applyAlignment="0" applyProtection="0">
      <alignment vertical="center"/>
    </xf>
    <xf numFmtId="0" fontId="101" fillId="8" borderId="11" applyNumberFormat="0" applyAlignment="0" applyProtection="0">
      <alignment vertical="center"/>
    </xf>
    <xf numFmtId="0" fontId="50" fillId="8" borderId="13" applyNumberFormat="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0" fillId="28" borderId="0" applyNumberFormat="0" applyBorder="0" applyAlignment="0" applyProtection="0">
      <alignment vertical="center"/>
    </xf>
    <xf numFmtId="189" fontId="3" fillId="0" borderId="0">
      <alignment vertical="center"/>
    </xf>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194" fontId="1" fillId="0" borderId="1">
      <alignment vertical="center"/>
      <protection locked="0"/>
    </xf>
    <xf numFmtId="0" fontId="24" fillId="5" borderId="0" applyNumberFormat="0" applyBorder="0" applyAlignment="0" applyProtection="0">
      <alignment vertical="center"/>
    </xf>
    <xf numFmtId="0" fontId="3" fillId="16" borderId="0" applyNumberFormat="0" applyBorder="0" applyAlignment="0" applyProtection="0">
      <alignment vertical="center"/>
    </xf>
    <xf numFmtId="0" fontId="25" fillId="15"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115" fillId="15" borderId="0" applyNumberFormat="0" applyBorder="0" applyAlignment="0" applyProtection="0">
      <alignment vertical="center"/>
    </xf>
    <xf numFmtId="0" fontId="41" fillId="0" borderId="10" applyNumberFormat="0" applyFill="0" applyAlignment="0" applyProtection="0">
      <alignment vertical="center"/>
    </xf>
    <xf numFmtId="0" fontId="3" fillId="8" borderId="0" applyNumberFormat="0" applyBorder="0" applyAlignment="0" applyProtection="0">
      <alignmen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alignment vertical="center"/>
    </xf>
    <xf numFmtId="0" fontId="25" fillId="15" borderId="0" applyNumberFormat="0" applyBorder="0" applyAlignment="0" applyProtection="0">
      <alignment vertical="center"/>
    </xf>
    <xf numFmtId="194" fontId="1" fillId="0" borderId="1">
      <alignment vertical="center"/>
      <protection locked="0"/>
    </xf>
    <xf numFmtId="0" fontId="24" fillId="5" borderId="0" applyNumberFormat="0" applyBorder="0" applyAlignment="0" applyProtection="0">
      <alignment vertical="center"/>
    </xf>
    <xf numFmtId="0" fontId="36" fillId="8" borderId="0" applyNumberFormat="0" applyBorder="0" applyAlignment="0" applyProtection="0"/>
    <xf numFmtId="0" fontId="3" fillId="16" borderId="0" applyNumberFormat="0" applyBorder="0" applyAlignment="0" applyProtection="0">
      <alignment vertical="center"/>
    </xf>
    <xf numFmtId="0" fontId="38" fillId="17" borderId="0" applyNumberFormat="0" applyBorder="0" applyAlignment="0" applyProtection="0">
      <alignment vertical="center"/>
    </xf>
    <xf numFmtId="0" fontId="25" fillId="15" borderId="0" applyNumberFormat="0" applyBorder="0" applyAlignment="0" applyProtection="0">
      <alignment vertical="center"/>
    </xf>
    <xf numFmtId="0" fontId="3" fillId="16" borderId="0" applyNumberFormat="0" applyBorder="0" applyAlignment="0" applyProtection="0">
      <alignment vertical="center"/>
    </xf>
    <xf numFmtId="0" fontId="38" fillId="17" borderId="0" applyNumberFormat="0" applyBorder="0" applyAlignment="0" applyProtection="0">
      <alignment vertical="center"/>
    </xf>
    <xf numFmtId="0" fontId="3"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2" fillId="9" borderId="11" applyNumberFormat="0" applyAlignment="0" applyProtection="0">
      <alignment vertical="center"/>
    </xf>
    <xf numFmtId="0" fontId="53" fillId="28" borderId="0" applyProtection="0"/>
    <xf numFmtId="0" fontId="38" fillId="17" borderId="0" applyNumberFormat="0" applyBorder="0" applyAlignment="0" applyProtection="0">
      <alignment vertical="center"/>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53" fillId="28" borderId="0" applyProtection="0"/>
    <xf numFmtId="0" fontId="25" fillId="16"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189" fontId="3" fillId="0" borderId="0">
      <alignment vertical="center"/>
    </xf>
    <xf numFmtId="0" fontId="3" fillId="8" borderId="13" applyNumberFormat="0" applyAlignment="0" applyProtection="0">
      <alignment vertical="center"/>
    </xf>
    <xf numFmtId="0" fontId="36" fillId="9" borderId="0" applyProtection="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0" fillId="28" borderId="0" applyNumberFormat="0" applyBorder="0" applyAlignment="0" applyProtection="0">
      <alignment vertical="center"/>
    </xf>
    <xf numFmtId="0" fontId="3" fillId="5" borderId="0" applyNumberFormat="0" applyBorder="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53" fillId="75" borderId="0" applyProtection="0"/>
    <xf numFmtId="0" fontId="32" fillId="9" borderId="11" applyNumberFormat="0" applyAlignment="0" applyProtection="0">
      <alignment vertical="center"/>
    </xf>
    <xf numFmtId="0" fontId="35" fillId="8" borderId="11" applyNumberFormat="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 fillId="9" borderId="11" applyNumberFormat="0" applyAlignment="0" applyProtection="0">
      <alignment vertical="center"/>
    </xf>
    <xf numFmtId="0" fontId="3" fillId="0" borderId="0">
      <alignment vertical="center"/>
    </xf>
    <xf numFmtId="0" fontId="25" fillId="15" borderId="0" applyNumberFormat="0" applyBorder="0" applyAlignment="0" applyProtection="0">
      <alignment vertical="center"/>
    </xf>
    <xf numFmtId="0" fontId="3" fillId="0" borderId="0">
      <alignment vertical="center"/>
    </xf>
    <xf numFmtId="0" fontId="25" fillId="15" borderId="0" applyNumberFormat="0" applyBorder="0" applyAlignment="0" applyProtection="0">
      <alignment vertical="center"/>
    </xf>
    <xf numFmtId="0" fontId="3" fillId="17" borderId="0" applyNumberFormat="0" applyBorder="0" applyAlignment="0" applyProtection="0">
      <alignment vertical="center"/>
    </xf>
    <xf numFmtId="0" fontId="90"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50" fillId="8" borderId="13" applyNumberFormat="0" applyAlignment="0" applyProtection="0">
      <alignment vertical="center"/>
    </xf>
    <xf numFmtId="0" fontId="25" fillId="0" borderId="0">
      <alignment vertical="center"/>
    </xf>
    <xf numFmtId="0" fontId="50" fillId="8" borderId="13" applyNumberFormat="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0"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0" borderId="0">
      <alignment vertical="center"/>
    </xf>
    <xf numFmtId="181" fontId="27" fillId="0" borderId="2" applyAlignment="0" applyProtection="0"/>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 fillId="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1" fillId="0" borderId="10" applyNumberFormat="0" applyFill="0" applyAlignment="0" applyProtection="0">
      <alignment vertical="center"/>
    </xf>
    <xf numFmtId="0" fontId="25" fillId="10" borderId="0" applyNumberFormat="0" applyBorder="0" applyAlignment="0" applyProtection="0">
      <alignment vertical="center"/>
    </xf>
    <xf numFmtId="189" fontId="3" fillId="0" borderId="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3" fillId="0" borderId="0"/>
    <xf numFmtId="0" fontId="25" fillId="15" borderId="0" applyNumberFormat="0" applyBorder="0" applyAlignment="0" applyProtection="0">
      <alignment vertical="center"/>
    </xf>
    <xf numFmtId="0" fontId="50" fillId="8" borderId="13" applyNumberFormat="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78" fillId="0" borderId="0"/>
    <xf numFmtId="0" fontId="25" fillId="15" borderId="0" applyNumberFormat="0" applyBorder="0" applyAlignment="0" applyProtection="0">
      <alignment vertical="center"/>
    </xf>
    <xf numFmtId="0" fontId="78" fillId="0" borderId="0" applyProtection="0"/>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78" fillId="0" borderId="0" applyProtection="0"/>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41" fillId="0" borderId="10" applyNumberFormat="0" applyFill="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41" fillId="0" borderId="10" applyNumberFormat="0" applyFill="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25" fillId="14" borderId="0" applyNumberFormat="0" applyBorder="0" applyAlignment="0" applyProtection="0">
      <alignment vertical="center"/>
    </xf>
    <xf numFmtId="0" fontId="41" fillId="0" borderId="10" applyNumberFormat="0" applyFill="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5" fillId="15" borderId="0" applyNumberFormat="0" applyBorder="0" applyAlignment="0" applyProtection="0">
      <alignment vertical="center"/>
    </xf>
    <xf numFmtId="0" fontId="25" fillId="14" borderId="0" applyNumberFormat="0" applyBorder="0" applyAlignment="0" applyProtection="0">
      <alignment vertical="center"/>
    </xf>
    <xf numFmtId="0" fontId="41" fillId="0" borderId="10" applyNumberFormat="0" applyFill="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51" fillId="52" borderId="0" applyNumberFormat="0" applyBorder="0" applyAlignment="0" applyProtection="0">
      <alignment vertical="center"/>
    </xf>
    <xf numFmtId="0" fontId="25" fillId="1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7" borderId="0" applyNumberFormat="0" applyBorder="0" applyAlignment="0" applyProtection="0">
      <alignment vertical="center"/>
    </xf>
    <xf numFmtId="0" fontId="25" fillId="7" borderId="0" applyNumberFormat="0" applyBorder="0" applyAlignment="0" applyProtection="0">
      <alignment vertical="center"/>
    </xf>
    <xf numFmtId="0" fontId="25" fillId="16"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221" fontId="22" fillId="0" borderId="0" applyFill="0" applyBorder="0" applyAlignment="0"/>
    <xf numFmtId="0" fontId="33" fillId="5" borderId="0" applyNumberFormat="0" applyBorder="0" applyAlignment="0" applyProtection="0">
      <alignment vertical="center"/>
    </xf>
    <xf numFmtId="0" fontId="3" fillId="7" borderId="0" applyNumberFormat="0" applyBorder="0" applyAlignment="0" applyProtection="0">
      <alignment vertical="center"/>
    </xf>
    <xf numFmtId="0" fontId="25" fillId="7" borderId="0" applyNumberFormat="0" applyBorder="0" applyAlignment="0" applyProtection="0">
      <alignment vertical="center"/>
    </xf>
    <xf numFmtId="0" fontId="25" fillId="16" borderId="0" applyNumberFormat="0" applyBorder="0" applyAlignment="0" applyProtection="0">
      <alignment vertical="center"/>
    </xf>
    <xf numFmtId="0" fontId="3" fillId="15" borderId="0" applyNumberFormat="0" applyBorder="0" applyAlignment="0" applyProtection="0">
      <alignment vertical="center"/>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3" fillId="15" borderId="0" applyNumberFormat="0" applyBorder="0" applyAlignment="0" applyProtection="0">
      <alignment vertical="center"/>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14"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1" fillId="0" borderId="1">
      <alignment horizontal="distributed" vertical="center" wrapText="1"/>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1" fillId="0" borderId="1">
      <alignment horizontal="distributed" vertical="center" wrapText="1"/>
    </xf>
    <xf numFmtId="0" fontId="74" fillId="15" borderId="0" applyNumberFormat="0" applyBorder="0" applyAlignment="0" applyProtection="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40" fillId="28" borderId="0" applyNumberFormat="0" applyBorder="0" applyAlignment="0" applyProtection="0">
      <alignment vertical="center"/>
    </xf>
    <xf numFmtId="0" fontId="24" fillId="5" borderId="0"/>
    <xf numFmtId="0" fontId="74" fillId="0" borderId="6">
      <alignment horizontal="left" vertical="center"/>
    </xf>
    <xf numFmtId="0" fontId="3"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0" fillId="19" borderId="0" applyNumberFormat="0" applyBorder="0" applyAlignment="0" applyProtection="0">
      <alignment vertical="center"/>
    </xf>
    <xf numFmtId="0" fontId="3" fillId="15" borderId="0" applyNumberFormat="0" applyBorder="0" applyAlignment="0" applyProtection="0">
      <alignment vertical="center"/>
    </xf>
    <xf numFmtId="0" fontId="40" fillId="28" borderId="0" applyNumberFormat="0" applyBorder="0" applyAlignment="0" applyProtection="0">
      <alignment vertical="center"/>
    </xf>
    <xf numFmtId="0" fontId="3" fillId="15" borderId="0" applyNumberFormat="0" applyBorder="0" applyAlignment="0" applyProtection="0">
      <alignment vertical="center"/>
    </xf>
    <xf numFmtId="0" fontId="40" fillId="28" borderId="0" applyNumberFormat="0" applyBorder="0" applyAlignment="0" applyProtection="0">
      <alignment vertical="center"/>
    </xf>
    <xf numFmtId="0" fontId="74" fillId="15" borderId="0" applyNumberFormat="0" applyBorder="0" applyAlignment="0" applyProtection="0">
      <alignment vertical="center"/>
    </xf>
    <xf numFmtId="0" fontId="36" fillId="67" borderId="0" applyNumberFormat="0" applyBorder="0" applyAlignment="0" applyProtection="0">
      <alignment vertical="center"/>
    </xf>
    <xf numFmtId="0" fontId="25" fillId="10" borderId="0" applyNumberFormat="0" applyBorder="0" applyAlignment="0" applyProtection="0">
      <alignment vertical="center"/>
    </xf>
    <xf numFmtId="0" fontId="30" fillId="97" borderId="0" applyNumberFormat="0" applyBorder="0" applyAlignment="0" applyProtection="0">
      <alignment vertical="center"/>
    </xf>
    <xf numFmtId="0" fontId="36" fillId="67" borderId="0" applyNumberFormat="0" applyBorder="0" applyAlignment="0" applyProtection="0"/>
    <xf numFmtId="0" fontId="24" fillId="5" borderId="0" applyNumberFormat="0" applyBorder="0" applyAlignment="0" applyProtection="0">
      <alignment vertical="center"/>
    </xf>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3" fillId="17" borderId="0" applyNumberFormat="0" applyBorder="0" applyAlignment="0" applyProtection="0">
      <alignment vertical="center"/>
    </xf>
    <xf numFmtId="0" fontId="36" fillId="67" borderId="0" applyNumberFormat="0" applyBorder="0" applyAlignment="0" applyProtection="0">
      <alignment vertical="center"/>
    </xf>
    <xf numFmtId="0" fontId="36" fillId="15" borderId="0" applyNumberFormat="0" applyBorder="0" applyAlignment="0" applyProtection="0"/>
    <xf numFmtId="0" fontId="30" fillId="97"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0" fillId="18" borderId="0" applyNumberFormat="0" applyBorder="0" applyAlignment="0" applyProtection="0">
      <alignment vertical="center"/>
    </xf>
    <xf numFmtId="0" fontId="25" fillId="10"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0" borderId="0"/>
    <xf numFmtId="0" fontId="36" fillId="9" borderId="0" applyNumberFormat="0" applyBorder="0" applyAlignment="0" applyProtection="0"/>
    <xf numFmtId="0" fontId="30" fillId="97" borderId="0" applyNumberFormat="0" applyBorder="0" applyAlignment="0" applyProtection="0">
      <alignment vertical="center"/>
    </xf>
    <xf numFmtId="0" fontId="24" fillId="5" borderId="0" applyNumberFormat="0" applyBorder="0" applyAlignment="0" applyProtection="0">
      <alignment vertical="center"/>
    </xf>
    <xf numFmtId="0" fontId="30" fillId="18" borderId="0" applyNumberFormat="0" applyBorder="0" applyAlignment="0" applyProtection="0">
      <alignment vertical="center"/>
    </xf>
    <xf numFmtId="0" fontId="25" fillId="1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200" fontId="3" fillId="0" borderId="0">
      <alignment vertical="center"/>
    </xf>
    <xf numFmtId="0" fontId="25" fillId="9" borderId="0" applyNumberFormat="0" applyBorder="0" applyAlignment="0" applyProtection="0">
      <alignment vertical="center"/>
    </xf>
    <xf numFmtId="0" fontId="38" fillId="15" borderId="0" applyProtection="0"/>
    <xf numFmtId="0" fontId="3" fillId="0" borderId="0"/>
    <xf numFmtId="0" fontId="36" fillId="9" borderId="0"/>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24" fillId="5" borderId="0" applyNumberFormat="0" applyBorder="0" applyAlignment="0" applyProtection="0">
      <alignment vertical="center"/>
    </xf>
    <xf numFmtId="0" fontId="30" fillId="18"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36" fillId="9" borderId="0" applyProtection="0"/>
    <xf numFmtId="0" fontId="24" fillId="5" borderId="0" applyNumberFormat="0" applyBorder="0" applyAlignment="0" applyProtection="0">
      <alignment vertical="center"/>
    </xf>
    <xf numFmtId="0" fontId="38" fillId="15" borderId="0" applyProtection="0"/>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24" fillId="5" borderId="0" applyNumberFormat="0" applyBorder="0" applyAlignment="0" applyProtection="0">
      <alignment vertical="center"/>
    </xf>
    <xf numFmtId="0" fontId="30" fillId="18"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8" fillId="15" borderId="0" applyProtection="0"/>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24" fillId="5" borderId="0" applyNumberFormat="0" applyBorder="0" applyAlignment="0" applyProtection="0">
      <alignment vertical="center"/>
    </xf>
    <xf numFmtId="0" fontId="30" fillId="18"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30" fillId="18"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25" fillId="16" borderId="0" applyNumberFormat="0" applyBorder="0" applyAlignment="0" applyProtection="0">
      <alignment vertical="center"/>
    </xf>
    <xf numFmtId="0" fontId="38" fillId="17" borderId="0" applyNumberFormat="0" applyBorder="0" applyAlignment="0" applyProtection="0">
      <alignment vertical="center"/>
    </xf>
    <xf numFmtId="0" fontId="25" fillId="8"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0" fontId="30" fillId="97" borderId="0" applyNumberFormat="0" applyBorder="0" applyAlignment="0" applyProtection="0">
      <alignment vertical="center"/>
    </xf>
    <xf numFmtId="0" fontId="3" fillId="17" borderId="0" applyNumberFormat="0" applyBorder="0" applyAlignment="0" applyProtection="0">
      <alignment vertical="center"/>
    </xf>
    <xf numFmtId="0" fontId="25" fillId="8" borderId="0" applyNumberFormat="0" applyBorder="0" applyAlignment="0" applyProtection="0">
      <alignment vertical="center"/>
    </xf>
    <xf numFmtId="0" fontId="25" fillId="4" borderId="9" applyNumberFormat="0" applyFont="0" applyAlignment="0" applyProtection="0">
      <alignment vertical="center"/>
    </xf>
    <xf numFmtId="0" fontId="30" fillId="97" borderId="0" applyNumberFormat="0" applyBorder="0" applyAlignment="0" applyProtection="0">
      <alignment vertical="center"/>
    </xf>
    <xf numFmtId="0" fontId="25" fillId="8" borderId="0" applyNumberFormat="0" applyBorder="0" applyAlignment="0" applyProtection="0">
      <alignment vertical="center"/>
    </xf>
    <xf numFmtId="0" fontId="1" fillId="0" borderId="1">
      <alignment horizontal="distributed" vertical="center" wrapText="1"/>
    </xf>
    <xf numFmtId="0" fontId="30" fillId="97" borderId="0" applyNumberFormat="0" applyBorder="0" applyAlignment="0" applyProtection="0">
      <alignment vertical="center"/>
    </xf>
    <xf numFmtId="0" fontId="25" fillId="4" borderId="9" applyNumberFormat="0" applyFont="0" applyAlignment="0" applyProtection="0">
      <alignment vertical="center"/>
    </xf>
    <xf numFmtId="0" fontId="25" fillId="8" borderId="0" applyNumberFormat="0" applyBorder="0" applyAlignment="0" applyProtection="0">
      <alignment vertical="center"/>
    </xf>
    <xf numFmtId="0" fontId="1" fillId="0" borderId="1">
      <alignment horizontal="distributed" vertical="center" wrapText="1"/>
    </xf>
    <xf numFmtId="0" fontId="30" fillId="97" borderId="0" applyNumberFormat="0" applyBorder="0" applyAlignment="0" applyProtection="0">
      <alignment vertical="center"/>
    </xf>
    <xf numFmtId="0" fontId="24" fillId="5" borderId="0" applyNumberFormat="0" applyBorder="0" applyAlignment="0" applyProtection="0">
      <alignment vertical="center"/>
    </xf>
    <xf numFmtId="0" fontId="30" fillId="97" borderId="0" applyNumberFormat="0" applyBorder="0" applyAlignment="0" applyProtection="0">
      <alignment vertical="center"/>
    </xf>
    <xf numFmtId="0" fontId="74" fillId="0" borderId="6">
      <alignment horizontal="left" vertical="center"/>
    </xf>
    <xf numFmtId="0" fontId="3" fillId="8" borderId="11" applyNumberFormat="0" applyAlignment="0" applyProtection="0">
      <alignment vertical="center"/>
    </xf>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74" fillId="0" borderId="6">
      <alignment horizontal="left" vertical="center"/>
    </xf>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74" fillId="0" borderId="6">
      <alignment horizontal="left" vertical="center"/>
    </xf>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3" fillId="5" borderId="0" applyNumberFormat="0" applyBorder="0" applyAlignment="0" applyProtection="0">
      <alignment vertical="center"/>
    </xf>
    <xf numFmtId="0" fontId="30" fillId="97" borderId="0" applyNumberFormat="0" applyBorder="0" applyAlignment="0" applyProtection="0">
      <alignment vertical="center"/>
    </xf>
    <xf numFmtId="0" fontId="32" fillId="9" borderId="11" applyNumberFormat="0" applyAlignment="0" applyProtection="0">
      <alignment vertical="center"/>
    </xf>
    <xf numFmtId="0" fontId="53" fillId="28" borderId="0" applyProtection="0"/>
    <xf numFmtId="0" fontId="25" fillId="7" borderId="0" applyNumberFormat="0" applyBorder="0" applyAlignment="0" applyProtection="0">
      <alignment vertical="center"/>
    </xf>
    <xf numFmtId="0" fontId="30" fillId="97" borderId="0" applyNumberFormat="0" applyBorder="0" applyAlignment="0" applyProtection="0">
      <alignment vertical="center"/>
    </xf>
    <xf numFmtId="0" fontId="53" fillId="28" borderId="0" applyProtection="0"/>
    <xf numFmtId="0" fontId="25" fillId="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10" fontId="29" fillId="2" borderId="1" applyNumberFormat="0" applyBorder="0" applyAlignment="0" applyProtection="0"/>
    <xf numFmtId="0" fontId="30" fillId="97" borderId="0" applyNumberFormat="0" applyBorder="0" applyAlignment="0" applyProtection="0">
      <alignment vertical="center"/>
    </xf>
    <xf numFmtId="0" fontId="61" fillId="0" borderId="24" applyNumberFormat="0" applyFill="0" applyAlignment="0" applyProtection="0">
      <alignment vertical="center"/>
    </xf>
    <xf numFmtId="0" fontId="25" fillId="75" borderId="0" applyProtection="0"/>
    <xf numFmtId="0" fontId="25" fillId="14" borderId="0" applyNumberFormat="0" applyBorder="0" applyAlignment="0" applyProtection="0">
      <alignment vertical="center"/>
    </xf>
    <xf numFmtId="0" fontId="1" fillId="0" borderId="1">
      <alignment horizontal="distributed" vertical="center" wrapText="1"/>
    </xf>
    <xf numFmtId="0" fontId="25" fillId="15" borderId="0" applyNumberFormat="0" applyBorder="0" applyAlignment="0" applyProtection="0">
      <alignment vertical="center"/>
    </xf>
    <xf numFmtId="0" fontId="61" fillId="0" borderId="24" applyNumberFormat="0" applyFill="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90" fillId="0" borderId="0"/>
    <xf numFmtId="0" fontId="24" fillId="5" borderId="0"/>
    <xf numFmtId="0" fontId="25" fillId="15"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24" fillId="5" borderId="0"/>
    <xf numFmtId="0" fontId="25" fillId="15" borderId="0" applyNumberFormat="0" applyBorder="0" applyAlignment="0" applyProtection="0">
      <alignment vertical="center"/>
    </xf>
    <xf numFmtId="0" fontId="0" fillId="0" borderId="0">
      <alignment vertical="center"/>
    </xf>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25" fillId="1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1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3" fillId="0" borderId="0"/>
    <xf numFmtId="0" fontId="25" fillId="15" borderId="0" applyNumberFormat="0" applyBorder="0" applyAlignment="0" applyProtection="0">
      <alignment vertical="center"/>
    </xf>
    <xf numFmtId="0" fontId="74" fillId="0" borderId="6">
      <alignment horizontal="lef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3" fillId="0" borderId="0"/>
    <xf numFmtId="0" fontId="3" fillId="0" borderId="0"/>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5" fillId="16" borderId="0" applyNumberFormat="0" applyBorder="0" applyAlignment="0" applyProtection="0">
      <alignment vertical="center"/>
    </xf>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1" fillId="0" borderId="1">
      <alignment horizontal="distributed" vertical="center" wrapText="1"/>
    </xf>
    <xf numFmtId="0" fontId="25" fillId="15" borderId="0" applyNumberFormat="0" applyBorder="0" applyAlignment="0" applyProtection="0">
      <alignment vertical="center"/>
    </xf>
    <xf numFmtId="1" fontId="1" fillId="0" borderId="1">
      <alignment vertical="center"/>
      <protection locked="0"/>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1" fillId="0" borderId="1">
      <alignment horizontal="distributed" vertical="center" wrapText="1"/>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3" fillId="0" borderId="0">
      <alignment vertical="center"/>
    </xf>
    <xf numFmtId="0" fontId="3" fillId="8" borderId="13" applyNumberFormat="0" applyAlignment="0" applyProtection="0">
      <alignment vertical="center"/>
    </xf>
    <xf numFmtId="10" fontId="29" fillId="2" borderId="1" applyNumberFormat="0" applyBorder="0" applyAlignment="0" applyProtection="0"/>
    <xf numFmtId="0" fontId="3" fillId="9"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0" fillId="32" borderId="0" applyNumberFormat="0" applyBorder="0" applyAlignment="0" applyProtection="0">
      <alignment vertical="center"/>
    </xf>
    <xf numFmtId="0" fontId="35" fillId="8" borderId="11" applyNumberFormat="0" applyAlignment="0" applyProtection="0">
      <alignment vertical="center"/>
    </xf>
    <xf numFmtId="0" fontId="3" fillId="9" borderId="0" applyNumberFormat="0" applyBorder="0" applyAlignment="0" applyProtection="0">
      <alignment vertical="center"/>
    </xf>
    <xf numFmtId="0" fontId="1" fillId="0" borderId="1">
      <alignment horizontal="distributed" vertical="center" wrapText="1"/>
    </xf>
    <xf numFmtId="0" fontId="30" fillId="32" borderId="0" applyNumberFormat="0" applyBorder="0" applyAlignment="0" applyProtection="0">
      <alignment vertical="center"/>
    </xf>
    <xf numFmtId="0" fontId="30" fillId="12" borderId="0" applyNumberFormat="0" applyBorder="0" applyAlignment="0" applyProtection="0">
      <alignment vertical="center"/>
    </xf>
    <xf numFmtId="0" fontId="38" fillId="17" borderId="0" applyNumberFormat="0" applyBorder="0" applyAlignment="0" applyProtection="0">
      <alignment vertical="center"/>
    </xf>
    <xf numFmtId="0" fontId="24" fillId="14" borderId="0"/>
    <xf numFmtId="219" fontId="8" fillId="0" borderId="0" applyFont="0" applyFill="0" applyBorder="0" applyAlignment="0" applyProtection="0"/>
    <xf numFmtId="0" fontId="30" fillId="32" borderId="0" applyNumberFormat="0" applyBorder="0" applyAlignment="0" applyProtection="0">
      <alignment vertical="center"/>
    </xf>
    <xf numFmtId="0" fontId="30" fillId="1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74" fillId="0" borderId="6">
      <alignment horizontal="left" vertical="center"/>
    </xf>
    <xf numFmtId="0" fontId="30" fillId="32" borderId="0" applyNumberFormat="0" applyBorder="0" applyAlignment="0" applyProtection="0">
      <alignment vertical="center"/>
    </xf>
    <xf numFmtId="0" fontId="3" fillId="17" borderId="0" applyNumberFormat="0" applyBorder="0" applyAlignment="0" applyProtection="0">
      <alignment vertical="center"/>
    </xf>
    <xf numFmtId="0" fontId="30" fillId="32" borderId="0" applyNumberFormat="0" applyBorder="0" applyAlignment="0" applyProtection="0">
      <alignment vertical="center"/>
    </xf>
    <xf numFmtId="0" fontId="38" fillId="17"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4" fillId="5" borderId="0" applyNumberFormat="0" applyBorder="0" applyAlignment="0" applyProtection="0">
      <alignment vertical="center"/>
    </xf>
    <xf numFmtId="0" fontId="25" fillId="16" borderId="0" applyNumberFormat="0" applyBorder="0" applyAlignment="0" applyProtection="0">
      <alignment vertical="center"/>
    </xf>
    <xf numFmtId="0" fontId="30" fillId="32"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5" fillId="16" borderId="0" applyNumberFormat="0" applyBorder="0" applyAlignment="0" applyProtection="0">
      <alignment vertical="center"/>
    </xf>
    <xf numFmtId="10" fontId="29" fillId="2" borderId="1"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25" fillId="7" borderId="0" applyProtection="0"/>
    <xf numFmtId="0" fontId="30" fillId="32" borderId="0" applyNumberFormat="0" applyBorder="0" applyAlignment="0" applyProtection="0">
      <alignment vertical="center"/>
    </xf>
    <xf numFmtId="0" fontId="3" fillId="0" borderId="0"/>
    <xf numFmtId="0" fontId="30" fillId="97" borderId="0" applyNumberFormat="0" applyBorder="0" applyAlignment="0" applyProtection="0">
      <alignment vertical="center"/>
    </xf>
    <xf numFmtId="0" fontId="30" fillId="97" borderId="0" applyNumberFormat="0" applyBorder="0" applyAlignment="0" applyProtection="0">
      <alignment vertical="center"/>
    </xf>
    <xf numFmtId="0" fontId="74" fillId="15" borderId="0" applyNumberFormat="0" applyBorder="0" applyAlignment="0" applyProtection="0">
      <alignment vertical="center"/>
    </xf>
    <xf numFmtId="0" fontId="35" fillId="8" borderId="11" applyNumberFormat="0" applyAlignment="0" applyProtection="0">
      <alignment vertical="center"/>
    </xf>
    <xf numFmtId="0" fontId="40" fillId="16" borderId="0" applyNumberFormat="0" applyBorder="0" applyAlignment="0" applyProtection="0">
      <alignment vertical="center"/>
    </xf>
    <xf numFmtId="0" fontId="25" fillId="15" borderId="0" applyNumberFormat="0" applyBorder="0" applyAlignment="0" applyProtection="0">
      <alignment vertical="center"/>
    </xf>
    <xf numFmtId="0" fontId="3" fillId="4" borderId="9" applyNumberFormat="0" applyFont="0" applyAlignment="0" applyProtection="0">
      <alignment vertical="center"/>
    </xf>
    <xf numFmtId="0" fontId="3"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8" fillId="17" borderId="0" applyNumberFormat="0" applyBorder="0" applyAlignment="0" applyProtection="0">
      <alignment vertical="center"/>
    </xf>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3" fillId="15" borderId="0" applyNumberFormat="0" applyBorder="0" applyAlignment="0" applyProtection="0">
      <alignment vertical="center"/>
    </xf>
    <xf numFmtId="0" fontId="25" fillId="0" borderId="0">
      <alignment vertical="center"/>
    </xf>
    <xf numFmtId="0" fontId="25" fillId="14"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9" borderId="0" applyNumberFormat="0" applyBorder="0" applyAlignment="0" applyProtection="0">
      <alignment vertical="center"/>
    </xf>
    <xf numFmtId="0" fontId="25" fillId="9"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8" fillId="17" borderId="0" applyProtection="0"/>
    <xf numFmtId="0" fontId="25" fillId="9" borderId="0" applyNumberFormat="0" applyBorder="0" applyAlignment="0" applyProtection="0">
      <alignment vertical="center"/>
    </xf>
    <xf numFmtId="0" fontId="3" fillId="9" borderId="11"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8" fillId="1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4" borderId="9" applyNumberFormat="0" applyFont="0" applyAlignment="0" applyProtection="0">
      <alignment vertical="center"/>
    </xf>
    <xf numFmtId="0" fontId="3"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5" fillId="9" borderId="0" applyNumberFormat="0" applyBorder="0" applyAlignment="0" applyProtection="0">
      <alignment vertical="center"/>
    </xf>
    <xf numFmtId="0" fontId="24" fillId="5" borderId="0"/>
    <xf numFmtId="189" fontId="3" fillId="0" borderId="0">
      <alignment vertical="center"/>
    </xf>
    <xf numFmtId="0" fontId="25" fillId="9" borderId="0" applyNumberFormat="0" applyBorder="0" applyAlignment="0" applyProtection="0">
      <alignment vertical="center"/>
    </xf>
    <xf numFmtId="0" fontId="3" fillId="8" borderId="13" applyNumberFormat="0" applyAlignment="0" applyProtection="0">
      <alignment vertical="center"/>
    </xf>
    <xf numFmtId="189" fontId="3"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33" fillId="5"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9" fillId="82" borderId="1"/>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16" borderId="0" applyNumberFormat="0" applyBorder="0" applyAlignment="0" applyProtection="0">
      <alignment vertical="center"/>
    </xf>
    <xf numFmtId="0" fontId="73" fillId="17" borderId="0" applyNumberFormat="0" applyBorder="0" applyAlignment="0" applyProtection="0">
      <alignment vertical="center"/>
    </xf>
    <xf numFmtId="0" fontId="25" fillId="9" borderId="0" applyNumberFormat="0" applyBorder="0" applyAlignment="0" applyProtection="0">
      <alignment vertical="center"/>
    </xf>
    <xf numFmtId="0" fontId="25" fillId="16" borderId="0" applyNumberFormat="0" applyBorder="0" applyAlignment="0" applyProtection="0">
      <alignment vertical="center"/>
    </xf>
    <xf numFmtId="0" fontId="63" fillId="55" borderId="0" applyNumberFormat="0" applyBorder="0" applyAlignment="0" applyProtection="0">
      <alignment vertical="center"/>
    </xf>
    <xf numFmtId="0" fontId="25" fillId="9" borderId="0" applyNumberFormat="0" applyBorder="0" applyAlignment="0" applyProtection="0">
      <alignment vertical="center"/>
    </xf>
    <xf numFmtId="0" fontId="25" fillId="16" borderId="0" applyNumberFormat="0" applyBorder="0" applyAlignment="0" applyProtection="0">
      <alignment vertical="center"/>
    </xf>
    <xf numFmtId="0" fontId="63" fillId="55" borderId="0" applyNumberFormat="0" applyBorder="0" applyAlignment="0" applyProtection="0">
      <alignment vertical="center"/>
    </xf>
    <xf numFmtId="0" fontId="25" fillId="9" borderId="0" applyNumberFormat="0" applyBorder="0" applyAlignment="0" applyProtection="0">
      <alignment vertical="center"/>
    </xf>
    <xf numFmtId="0" fontId="3" fillId="0" borderId="10" applyNumberFormat="0" applyFill="0" applyAlignment="0" applyProtection="0">
      <alignment vertical="center"/>
    </xf>
    <xf numFmtId="0" fontId="3" fillId="0" borderId="0">
      <alignment vertical="center"/>
    </xf>
    <xf numFmtId="0" fontId="25" fillId="16" borderId="0" applyNumberFormat="0" applyBorder="0" applyAlignment="0" applyProtection="0">
      <alignment vertical="center"/>
    </xf>
    <xf numFmtId="0" fontId="63" fillId="55"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5" fillId="16" borderId="0" applyNumberFormat="0" applyBorder="0" applyAlignment="0" applyProtection="0">
      <alignment vertical="center"/>
    </xf>
    <xf numFmtId="0" fontId="63" fillId="55" borderId="0" applyNumberFormat="0" applyBorder="0" applyAlignment="0" applyProtection="0">
      <alignment vertical="center"/>
    </xf>
    <xf numFmtId="0" fontId="41" fillId="0" borderId="10" applyNumberFormat="0" applyFill="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25" fillId="9" borderId="0" applyNumberFormat="0" applyBorder="0" applyAlignment="0" applyProtection="0">
      <alignment vertical="center"/>
    </xf>
    <xf numFmtId="0" fontId="1" fillId="0" borderId="1">
      <alignment horizontal="distributed" vertical="center" wrapText="1"/>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Protection="0"/>
    <xf numFmtId="0" fontId="3" fillId="17"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Protection="0"/>
    <xf numFmtId="0" fontId="3"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50" fillId="8" borderId="13" applyNumberFormat="0" applyAlignment="0" applyProtection="0">
      <alignment vertical="center"/>
    </xf>
    <xf numFmtId="0" fontId="74" fillId="9" borderId="0" applyNumberFormat="0" applyBorder="0" applyAlignment="0" applyProtection="0">
      <alignment vertical="center"/>
    </xf>
    <xf numFmtId="0" fontId="25" fillId="8" borderId="0" applyNumberFormat="0" applyBorder="0" applyAlignment="0" applyProtection="0">
      <alignment vertical="center"/>
    </xf>
    <xf numFmtId="0" fontId="38" fillId="17" borderId="0" applyNumberFormat="0" applyBorder="0" applyAlignment="0" applyProtection="0">
      <alignment vertical="center"/>
    </xf>
    <xf numFmtId="0" fontId="25" fillId="9"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3" fillId="0" borderId="0">
      <alignment vertical="center"/>
    </xf>
    <xf numFmtId="0" fontId="25" fillId="75" borderId="0" applyProtection="0"/>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 fillId="9" borderId="0" applyNumberFormat="0" applyBorder="0" applyAlignment="0" applyProtection="0">
      <alignment vertical="center"/>
    </xf>
    <xf numFmtId="0" fontId="36" fillId="89" borderId="0" applyNumberFormat="0" applyBorder="0" applyAlignment="0" applyProtection="0"/>
    <xf numFmtId="0" fontId="25" fillId="16" borderId="0" applyNumberFormat="0" applyBorder="0" applyAlignment="0" applyProtection="0">
      <alignment vertical="center"/>
    </xf>
    <xf numFmtId="0" fontId="3" fillId="9" borderId="0" applyNumberFormat="0" applyBorder="0" applyAlignment="0" applyProtection="0">
      <alignment vertical="center"/>
    </xf>
    <xf numFmtId="0" fontId="25" fillId="16" borderId="0" applyNumberFormat="0" applyBorder="0" applyAlignment="0" applyProtection="0">
      <alignment vertical="center"/>
    </xf>
    <xf numFmtId="0" fontId="3" fillId="9" borderId="0" applyNumberFormat="0" applyBorder="0" applyAlignment="0" applyProtection="0">
      <alignment vertical="center"/>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1" fillId="0" borderId="1">
      <alignment horizontal="distributed" vertical="center" wrapText="1"/>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10" fontId="29" fillId="2" borderId="1" applyNumberFormat="0" applyBorder="0" applyAlignment="0" applyProtection="0"/>
    <xf numFmtId="0" fontId="36" fillId="6" borderId="0" applyNumberFormat="0" applyBorder="0" applyAlignment="0" applyProtection="0"/>
    <xf numFmtId="0" fontId="74" fillId="9" borderId="0" applyNumberFormat="0" applyBorder="0" applyAlignment="0" applyProtection="0">
      <alignment vertical="center"/>
    </xf>
    <xf numFmtId="0" fontId="3" fillId="7"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0" fillId="12" borderId="0" applyNumberFormat="0" applyBorder="0" applyAlignment="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1" fontId="1" fillId="0" borderId="1">
      <alignment vertical="center"/>
      <protection locked="0"/>
    </xf>
    <xf numFmtId="0" fontId="30" fillId="12" borderId="0" applyNumberFormat="0" applyBorder="0" applyAlignment="0" applyProtection="0">
      <alignment vertical="center"/>
    </xf>
    <xf numFmtId="0" fontId="1" fillId="0" borderId="1">
      <alignment horizontal="distributed" vertical="center" wrapText="1"/>
    </xf>
    <xf numFmtId="0" fontId="30" fillId="12"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0" fillId="12" borderId="0" applyNumberFormat="0" applyBorder="0" applyAlignment="0" applyProtection="0">
      <alignment vertical="center"/>
    </xf>
    <xf numFmtId="0" fontId="24" fillId="5" borderId="0" applyNumberFormat="0" applyBorder="0" applyAlignment="0" applyProtection="0">
      <alignment vertical="center"/>
    </xf>
    <xf numFmtId="0" fontId="30" fillId="12" borderId="0" applyNumberFormat="0" applyBorder="0" applyAlignment="0" applyProtection="0">
      <alignment vertical="center"/>
    </xf>
    <xf numFmtId="37" fontId="26" fillId="0" borderId="0"/>
    <xf numFmtId="0" fontId="25" fillId="9" borderId="0" applyNumberFormat="0" applyBorder="0" applyAlignment="0" applyProtection="0">
      <alignment vertical="center"/>
    </xf>
    <xf numFmtId="183" fontId="22" fillId="0" borderId="1" applyNumberFormat="0"/>
    <xf numFmtId="0" fontId="3" fillId="5" borderId="0" applyNumberFormat="0" applyBorder="0" applyAlignment="0" applyProtection="0">
      <alignment vertical="center"/>
    </xf>
    <xf numFmtId="37" fontId="26" fillId="0" borderId="0"/>
    <xf numFmtId="0" fontId="25" fillId="9" borderId="0" applyNumberFormat="0" applyBorder="0" applyAlignment="0" applyProtection="0">
      <alignment vertical="center"/>
    </xf>
    <xf numFmtId="0" fontId="3" fillId="5" borderId="0" applyNumberFormat="0" applyBorder="0" applyAlignment="0" applyProtection="0">
      <alignment vertical="center"/>
    </xf>
    <xf numFmtId="0" fontId="25" fillId="10" borderId="0" applyNumberFormat="0" applyBorder="0" applyAlignment="0" applyProtection="0">
      <alignment vertical="center"/>
    </xf>
    <xf numFmtId="37" fontId="26" fillId="0" borderId="0"/>
    <xf numFmtId="37" fontId="26" fillId="0" borderId="0"/>
    <xf numFmtId="0" fontId="25" fillId="9" borderId="0" applyNumberFormat="0" applyBorder="0" applyAlignment="0" applyProtection="0">
      <alignment vertical="center"/>
    </xf>
    <xf numFmtId="0" fontId="38" fillId="17" borderId="0" applyNumberFormat="0" applyBorder="0" applyAlignment="0" applyProtection="0">
      <alignment vertical="center"/>
    </xf>
    <xf numFmtId="37" fontId="26" fillId="0" borderId="0"/>
    <xf numFmtId="37" fontId="26" fillId="0" borderId="0"/>
    <xf numFmtId="0" fontId="25" fillId="9" borderId="0" applyNumberFormat="0" applyBorder="0" applyAlignment="0" applyProtection="0">
      <alignment vertical="center"/>
    </xf>
    <xf numFmtId="37" fontId="26" fillId="0" borderId="0"/>
    <xf numFmtId="0" fontId="25" fillId="9" borderId="0" applyNumberFormat="0" applyBorder="0" applyAlignment="0" applyProtection="0">
      <alignment vertical="center"/>
    </xf>
    <xf numFmtId="0" fontId="3" fillId="5" borderId="0" applyNumberFormat="0" applyBorder="0" applyAlignment="0" applyProtection="0">
      <alignment vertical="center"/>
    </xf>
    <xf numFmtId="0" fontId="25" fillId="16" borderId="0" applyNumberFormat="0" applyBorder="0" applyAlignment="0" applyProtection="0">
      <alignment vertical="center"/>
    </xf>
    <xf numFmtId="0" fontId="1" fillId="0" borderId="1">
      <alignment horizontal="distributed" vertical="center" wrapText="1"/>
    </xf>
    <xf numFmtId="0" fontId="38" fillId="17" borderId="0" applyProtection="0"/>
    <xf numFmtId="0" fontId="36" fillId="116" borderId="0" applyNumberFormat="0" applyBorder="0" applyAlignment="0" applyProtection="0"/>
    <xf numFmtId="0" fontId="3" fillId="0" borderId="10" applyNumberFormat="0" applyFill="0" applyAlignment="0" applyProtection="0">
      <alignment vertical="center"/>
    </xf>
    <xf numFmtId="0" fontId="25" fillId="9" borderId="0" applyNumberFormat="0" applyBorder="0" applyAlignment="0" applyProtection="0">
      <alignment vertical="center"/>
    </xf>
    <xf numFmtId="0" fontId="25" fillId="16" borderId="0" applyNumberFormat="0" applyBorder="0" applyAlignment="0" applyProtection="0">
      <alignment vertical="center"/>
    </xf>
    <xf numFmtId="0" fontId="1" fillId="0" borderId="1">
      <alignment horizontal="distributed" vertical="center" wrapText="1"/>
    </xf>
    <xf numFmtId="0" fontId="38" fillId="17" borderId="0" applyProtection="0"/>
    <xf numFmtId="0" fontId="25" fillId="9" borderId="0" applyNumberFormat="0" applyBorder="0" applyAlignment="0" applyProtection="0">
      <alignment vertical="center"/>
    </xf>
    <xf numFmtId="0" fontId="125" fillId="8" borderId="13" applyNumberFormat="0" applyAlignment="0" applyProtection="0">
      <alignment vertical="center"/>
    </xf>
    <xf numFmtId="0" fontId="25" fillId="9" borderId="0" applyNumberFormat="0" applyBorder="0" applyAlignment="0" applyProtection="0">
      <alignment vertical="center"/>
    </xf>
    <xf numFmtId="0" fontId="125" fillId="8" borderId="13" applyNumberFormat="0" applyAlignment="0" applyProtection="0">
      <alignment vertical="center"/>
    </xf>
    <xf numFmtId="0" fontId="25" fillId="9" borderId="0" applyNumberFormat="0" applyBorder="0" applyAlignment="0" applyProtection="0">
      <alignment vertical="center"/>
    </xf>
    <xf numFmtId="0" fontId="44" fillId="0" borderId="0" applyProtection="0"/>
    <xf numFmtId="0" fontId="25" fillId="9" borderId="0" applyNumberFormat="0" applyBorder="0" applyAlignment="0" applyProtection="0">
      <alignment vertical="center"/>
    </xf>
    <xf numFmtId="0" fontId="44" fillId="0" borderId="0" applyProtection="0"/>
    <xf numFmtId="0" fontId="25" fillId="9" borderId="0" applyNumberFormat="0" applyBorder="0" applyAlignment="0" applyProtection="0">
      <alignment vertical="center"/>
    </xf>
    <xf numFmtId="0" fontId="38" fillId="17" borderId="0" applyNumberFormat="0" applyBorder="0" applyAlignment="0" applyProtection="0">
      <alignment vertical="center"/>
    </xf>
    <xf numFmtId="0" fontId="25" fillId="9" borderId="0" applyNumberFormat="0" applyBorder="0" applyAlignment="0" applyProtection="0">
      <alignment vertical="center"/>
    </xf>
    <xf numFmtId="0" fontId="3" fillId="5" borderId="0" applyNumberFormat="0" applyBorder="0" applyAlignment="0" applyProtection="0">
      <alignment vertical="center"/>
    </xf>
    <xf numFmtId="0" fontId="3" fillId="0" borderId="0" applyProtection="0">
      <alignment vertical="center"/>
    </xf>
    <xf numFmtId="37" fontId="26" fillId="0" borderId="0"/>
    <xf numFmtId="0" fontId="25" fillId="9" borderId="0" applyNumberFormat="0" applyBorder="0" applyAlignment="0" applyProtection="0">
      <alignment vertical="center"/>
    </xf>
    <xf numFmtId="0" fontId="3" fillId="0" borderId="0" applyProtection="0">
      <alignment vertical="center"/>
    </xf>
    <xf numFmtId="0" fontId="25" fillId="9" borderId="0" applyNumberFormat="0" applyBorder="0" applyAlignment="0" applyProtection="0">
      <alignment vertical="center"/>
    </xf>
    <xf numFmtId="0" fontId="1" fillId="0" borderId="1">
      <alignment horizontal="distributed" vertical="center" wrapText="1"/>
    </xf>
    <xf numFmtId="37" fontId="26" fillId="0" borderId="0">
      <alignment vertical="center"/>
    </xf>
    <xf numFmtId="0" fontId="3" fillId="0" borderId="0" applyProtection="0">
      <alignment vertical="center"/>
    </xf>
    <xf numFmtId="0" fontId="30" fillId="18"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37" fontId="3" fillId="0" borderId="0"/>
    <xf numFmtId="0" fontId="25" fillId="9" borderId="0" applyNumberFormat="0" applyBorder="0" applyAlignment="0" applyProtection="0">
      <alignment vertical="center"/>
    </xf>
    <xf numFmtId="0" fontId="3" fillId="0" borderId="0">
      <alignment vertical="center"/>
    </xf>
    <xf numFmtId="0" fontId="30" fillId="18" borderId="0" applyNumberFormat="0" applyBorder="0" applyAlignment="0" applyProtection="0">
      <alignment vertical="center"/>
    </xf>
    <xf numFmtId="37" fontId="26" fillId="0" borderId="0"/>
    <xf numFmtId="1" fontId="1" fillId="0" borderId="1">
      <alignment vertical="center"/>
      <protection locked="0"/>
    </xf>
    <xf numFmtId="0" fontId="25" fillId="9" borderId="0" applyNumberFormat="0" applyBorder="0" applyAlignment="0" applyProtection="0">
      <alignment vertical="center"/>
    </xf>
    <xf numFmtId="0" fontId="30" fillId="18" borderId="0" applyNumberFormat="0" applyBorder="0" applyAlignment="0" applyProtection="0">
      <alignment vertical="center"/>
    </xf>
    <xf numFmtId="37" fontId="26" fillId="0" borderId="0"/>
    <xf numFmtId="0" fontId="25" fillId="9" borderId="0" applyNumberFormat="0" applyBorder="0" applyAlignment="0" applyProtection="0">
      <alignment vertical="center"/>
    </xf>
    <xf numFmtId="0" fontId="30" fillId="18" borderId="0" applyNumberFormat="0" applyBorder="0" applyAlignment="0" applyProtection="0">
      <alignment vertical="center"/>
    </xf>
    <xf numFmtId="37" fontId="26" fillId="0" borderId="0"/>
    <xf numFmtId="0" fontId="25" fillId="9" borderId="0" applyNumberFormat="0" applyBorder="0" applyAlignment="0" applyProtection="0">
      <alignment vertical="center"/>
    </xf>
    <xf numFmtId="0" fontId="30" fillId="18" borderId="0" applyNumberFormat="0" applyBorder="0" applyAlignment="0" applyProtection="0">
      <alignment vertical="center"/>
    </xf>
    <xf numFmtId="0" fontId="25" fillId="9" borderId="0" applyNumberFormat="0" applyBorder="0" applyAlignment="0" applyProtection="0">
      <alignment vertical="center"/>
    </xf>
    <xf numFmtId="0" fontId="25" fillId="0" borderId="0">
      <alignment vertical="center"/>
    </xf>
    <xf numFmtId="0" fontId="3" fillId="0" borderId="0"/>
    <xf numFmtId="37" fontId="26" fillId="0" borderId="0"/>
    <xf numFmtId="0" fontId="25" fillId="8" borderId="0" applyNumberFormat="0" applyBorder="0" applyAlignment="0" applyProtection="0">
      <alignment vertical="center"/>
    </xf>
    <xf numFmtId="0" fontId="126" fillId="35" borderId="12" applyNumberFormat="0" applyAlignment="0" applyProtection="0">
      <alignment vertical="center"/>
    </xf>
    <xf numFmtId="0" fontId="30" fillId="22" borderId="0" applyNumberFormat="0" applyBorder="0" applyAlignment="0" applyProtection="0">
      <alignment vertical="center"/>
    </xf>
    <xf numFmtId="0" fontId="25" fillId="8" borderId="0" applyNumberFormat="0" applyBorder="0" applyAlignment="0" applyProtection="0">
      <alignment vertical="center"/>
    </xf>
    <xf numFmtId="194" fontId="1" fillId="0" borderId="1">
      <alignment vertical="center"/>
      <protection locked="0"/>
    </xf>
    <xf numFmtId="0" fontId="94" fillId="0" borderId="30" applyNumberFormat="0" applyFill="0" applyAlignment="0" applyProtection="0">
      <alignment vertical="center"/>
    </xf>
    <xf numFmtId="0" fontId="25" fillId="16" borderId="0" applyNumberFormat="0" applyBorder="0" applyAlignment="0" applyProtection="0">
      <alignment vertical="center"/>
    </xf>
    <xf numFmtId="0" fontId="126" fillId="35" borderId="12" applyNumberFormat="0" applyAlignment="0" applyProtection="0">
      <alignment vertical="center"/>
    </xf>
    <xf numFmtId="0" fontId="30" fillId="22" borderId="0" applyNumberFormat="0" applyBorder="0" applyAlignment="0" applyProtection="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3" fillId="16" borderId="0" applyNumberFormat="0" applyBorder="0" applyAlignment="0" applyProtection="0">
      <alignment vertical="center"/>
    </xf>
    <xf numFmtId="0" fontId="30" fillId="22" borderId="0" applyNumberFormat="0" applyBorder="0" applyAlignment="0" applyProtection="0">
      <alignment vertical="center"/>
    </xf>
    <xf numFmtId="0" fontId="25" fillId="16" borderId="0" applyNumberFormat="0" applyBorder="0" applyAlignment="0" applyProtection="0">
      <alignment vertical="center"/>
    </xf>
    <xf numFmtId="0" fontId="30" fillId="22" borderId="0" applyNumberFormat="0" applyBorder="0" applyAlignment="0" applyProtection="0">
      <alignment vertical="center"/>
    </xf>
    <xf numFmtId="0" fontId="3" fillId="0" borderId="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2" borderId="0" applyNumberFormat="0" applyBorder="0" applyAlignment="0" applyProtection="0">
      <alignment vertical="center"/>
    </xf>
    <xf numFmtId="0" fontId="3" fillId="8" borderId="13" applyNumberFormat="0" applyAlignment="0" applyProtection="0">
      <alignment vertical="center"/>
    </xf>
    <xf numFmtId="0" fontId="36" fillId="9" borderId="0" applyNumberFormat="0" applyBorder="0" applyAlignment="0" applyProtection="0"/>
    <xf numFmtId="0" fontId="74" fillId="9" borderId="0" applyNumberFormat="0" applyBorder="0" applyAlignment="0" applyProtection="0">
      <alignment vertical="center"/>
    </xf>
    <xf numFmtId="0" fontId="3" fillId="0" borderId="10" applyNumberFormat="0" applyFill="0" applyAlignment="0" applyProtection="0">
      <alignment vertical="center"/>
    </xf>
    <xf numFmtId="0" fontId="25" fillId="9"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83" fillId="0" borderId="0">
      <alignment vertical="center"/>
    </xf>
    <xf numFmtId="0" fontId="25" fillId="9"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3" fillId="9" borderId="0" applyNumberFormat="0" applyBorder="0" applyAlignment="0" applyProtection="0">
      <alignment vertical="center"/>
    </xf>
    <xf numFmtId="0" fontId="30" fillId="18" borderId="0" applyNumberFormat="0" applyBorder="0" applyAlignment="0" applyProtection="0">
      <alignment vertical="center"/>
    </xf>
    <xf numFmtId="0" fontId="3" fillId="17" borderId="0" applyNumberFormat="0" applyBorder="0" applyAlignment="0" applyProtection="0">
      <alignment vertical="center"/>
    </xf>
    <xf numFmtId="0" fontId="25" fillId="9" borderId="0" applyNumberFormat="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36" fillId="2" borderId="0" applyNumberFormat="0" applyBorder="0" applyAlignment="0" applyProtection="0"/>
    <xf numFmtId="10" fontId="29" fillId="2" borderId="1" applyNumberFormat="0" applyBorder="0" applyAlignment="0" applyProtection="0"/>
    <xf numFmtId="9" fontId="127" fillId="0" borderId="0" applyFont="0" applyFill="0" applyBorder="0" applyAlignment="0" applyProtection="0"/>
    <xf numFmtId="0" fontId="36" fillId="2" borderId="0"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0" fontId="36" fillId="2" borderId="0" applyNumberFormat="0" applyBorder="0" applyAlignment="0" applyProtection="0"/>
    <xf numFmtId="0" fontId="36" fillId="9" borderId="0"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72" fillId="14" borderId="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4" fillId="20"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5" fillId="17" borderId="0" applyNumberFormat="0" applyBorder="0" applyAlignment="0" applyProtection="0">
      <alignment vertical="center"/>
    </xf>
    <xf numFmtId="0" fontId="36" fillId="2" borderId="0"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213" fontId="5" fillId="0" borderId="0"/>
    <xf numFmtId="0" fontId="36" fillId="2" borderId="0" applyNumberFormat="0" applyBorder="0" applyAlignment="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5" borderId="0" applyNumberFormat="0" applyBorder="0" applyAlignment="0" applyProtection="0">
      <alignment vertical="center"/>
    </xf>
    <xf numFmtId="213" fontId="5" fillId="0" borderId="0"/>
    <xf numFmtId="0" fontId="36" fillId="2" borderId="0" applyNumberFormat="0" applyBorder="0" applyAlignment="0" applyProtection="0"/>
    <xf numFmtId="0" fontId="38" fillId="17" borderId="0" applyNumberFormat="0" applyBorder="0" applyAlignment="0" applyProtection="0">
      <alignment vertical="center"/>
    </xf>
    <xf numFmtId="0" fontId="36" fillId="2" borderId="0" applyNumberFormat="0" applyBorder="0" applyAlignment="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6" fillId="2" borderId="0" applyNumberFormat="0" applyBorder="0" applyAlignment="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4"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8" borderId="0" applyNumberFormat="0" applyBorder="0" applyAlignment="0" applyProtection="0">
      <alignment vertical="center"/>
    </xf>
    <xf numFmtId="0" fontId="36" fillId="68" borderId="0" applyNumberFormat="0" applyBorder="0" applyAlignment="0" applyProtection="0"/>
    <xf numFmtId="0" fontId="24" fillId="5" borderId="0" applyNumberFormat="0" applyBorder="0" applyAlignment="0" applyProtection="0">
      <alignment vertical="center"/>
    </xf>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5" fillId="15" borderId="0" applyNumberFormat="0" applyBorder="0" applyAlignment="0" applyProtection="0">
      <alignment vertical="center"/>
    </xf>
    <xf numFmtId="0" fontId="36" fillId="9" borderId="0" applyNumberFormat="0" applyBorder="0" applyAlignment="0" applyProtection="0"/>
    <xf numFmtId="0" fontId="24" fillId="5" borderId="0" applyNumberFormat="0" applyBorder="0" applyAlignment="0" applyProtection="0">
      <alignment vertical="center"/>
    </xf>
    <xf numFmtId="0" fontId="36" fillId="9" borderId="0" applyNumberFormat="0" applyBorder="0" applyAlignment="0" applyProtection="0"/>
    <xf numFmtId="0" fontId="36" fillId="9" borderId="0" applyNumberFormat="0" applyBorder="0" applyAlignment="0" applyProtection="0"/>
    <xf numFmtId="0" fontId="25" fillId="9" borderId="0" applyNumberFormat="0" applyBorder="0" applyAlignment="0" applyProtection="0">
      <alignment vertical="center"/>
    </xf>
    <xf numFmtId="0" fontId="25" fillId="4" borderId="9" applyNumberFormat="0" applyFont="0" applyAlignment="0" applyProtection="0">
      <alignment vertical="center"/>
    </xf>
    <xf numFmtId="0" fontId="22" fillId="0" borderId="0" applyBorder="0">
      <alignment vertical="center"/>
    </xf>
    <xf numFmtId="0" fontId="25" fillId="14" borderId="0" applyNumberFormat="0" applyBorder="0" applyAlignment="0" applyProtection="0">
      <alignment vertical="center"/>
    </xf>
    <xf numFmtId="0" fontId="25" fillId="4" borderId="9" applyNumberFormat="0" applyFont="0" applyAlignment="0" applyProtection="0">
      <alignment vertical="center"/>
    </xf>
    <xf numFmtId="0" fontId="3" fillId="0" borderId="0">
      <alignment vertical="center"/>
    </xf>
    <xf numFmtId="0" fontId="3" fillId="0" borderId="0">
      <alignment vertical="center"/>
    </xf>
    <xf numFmtId="0" fontId="1" fillId="0" borderId="1">
      <alignment horizontal="distributed" vertical="center" wrapText="1"/>
    </xf>
    <xf numFmtId="0" fontId="3" fillId="0" borderId="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52" fillId="0" borderId="31" applyNumberFormat="0" applyFill="0" applyAlignment="0" applyProtection="0">
      <alignment vertical="center"/>
    </xf>
    <xf numFmtId="0" fontId="3" fillId="0" borderId="0" applyProtection="0">
      <alignment vertical="center"/>
    </xf>
    <xf numFmtId="0" fontId="3" fillId="8" borderId="11" applyNumberFormat="0" applyAlignment="0" applyProtection="0">
      <alignment vertical="center"/>
    </xf>
    <xf numFmtId="0" fontId="25" fillId="16" borderId="0" applyNumberFormat="0" applyBorder="0" applyAlignment="0" applyProtection="0">
      <alignment vertical="center"/>
    </xf>
    <xf numFmtId="0" fontId="3" fillId="0" borderId="0">
      <alignment vertical="center"/>
    </xf>
    <xf numFmtId="0" fontId="25" fillId="16" borderId="0" applyNumberFormat="0" applyBorder="0" applyAlignment="0" applyProtection="0">
      <alignment vertical="center"/>
    </xf>
    <xf numFmtId="0" fontId="3" fillId="0" borderId="0" applyProtection="0">
      <alignment vertical="center"/>
    </xf>
    <xf numFmtId="0" fontId="75" fillId="7" borderId="0" applyProtection="0"/>
    <xf numFmtId="0" fontId="3" fillId="0" borderId="0" applyProtection="0">
      <alignment vertical="center"/>
    </xf>
    <xf numFmtId="0" fontId="38" fillId="17" borderId="0" applyNumberFormat="0" applyBorder="0" applyAlignment="0" applyProtection="0">
      <alignment vertical="center"/>
    </xf>
    <xf numFmtId="0" fontId="3" fillId="0" borderId="0"/>
    <xf numFmtId="0" fontId="3" fillId="0" borderId="0"/>
    <xf numFmtId="0" fontId="25" fillId="16" borderId="0" applyNumberFormat="0" applyBorder="0" applyAlignment="0" applyProtection="0">
      <alignment vertical="center"/>
    </xf>
    <xf numFmtId="0" fontId="3" fillId="0" borderId="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 fillId="0" borderId="0" applyProtection="0">
      <alignment vertical="center"/>
    </xf>
    <xf numFmtId="0" fontId="75" fillId="23" borderId="0" applyNumberFormat="0" applyBorder="0" applyAlignment="0" applyProtection="0">
      <alignment vertical="center"/>
    </xf>
    <xf numFmtId="0" fontId="24" fillId="5" borderId="0" applyNumberFormat="0" applyBorder="0" applyAlignment="0" applyProtection="0">
      <alignment vertical="center"/>
    </xf>
    <xf numFmtId="0" fontId="74" fillId="16" borderId="0" applyNumberFormat="0" applyBorder="0" applyAlignment="0" applyProtection="0">
      <alignment vertical="center"/>
    </xf>
    <xf numFmtId="189" fontId="3" fillId="0" borderId="0">
      <alignment vertical="center"/>
    </xf>
    <xf numFmtId="0" fontId="3" fillId="0" borderId="0"/>
    <xf numFmtId="0" fontId="25" fillId="16" borderId="0" applyNumberFormat="0" applyBorder="0" applyAlignment="0" applyProtection="0">
      <alignment vertical="center"/>
    </xf>
    <xf numFmtId="0" fontId="3" fillId="0" borderId="0">
      <alignment vertical="center"/>
    </xf>
    <xf numFmtId="0" fontId="25" fillId="14" borderId="0" applyNumberFormat="0" applyBorder="0" applyAlignment="0" applyProtection="0">
      <alignment vertical="center"/>
    </xf>
    <xf numFmtId="0" fontId="3" fillId="0" borderId="0">
      <alignment vertical="center"/>
    </xf>
    <xf numFmtId="0" fontId="3" fillId="0" borderId="0">
      <alignment vertical="center"/>
    </xf>
    <xf numFmtId="195" fontId="22" fillId="0" borderId="0"/>
    <xf numFmtId="0" fontId="3" fillId="0" borderId="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3" fillId="0" borderId="0" applyProtection="0">
      <alignment vertical="center"/>
    </xf>
    <xf numFmtId="195" fontId="22" fillId="0" borderId="0"/>
    <xf numFmtId="0" fontId="3" fillId="0" borderId="0" applyProtection="0">
      <alignment vertical="center"/>
    </xf>
    <xf numFmtId="0" fontId="75" fillId="78" borderId="0" applyNumberFormat="0" applyBorder="0" applyAlignment="0" applyProtection="0">
      <alignment vertical="center"/>
    </xf>
    <xf numFmtId="0" fontId="3" fillId="0" borderId="0" applyProtection="0">
      <alignment vertical="center"/>
    </xf>
    <xf numFmtId="0" fontId="3" fillId="0" borderId="0">
      <alignment vertical="center"/>
    </xf>
    <xf numFmtId="0" fontId="24" fillId="5" borderId="0" applyNumberFormat="0" applyBorder="0" applyAlignment="0" applyProtection="0">
      <alignment vertical="center"/>
    </xf>
    <xf numFmtId="0" fontId="53" fillId="73" borderId="0" applyNumberFormat="0" applyBorder="0" applyAlignment="0" applyProtection="0"/>
    <xf numFmtId="0" fontId="3" fillId="0" borderId="0" applyProtection="0">
      <alignment vertical="center"/>
    </xf>
    <xf numFmtId="0" fontId="53" fillId="15" borderId="0" applyNumberFormat="0" applyBorder="0" applyAlignment="0" applyProtection="0">
      <alignment vertical="center"/>
    </xf>
    <xf numFmtId="0" fontId="75" fillId="7" borderId="0" applyProtection="0"/>
    <xf numFmtId="0" fontId="3" fillId="0" borderId="0" applyProtection="0">
      <alignment vertical="center"/>
    </xf>
    <xf numFmtId="0" fontId="23" fillId="59" borderId="0" applyNumberFormat="0" applyBorder="0" applyAlignment="0" applyProtection="0"/>
    <xf numFmtId="0" fontId="1" fillId="0" borderId="1">
      <alignment horizontal="distributed" vertical="center" wrapText="1"/>
    </xf>
    <xf numFmtId="0" fontId="53" fillId="15" borderId="0" applyNumberFormat="0" applyBorder="0" applyAlignment="0" applyProtection="0">
      <alignment vertical="center"/>
    </xf>
    <xf numFmtId="0" fontId="3" fillId="0" borderId="0" applyProtection="0">
      <alignment vertical="center"/>
    </xf>
    <xf numFmtId="0" fontId="53" fillId="73" borderId="0" applyNumberFormat="0" applyBorder="0" applyAlignment="0" applyProtection="0"/>
    <xf numFmtId="0" fontId="3" fillId="0" borderId="0">
      <alignment vertical="center"/>
    </xf>
    <xf numFmtId="0" fontId="25" fillId="14" borderId="0" applyNumberFormat="0" applyBorder="0" applyAlignment="0" applyProtection="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3" fillId="0" borderId="0">
      <alignment vertical="center"/>
    </xf>
    <xf numFmtId="0" fontId="3" fillId="0" borderId="0">
      <alignment vertical="center"/>
    </xf>
    <xf numFmtId="0" fontId="24" fillId="5" borderId="0" applyProtection="0"/>
    <xf numFmtId="0" fontId="3" fillId="8" borderId="13" applyNumberFormat="0" applyAlignment="0" applyProtection="0">
      <alignment vertical="center"/>
    </xf>
    <xf numFmtId="0" fontId="25" fillId="10" borderId="0" applyNumberFormat="0" applyBorder="0" applyAlignment="0" applyProtection="0">
      <alignment vertical="center"/>
    </xf>
    <xf numFmtId="0" fontId="38" fillId="15" borderId="0" applyProtection="0"/>
    <xf numFmtId="0" fontId="46" fillId="0" borderId="14" applyNumberFormat="0" applyFill="0" applyAlignment="0" applyProtection="0">
      <alignment vertical="center"/>
    </xf>
    <xf numFmtId="0" fontId="25" fillId="10" borderId="0" applyNumberFormat="0" applyBorder="0" applyAlignment="0" applyProtection="0">
      <alignment vertical="center"/>
    </xf>
    <xf numFmtId="0" fontId="24" fillId="14" borderId="0" applyNumberFormat="0" applyBorder="0" applyAlignment="0" applyProtection="0">
      <alignment vertical="center"/>
    </xf>
    <xf numFmtId="0" fontId="30" fillId="47" borderId="0" applyNumberFormat="0" applyBorder="0" applyAlignment="0" applyProtection="0">
      <alignment vertical="center"/>
    </xf>
    <xf numFmtId="0" fontId="79" fillId="5" borderId="0" applyProtection="0"/>
    <xf numFmtId="195" fontId="22" fillId="0" borderId="0"/>
    <xf numFmtId="0" fontId="3" fillId="4" borderId="9" applyNumberFormat="0" applyFont="0" applyAlignment="0" applyProtection="0">
      <alignment vertical="center"/>
    </xf>
    <xf numFmtId="0" fontId="30" fillId="47" borderId="0" applyNumberFormat="0" applyBorder="0" applyAlignment="0" applyProtection="0">
      <alignment vertical="center"/>
    </xf>
    <xf numFmtId="0" fontId="79" fillId="5" borderId="0" applyProtection="0"/>
    <xf numFmtId="0" fontId="79" fillId="5" borderId="0" applyProtection="0"/>
    <xf numFmtId="0" fontId="38" fillId="17" borderId="0" applyNumberFormat="0" applyBorder="0" applyAlignment="0" applyProtection="0">
      <alignment vertical="center"/>
    </xf>
    <xf numFmtId="0" fontId="3" fillId="8" borderId="13" applyNumberFormat="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17"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Protection="0"/>
    <xf numFmtId="0" fontId="24" fillId="5" borderId="0" applyProtection="0"/>
    <xf numFmtId="0" fontId="1" fillId="0" borderId="1">
      <alignment horizontal="distributed" vertical="center" wrapText="1"/>
    </xf>
    <xf numFmtId="0" fontId="25" fillId="10" borderId="0" applyNumberFormat="0" applyBorder="0" applyAlignment="0" applyProtection="0">
      <alignment vertical="center"/>
    </xf>
    <xf numFmtId="0" fontId="3" fillId="17" borderId="0" applyNumberFormat="0" applyBorder="0" applyAlignment="0" applyProtection="0">
      <alignment vertical="center"/>
    </xf>
    <xf numFmtId="0" fontId="1" fillId="0" borderId="1">
      <alignment horizontal="distributed" vertical="center" wrapText="1"/>
    </xf>
    <xf numFmtId="0" fontId="38" fillId="17" borderId="0" applyProtection="0"/>
    <xf numFmtId="0" fontId="1" fillId="0" borderId="1">
      <alignment horizontal="distributed" vertical="center" wrapText="1"/>
    </xf>
    <xf numFmtId="0" fontId="38" fillId="17" borderId="0" applyProtection="0"/>
    <xf numFmtId="0" fontId="25" fillId="10" borderId="0" applyProtection="0"/>
    <xf numFmtId="0" fontId="25" fillId="10" borderId="0" applyNumberFormat="0" applyBorder="0" applyAlignment="0" applyProtection="0">
      <alignment vertical="center"/>
    </xf>
    <xf numFmtId="0" fontId="3" fillId="8" borderId="13" applyNumberFormat="0" applyAlignment="0" applyProtection="0">
      <alignment vertical="center"/>
    </xf>
    <xf numFmtId="0" fontId="25" fillId="16" borderId="0" applyNumberFormat="0" applyBorder="0" applyAlignment="0" applyProtection="0">
      <alignment vertical="center"/>
    </xf>
    <xf numFmtId="0" fontId="3" fillId="8" borderId="13" applyNumberFormat="0" applyAlignment="0" applyProtection="0">
      <alignment vertical="center"/>
    </xf>
    <xf numFmtId="0" fontId="25" fillId="16"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200" fontId="3" fillId="0" borderId="0"/>
    <xf numFmtId="0" fontId="38" fillId="17" borderId="0" applyProtection="0"/>
    <xf numFmtId="0" fontId="3" fillId="17" borderId="0" applyNumberFormat="0" applyBorder="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200" fontId="3" fillId="0" borderId="0" applyProtection="0"/>
    <xf numFmtId="0" fontId="38" fillId="17" borderId="0" applyProtection="0"/>
    <xf numFmtId="0" fontId="25" fillId="16"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Protection="0"/>
    <xf numFmtId="0" fontId="25" fillId="10" borderId="0" applyNumberFormat="0" applyBorder="0" applyAlignment="0" applyProtection="0">
      <alignment vertical="center"/>
    </xf>
    <xf numFmtId="0" fontId="38" fillId="17" borderId="0" applyProtection="0"/>
    <xf numFmtId="0" fontId="1" fillId="0" borderId="1">
      <alignment horizontal="distributed" vertical="center" wrapText="1"/>
    </xf>
    <xf numFmtId="0" fontId="38" fillId="17" borderId="0" applyProtection="0"/>
    <xf numFmtId="10" fontId="29" fillId="2" borderId="1" applyNumberFormat="0" applyBorder="0" applyAlignment="0" applyProtection="0"/>
    <xf numFmtId="0" fontId="25" fillId="16" borderId="0" applyProtection="0"/>
    <xf numFmtId="0" fontId="25" fillId="16" borderId="0" applyProtection="0"/>
    <xf numFmtId="0" fontId="3" fillId="8" borderId="13"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0" fillId="47" borderId="0" applyNumberFormat="0" applyBorder="0" applyAlignment="0" applyProtection="0">
      <alignment vertical="center"/>
    </xf>
    <xf numFmtId="0" fontId="53" fillId="28" borderId="0" applyProtection="0"/>
    <xf numFmtId="0" fontId="25" fillId="7" borderId="0" applyProtection="0"/>
    <xf numFmtId="0" fontId="29" fillId="82" borderId="1"/>
    <xf numFmtId="0" fontId="25" fillId="10" borderId="0" applyNumberFormat="0" applyBorder="0" applyAlignment="0" applyProtection="0">
      <alignment vertical="center"/>
    </xf>
    <xf numFmtId="0" fontId="25" fillId="7" borderId="0" applyProtection="0"/>
    <xf numFmtId="0" fontId="25" fillId="10" borderId="0" applyNumberFormat="0" applyBorder="0" applyAlignment="0" applyProtection="0">
      <alignment vertical="center"/>
    </xf>
    <xf numFmtId="0" fontId="3" fillId="0" borderId="0">
      <alignment vertical="center"/>
    </xf>
    <xf numFmtId="0" fontId="25" fillId="7" borderId="0" applyProtection="0"/>
    <xf numFmtId="0" fontId="25" fillId="7" borderId="0" applyNumberFormat="0" applyBorder="0" applyAlignment="0" applyProtection="0">
      <alignment vertical="center"/>
    </xf>
    <xf numFmtId="0" fontId="30" fillId="47" borderId="0" applyNumberFormat="0" applyBorder="0" applyAlignment="0" applyProtection="0">
      <alignment vertical="center"/>
    </xf>
    <xf numFmtId="0" fontId="1" fillId="0" borderId="1">
      <alignment horizontal="distributed" vertical="center" wrapText="1"/>
    </xf>
    <xf numFmtId="0" fontId="25" fillId="7" borderId="0" applyProtection="0"/>
    <xf numFmtId="0" fontId="1" fillId="0" borderId="1">
      <alignment horizontal="distributed" vertical="center" wrapText="1"/>
    </xf>
    <xf numFmtId="0" fontId="41" fillId="0" borderId="10" applyNumberFormat="0" applyFill="0" applyAlignment="0" applyProtection="0">
      <alignment vertical="center"/>
    </xf>
    <xf numFmtId="0" fontId="25" fillId="7" borderId="0" applyProtection="0"/>
    <xf numFmtId="0" fontId="3" fillId="0" borderId="0">
      <alignment vertical="center"/>
    </xf>
    <xf numFmtId="0" fontId="1" fillId="0" borderId="1">
      <alignment horizontal="distributed" vertical="center" wrapText="1"/>
    </xf>
    <xf numFmtId="0" fontId="25" fillId="7" borderId="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5" fillId="16" borderId="0" applyNumberFormat="0" applyBorder="0" applyAlignment="0" applyProtection="0">
      <alignment vertical="center"/>
    </xf>
    <xf numFmtId="0" fontId="24" fillId="5" borderId="0" applyNumberFormat="0" applyBorder="0" applyAlignment="0" applyProtection="0">
      <alignment vertical="center"/>
    </xf>
    <xf numFmtId="0" fontId="25" fillId="7" borderId="0" applyProtection="0"/>
    <xf numFmtId="0" fontId="79" fillId="5" borderId="0"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5" fillId="16"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41" fillId="0" borderId="10" applyNumberFormat="0" applyFill="0" applyAlignment="0" applyProtection="0">
      <alignment vertical="center"/>
    </xf>
    <xf numFmtId="0" fontId="25" fillId="7" borderId="0" applyProtection="0"/>
    <xf numFmtId="0" fontId="25" fillId="7" borderId="0" applyNumberFormat="0" applyBorder="0" applyAlignment="0" applyProtection="0">
      <alignment vertical="center"/>
    </xf>
    <xf numFmtId="0" fontId="25" fillId="7" borderId="0" applyProtection="0"/>
    <xf numFmtId="10" fontId="29" fillId="2" borderId="1" applyNumberFormat="0" applyBorder="0" applyAlignment="0" applyProtection="0"/>
    <xf numFmtId="0" fontId="25" fillId="7" borderId="0" applyProtection="0"/>
    <xf numFmtId="0" fontId="25" fillId="7" borderId="0" applyProtection="0"/>
    <xf numFmtId="0" fontId="25" fillId="7" borderId="0" applyNumberFormat="0" applyBorder="0" applyAlignment="0" applyProtection="0">
      <alignment vertical="center"/>
    </xf>
    <xf numFmtId="0" fontId="25" fillId="14" borderId="0" applyNumberFormat="0" applyBorder="0" applyAlignment="0" applyProtection="0">
      <alignment vertical="center"/>
    </xf>
    <xf numFmtId="0" fontId="53" fillId="28" borderId="0" applyProtection="0"/>
    <xf numFmtId="0" fontId="25" fillId="14" borderId="0" applyNumberFormat="0" applyBorder="0" applyAlignment="0" applyProtection="0">
      <alignment vertical="center"/>
    </xf>
    <xf numFmtId="0" fontId="53" fillId="28" borderId="0" applyProtection="0"/>
    <xf numFmtId="0" fontId="25" fillId="14" borderId="0" applyNumberFormat="0" applyBorder="0" applyAlignment="0" applyProtection="0">
      <alignment vertical="center"/>
    </xf>
    <xf numFmtId="0" fontId="3" fillId="0" borderId="10" applyNumberFormat="0" applyFill="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35" fillId="8" borderId="11" applyNumberFormat="0" applyAlignment="0" applyProtection="0">
      <alignment vertical="center"/>
    </xf>
    <xf numFmtId="0" fontId="75" fillId="69"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25" fillId="14" borderId="0" applyProtection="0"/>
    <xf numFmtId="0" fontId="24" fillId="5" borderId="0" applyNumberFormat="0" applyBorder="0" applyAlignment="0" applyProtection="0">
      <alignment vertical="center"/>
    </xf>
    <xf numFmtId="0" fontId="24" fillId="5" borderId="0"/>
    <xf numFmtId="0" fontId="25" fillId="14" borderId="0" applyNumberFormat="0" applyBorder="0" applyAlignment="0" applyProtection="0">
      <alignment vertical="center"/>
    </xf>
    <xf numFmtId="0" fontId="75" fillId="7" borderId="0" applyNumberFormat="0" applyBorder="0" applyAlignment="0" applyProtection="0">
      <alignment vertical="center"/>
    </xf>
    <xf numFmtId="0" fontId="25" fillId="14" borderId="0" applyProtection="0"/>
    <xf numFmtId="0" fontId="25" fillId="14" borderId="0" applyNumberFormat="0" applyBorder="0" applyAlignment="0" applyProtection="0">
      <alignment vertical="center"/>
    </xf>
    <xf numFmtId="0" fontId="3" fillId="0" borderId="0"/>
    <xf numFmtId="0" fontId="25" fillId="14" borderId="0" applyProtection="0"/>
    <xf numFmtId="10" fontId="29" fillId="2" borderId="1" applyNumberFormat="0" applyBorder="0" applyAlignment="0" applyProtection="0"/>
    <xf numFmtId="0" fontId="25" fillId="14" borderId="0" applyProtection="0"/>
    <xf numFmtId="0" fontId="25" fillId="14" borderId="0" applyProtection="0"/>
    <xf numFmtId="0" fontId="25" fillId="10"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53" fillId="28" borderId="0" applyProtection="0"/>
    <xf numFmtId="0" fontId="25" fillId="10" borderId="0" applyNumberFormat="0" applyBorder="0" applyAlignment="0" applyProtection="0">
      <alignment vertical="center"/>
    </xf>
    <xf numFmtId="0" fontId="53" fillId="28" borderId="0" applyProtection="0"/>
    <xf numFmtId="0" fontId="25" fillId="10" borderId="0" applyNumberFormat="0" applyBorder="0" applyAlignment="0" applyProtection="0">
      <alignment vertical="center"/>
    </xf>
    <xf numFmtId="0" fontId="53" fillId="28" borderId="0" applyProtection="0"/>
    <xf numFmtId="0" fontId="25" fillId="10" borderId="0" applyProtection="0"/>
    <xf numFmtId="0" fontId="25" fillId="10" borderId="0" applyProtection="0"/>
    <xf numFmtId="0" fontId="25" fillId="10" borderId="0" applyProtection="0"/>
    <xf numFmtId="0" fontId="25" fillId="10"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25" fillId="10" borderId="0" applyNumberFormat="0" applyBorder="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29" fillId="8" borderId="1"/>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28"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xf numFmtId="0" fontId="3" fillId="9" borderId="11" applyNumberFormat="0" applyAlignment="0" applyProtection="0">
      <alignment vertical="center"/>
    </xf>
    <xf numFmtId="0" fontId="29" fillId="8" borderId="1"/>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22"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9" borderId="0" applyNumberFormat="0" applyBorder="0" applyAlignment="0" applyProtection="0"/>
    <xf numFmtId="0" fontId="25" fillId="16" borderId="0" applyNumberFormat="0" applyBorder="0" applyAlignment="0" applyProtection="0">
      <alignment vertical="center"/>
    </xf>
    <xf numFmtId="0" fontId="25" fillId="10" borderId="0" applyProtection="0"/>
    <xf numFmtId="0" fontId="36" fillId="29" borderId="0" applyNumberFormat="0" applyBorder="0" applyAlignment="0" applyProtection="0">
      <alignment vertical="center"/>
    </xf>
    <xf numFmtId="0" fontId="25" fillId="16" borderId="0" applyNumberFormat="0" applyBorder="0" applyAlignment="0" applyProtection="0">
      <alignment vertical="center"/>
    </xf>
    <xf numFmtId="0" fontId="25" fillId="10" borderId="0" applyProtection="0"/>
    <xf numFmtId="0" fontId="25" fillId="20" borderId="0" applyNumberFormat="0" applyBorder="0" applyAlignment="0" applyProtection="0">
      <alignment vertical="center"/>
    </xf>
    <xf numFmtId="0" fontId="36" fillId="29" borderId="0" applyNumberFormat="0" applyBorder="0" applyAlignment="0" applyProtection="0"/>
    <xf numFmtId="0" fontId="25" fillId="16" borderId="0" applyNumberFormat="0" applyBorder="0" applyAlignment="0" applyProtection="0">
      <alignment vertical="center"/>
    </xf>
    <xf numFmtId="0" fontId="25" fillId="10" borderId="0" applyProtection="0"/>
    <xf numFmtId="0" fontId="25" fillId="10" borderId="0" applyNumberFormat="0" applyBorder="0" applyAlignment="0" applyProtection="0">
      <alignment vertical="center"/>
    </xf>
    <xf numFmtId="0" fontId="30" fillId="47" borderId="0" applyNumberFormat="0" applyBorder="0" applyAlignment="0" applyProtection="0">
      <alignment vertical="center"/>
    </xf>
    <xf numFmtId="0" fontId="25" fillId="10" borderId="0" applyProtection="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10" fontId="29" fillId="2" borderId="1" applyNumberFormat="0" applyBorder="0" applyAlignment="0" applyProtection="0"/>
    <xf numFmtId="0" fontId="25" fillId="10" borderId="0" applyProtection="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25" fillId="10" borderId="0" applyProtection="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5" fillId="10" borderId="0" applyNumberFormat="0" applyBorder="0" applyAlignment="0" applyProtection="0">
      <alignment vertical="center"/>
    </xf>
    <xf numFmtId="0" fontId="25" fillId="75" borderId="0" applyNumberFormat="0" applyBorder="0" applyAlignment="0" applyProtection="0">
      <alignment vertical="center"/>
    </xf>
    <xf numFmtId="0" fontId="61" fillId="0" borderId="24" applyNumberFormat="0" applyFill="0" applyAlignment="0" applyProtection="0">
      <alignment vertical="center"/>
    </xf>
    <xf numFmtId="0" fontId="53" fillId="28" borderId="0" applyProtection="0"/>
    <xf numFmtId="0" fontId="25" fillId="75" borderId="0" applyNumberFormat="0" applyBorder="0" applyAlignment="0" applyProtection="0">
      <alignment vertical="center"/>
    </xf>
    <xf numFmtId="0" fontId="25" fillId="14" borderId="0" applyNumberFormat="0" applyBorder="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53" fillId="28" borderId="0" applyProtection="0"/>
    <xf numFmtId="0" fontId="25" fillId="75" borderId="0" applyNumberFormat="0" applyBorder="0" applyAlignment="0" applyProtection="0">
      <alignment vertical="center"/>
    </xf>
    <xf numFmtId="0" fontId="25" fillId="14" borderId="0" applyNumberFormat="0" applyBorder="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53" fillId="28" borderId="0" applyProtection="0"/>
    <xf numFmtId="0" fontId="25" fillId="75" borderId="0" applyProtection="0"/>
    <xf numFmtId="0" fontId="25" fillId="14" borderId="0" applyNumberFormat="0" applyBorder="0" applyAlignment="0" applyProtection="0">
      <alignment vertical="center"/>
    </xf>
    <xf numFmtId="0" fontId="25" fillId="7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 fillId="0" borderId="0">
      <alignment vertical="center"/>
    </xf>
    <xf numFmtId="0" fontId="25" fillId="75" borderId="0"/>
    <xf numFmtId="0" fontId="25" fillId="10" borderId="0" applyNumberFormat="0" applyBorder="0" applyAlignment="0" applyProtection="0">
      <alignment vertical="center"/>
    </xf>
    <xf numFmtId="0" fontId="3" fillId="0" borderId="0">
      <alignment vertical="center"/>
    </xf>
    <xf numFmtId="0" fontId="25" fillId="75" borderId="0" applyProtection="0"/>
    <xf numFmtId="0" fontId="24" fillId="1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5" fillId="75" borderId="0" applyProtection="0"/>
    <xf numFmtId="0" fontId="25" fillId="75" borderId="0" applyNumberFormat="0" applyBorder="0" applyAlignment="0" applyProtection="0">
      <alignment vertical="center"/>
    </xf>
    <xf numFmtId="0" fontId="25" fillId="75" borderId="0" applyProtection="0"/>
    <xf numFmtId="0" fontId="24" fillId="5" borderId="0" applyNumberFormat="0" applyBorder="0" applyAlignment="0" applyProtection="0">
      <alignment vertical="center"/>
    </xf>
    <xf numFmtId="0" fontId="25" fillId="75" borderId="0" applyProtection="0"/>
    <xf numFmtId="0" fontId="25" fillId="75" borderId="0" applyNumberFormat="0" applyBorder="0" applyAlignment="0" applyProtection="0">
      <alignment vertical="center"/>
    </xf>
    <xf numFmtId="0" fontId="0" fillId="0" borderId="25" applyNumberFormat="0" applyFill="0" applyAlignment="0" applyProtection="0">
      <alignment vertical="center"/>
    </xf>
    <xf numFmtId="0" fontId="25" fillId="10"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0" fillId="62" borderId="0" applyNumberFormat="0" applyBorder="0" applyAlignment="0" applyProtection="0">
      <alignment vertical="center"/>
    </xf>
    <xf numFmtId="0" fontId="36" fillId="10"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6" fillId="10" borderId="0" applyNumberFormat="0" applyBorder="0" applyAlignment="0" applyProtection="0">
      <alignment vertical="center"/>
    </xf>
    <xf numFmtId="0" fontId="0" fillId="0" borderId="25" applyNumberFormat="0" applyFill="0" applyAlignment="0" applyProtection="0">
      <alignment vertical="center"/>
    </xf>
    <xf numFmtId="0" fontId="25" fillId="10"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0" fillId="62"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0" fillId="0" borderId="25" applyNumberFormat="0" applyFill="0" applyAlignment="0" applyProtection="0">
      <alignment vertical="center"/>
    </xf>
    <xf numFmtId="10" fontId="29" fillId="2" borderId="1" applyNumberFormat="0" applyBorder="0" applyAlignment="0" applyProtection="0"/>
    <xf numFmtId="0" fontId="25" fillId="10" borderId="0" applyNumberFormat="0" applyBorder="0" applyAlignment="0" applyProtection="0">
      <alignment vertical="center"/>
    </xf>
    <xf numFmtId="0" fontId="30" fillId="62"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25" fillId="8" borderId="0" applyNumberFormat="0" applyBorder="0" applyAlignment="0" applyProtection="0">
      <alignment vertical="center"/>
    </xf>
    <xf numFmtId="0" fontId="77" fillId="0" borderId="25" applyNumberFormat="0" applyFill="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0" fillId="87"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6" fillId="10"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0" borderId="0"/>
    <xf numFmtId="0" fontId="36" fillId="10" borderId="0" applyNumberFormat="0" applyBorder="0" applyAlignment="0" applyProtection="0">
      <alignment vertical="center"/>
    </xf>
    <xf numFmtId="0" fontId="3" fillId="8" borderId="13" applyNumberFormat="0" applyAlignment="0" applyProtection="0">
      <alignment vertical="center"/>
    </xf>
    <xf numFmtId="0" fontId="3" fillId="0" borderId="0"/>
    <xf numFmtId="0" fontId="25" fillId="4" borderId="9" applyNumberFormat="0" applyFont="0" applyAlignment="0" applyProtection="0">
      <alignment vertical="center"/>
    </xf>
    <xf numFmtId="0" fontId="36" fillId="75" borderId="0" applyNumberFormat="0" applyBorder="0" applyAlignment="0" applyProtection="0">
      <alignment vertical="center"/>
    </xf>
    <xf numFmtId="0" fontId="25" fillId="10" borderId="0" applyNumberFormat="0" applyBorder="0" applyAlignment="0" applyProtection="0">
      <alignment vertical="center"/>
    </xf>
    <xf numFmtId="0" fontId="1" fillId="0" borderId="1">
      <alignment horizontal="distributed" vertical="center" wrapText="1"/>
    </xf>
    <xf numFmtId="0" fontId="25" fillId="10" borderId="0" applyNumberFormat="0" applyBorder="0" applyAlignment="0" applyProtection="0">
      <alignment vertical="center"/>
    </xf>
    <xf numFmtId="0" fontId="1" fillId="0" borderId="1">
      <alignment horizontal="distributed" vertical="center" wrapText="1"/>
    </xf>
    <xf numFmtId="1" fontId="1" fillId="0" borderId="1">
      <alignment vertical="center"/>
      <protection locked="0"/>
    </xf>
    <xf numFmtId="0" fontId="25" fillId="10" borderId="0" applyNumberFormat="0" applyBorder="0" applyAlignment="0" applyProtection="0">
      <alignment vertical="center"/>
    </xf>
    <xf numFmtId="0" fontId="1" fillId="0" borderId="1">
      <alignment horizontal="distributed" vertical="center" wrapText="1"/>
    </xf>
    <xf numFmtId="0" fontId="24" fillId="14" borderId="0"/>
    <xf numFmtId="0" fontId="25" fillId="10"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5"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77" fillId="0" borderId="25" applyNumberFormat="0" applyFill="0" applyAlignment="0" applyProtection="0">
      <alignment vertical="center"/>
    </xf>
    <xf numFmtId="0" fontId="25" fillId="10" borderId="0" applyNumberFormat="0" applyBorder="0" applyAlignment="0" applyProtection="0">
      <alignment vertical="center"/>
    </xf>
    <xf numFmtId="0" fontId="77" fillId="0" borderId="25"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13" fillId="0" borderId="0" applyProtection="0"/>
    <xf numFmtId="0" fontId="24" fillId="5" borderId="0" applyProtection="0"/>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2" fillId="9" borderId="11" applyNumberFormat="0" applyAlignment="0" applyProtection="0">
      <alignment vertical="center"/>
    </xf>
    <xf numFmtId="0" fontId="25" fillId="10" borderId="0" applyNumberFormat="0" applyBorder="0" applyAlignment="0" applyProtection="0">
      <alignment vertical="center"/>
    </xf>
    <xf numFmtId="0" fontId="3" fillId="0" borderId="10"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0" borderId="10"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0" borderId="10" applyNumberFormat="0" applyFill="0" applyAlignment="0" applyProtection="0">
      <alignment vertical="center"/>
    </xf>
    <xf numFmtId="0" fontId="25" fillId="10" borderId="0" applyNumberFormat="0" applyBorder="0" applyAlignment="0" applyProtection="0">
      <alignment vertical="center"/>
    </xf>
    <xf numFmtId="0" fontId="3" fillId="0" borderId="10" applyNumberFormat="0" applyFill="0" applyAlignment="0" applyProtection="0">
      <alignment vertical="center"/>
    </xf>
    <xf numFmtId="0" fontId="25" fillId="10" borderId="0" applyNumberFormat="0" applyBorder="0" applyAlignment="0" applyProtection="0">
      <alignment vertical="center"/>
    </xf>
    <xf numFmtId="0" fontId="25" fillId="8" borderId="0" applyNumberFormat="0" applyBorder="0" applyAlignment="0" applyProtection="0">
      <alignment vertical="center"/>
    </xf>
    <xf numFmtId="0" fontId="3" fillId="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24" fillId="14" borderId="0" applyNumberFormat="0" applyBorder="0" applyAlignment="0" applyProtection="0">
      <alignment vertical="center"/>
    </xf>
    <xf numFmtId="0" fontId="3" fillId="10" borderId="0" applyNumberFormat="0" applyBorder="0" applyAlignment="0" applyProtection="0">
      <alignment vertical="center"/>
    </xf>
    <xf numFmtId="0" fontId="25" fillId="16" borderId="0" applyNumberFormat="0" applyBorder="0" applyAlignment="0" applyProtection="0">
      <alignment vertical="center"/>
    </xf>
    <xf numFmtId="0" fontId="75" fillId="23" borderId="0" applyNumberFormat="0" applyBorder="0" applyAlignment="0" applyProtection="0">
      <alignment vertical="center"/>
    </xf>
    <xf numFmtId="0" fontId="25" fillId="10"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17" borderId="0" applyNumberFormat="0" applyBorder="0" applyAlignment="0" applyProtection="0">
      <alignment vertical="center"/>
    </xf>
    <xf numFmtId="0" fontId="113" fillId="0" borderId="0" applyProtection="0"/>
    <xf numFmtId="0" fontId="24" fillId="5" borderId="0" applyProtection="0"/>
    <xf numFmtId="0" fontId="25" fillId="8" borderId="0" applyNumberFormat="0" applyBorder="0" applyAlignment="0" applyProtection="0">
      <alignment vertical="center"/>
    </xf>
    <xf numFmtId="0" fontId="29" fillId="82" borderId="1"/>
    <xf numFmtId="0" fontId="53" fillId="86" borderId="0" applyNumberFormat="0" applyBorder="0" applyAlignment="0" applyProtection="0">
      <alignment vertical="center"/>
    </xf>
    <xf numFmtId="0" fontId="25" fillId="10" borderId="0" applyNumberFormat="0" applyBorder="0" applyAlignment="0" applyProtection="0">
      <alignment vertical="center"/>
    </xf>
    <xf numFmtId="0" fontId="3" fillId="0" borderId="0"/>
    <xf numFmtId="0" fontId="3"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181" fontId="27" fillId="0" borderId="2" applyAlignment="0" applyProtection="0"/>
    <xf numFmtId="0" fontId="3" fillId="5" borderId="0" applyNumberFormat="0" applyBorder="0" applyAlignment="0" applyProtection="0">
      <alignment vertical="center"/>
    </xf>
    <xf numFmtId="0" fontId="24" fillId="14"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181" fontId="27" fillId="0" borderId="2" applyAlignment="0" applyProtection="0"/>
    <xf numFmtId="0" fontId="3" fillId="15" borderId="0" applyNumberFormat="0" applyBorder="0" applyAlignment="0" applyProtection="0">
      <alignment vertical="center"/>
    </xf>
    <xf numFmtId="0" fontId="25" fillId="8" borderId="0" applyNumberFormat="0" applyBorder="0" applyAlignment="0" applyProtection="0">
      <alignment vertical="center"/>
    </xf>
    <xf numFmtId="0" fontId="3" fillId="8" borderId="0" applyNumberFormat="0" applyBorder="0" applyAlignment="0" applyProtection="0">
      <alignment vertical="center"/>
    </xf>
    <xf numFmtId="0" fontId="38" fillId="15" borderId="0" applyNumberFormat="0" applyBorder="0" applyAlignment="0" applyProtection="0">
      <alignment vertical="center"/>
    </xf>
    <xf numFmtId="0" fontId="3" fillId="0" borderId="0"/>
    <xf numFmtId="0" fontId="3" fillId="8" borderId="0" applyNumberFormat="0" applyBorder="0" applyAlignment="0" applyProtection="0">
      <alignment vertical="center"/>
    </xf>
    <xf numFmtId="0" fontId="41" fillId="0" borderId="10" applyNumberFormat="0" applyFill="0" applyAlignment="0" applyProtection="0">
      <alignment vertical="center"/>
    </xf>
    <xf numFmtId="0" fontId="25" fillId="8" borderId="0" applyNumberFormat="0" applyBorder="0" applyAlignment="0" applyProtection="0">
      <alignment vertical="center"/>
    </xf>
    <xf numFmtId="0" fontId="25" fillId="16" borderId="0" applyNumberFormat="0" applyBorder="0" applyAlignment="0" applyProtection="0">
      <alignment vertical="center"/>
    </xf>
    <xf numFmtId="0" fontId="41" fillId="0" borderId="10" applyNumberFormat="0" applyFill="0" applyAlignment="0" applyProtection="0">
      <alignment vertical="center"/>
    </xf>
    <xf numFmtId="0" fontId="25" fillId="8" borderId="0" applyNumberFormat="0" applyBorder="0" applyAlignment="0" applyProtection="0">
      <alignment vertical="center"/>
    </xf>
    <xf numFmtId="0" fontId="25" fillId="16" borderId="0" applyNumberFormat="0" applyBorder="0" applyAlignment="0" applyProtection="0">
      <alignment vertical="center"/>
    </xf>
    <xf numFmtId="0" fontId="128" fillId="0" borderId="0"/>
    <xf numFmtId="0" fontId="24" fillId="5" borderId="0" applyNumberFormat="0" applyBorder="0" applyAlignment="0" applyProtection="0">
      <alignment vertical="center"/>
    </xf>
    <xf numFmtId="0" fontId="25" fillId="8" borderId="0" applyNumberFormat="0" applyBorder="0" applyAlignment="0" applyProtection="0">
      <alignment vertical="center"/>
    </xf>
    <xf numFmtId="0" fontId="33" fillId="5" borderId="0" applyNumberFormat="0" applyBorder="0" applyAlignment="0" applyProtection="0">
      <alignment vertical="center"/>
    </xf>
    <xf numFmtId="0" fontId="25" fillId="10" borderId="0" applyNumberFormat="0" applyBorder="0" applyAlignment="0" applyProtection="0">
      <alignment vertical="center"/>
    </xf>
    <xf numFmtId="0" fontId="3" fillId="0" borderId="0"/>
    <xf numFmtId="0" fontId="3" fillId="0" borderId="0"/>
    <xf numFmtId="0" fontId="3" fillId="0" borderId="0"/>
    <xf numFmtId="0" fontId="24" fillId="5" borderId="0" applyProtection="0"/>
    <xf numFmtId="0" fontId="25" fillId="8" borderId="0" applyNumberFormat="0" applyBorder="0" applyAlignment="0" applyProtection="0">
      <alignment vertical="center"/>
    </xf>
    <xf numFmtId="0" fontId="3"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50" fillId="8" borderId="13" applyNumberFormat="0" applyAlignment="0" applyProtection="0">
      <alignment vertical="center"/>
    </xf>
    <xf numFmtId="0" fontId="25" fillId="8" borderId="0" applyNumberFormat="0" applyBorder="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8" borderId="0" applyNumberFormat="0" applyBorder="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8" borderId="0" applyNumberFormat="0" applyBorder="0" applyAlignment="0" applyProtection="0">
      <alignment vertical="center"/>
    </xf>
    <xf numFmtId="0" fontId="50" fillId="8" borderId="13" applyNumberFormat="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44" fillId="0" borderId="0"/>
    <xf numFmtId="0" fontId="25" fillId="8" borderId="0" applyNumberFormat="0" applyBorder="0" applyAlignment="0" applyProtection="0">
      <alignment vertical="center"/>
    </xf>
    <xf numFmtId="0" fontId="44" fillId="0" borderId="0"/>
    <xf numFmtId="0" fontId="44" fillId="0" borderId="0"/>
    <xf numFmtId="0" fontId="25" fillId="8" borderId="0" applyNumberFormat="0" applyBorder="0" applyAlignment="0" applyProtection="0">
      <alignment vertical="center"/>
    </xf>
    <xf numFmtId="0" fontId="24" fillId="5" borderId="0" applyProtection="0"/>
    <xf numFmtId="0" fontId="44" fillId="0" borderId="0"/>
    <xf numFmtId="0" fontId="25" fillId="8" borderId="0" applyNumberFormat="0" applyBorder="0" applyAlignment="0" applyProtection="0">
      <alignment vertical="center"/>
    </xf>
    <xf numFmtId="0" fontId="24" fillId="5" borderId="0" applyProtection="0"/>
    <xf numFmtId="0" fontId="44" fillId="0" borderId="0"/>
    <xf numFmtId="0" fontId="25" fillId="8" borderId="0" applyNumberFormat="0" applyBorder="0" applyAlignment="0" applyProtection="0">
      <alignment vertical="center"/>
    </xf>
    <xf numFmtId="0" fontId="24" fillId="5" borderId="0" applyProtection="0"/>
    <xf numFmtId="0" fontId="25" fillId="8" borderId="0" applyNumberFormat="0" applyBorder="0" applyAlignment="0" applyProtection="0">
      <alignment vertical="center"/>
    </xf>
    <xf numFmtId="0" fontId="3"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 fillId="17" borderId="0" applyNumberFormat="0" applyBorder="0" applyAlignment="0" applyProtection="0">
      <alignment vertical="center"/>
    </xf>
    <xf numFmtId="0" fontId="25" fillId="8" borderId="0" applyNumberFormat="0" applyBorder="0" applyAlignment="0" applyProtection="0">
      <alignment vertical="center"/>
    </xf>
    <xf numFmtId="189" fontId="3" fillId="0" borderId="0">
      <alignment vertical="center"/>
    </xf>
    <xf numFmtId="0" fontId="25" fillId="8" borderId="0" applyNumberFormat="0" applyBorder="0" applyAlignment="0" applyProtection="0">
      <alignment vertical="center"/>
    </xf>
    <xf numFmtId="189" fontId="3" fillId="0" borderId="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3" fillId="0" borderId="0"/>
    <xf numFmtId="0" fontId="25" fillId="16" borderId="0" applyNumberFormat="0" applyBorder="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Protection="0"/>
    <xf numFmtId="0" fontId="38" fillId="17" borderId="0" applyNumberFormat="0" applyBorder="0" applyAlignment="0" applyProtection="0">
      <alignment vertical="center"/>
    </xf>
    <xf numFmtId="0" fontId="25" fillId="4" borderId="9" applyNumberFormat="0" applyFont="0" applyAlignment="0" applyProtection="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24" fillId="5" borderId="0"/>
    <xf numFmtId="0" fontId="38" fillId="17" borderId="0" applyProtection="0"/>
    <xf numFmtId="10" fontId="29" fillId="2" borderId="1" applyNumberFormat="0" applyBorder="0" applyAlignment="0" applyProtection="0"/>
    <xf numFmtId="0" fontId="25" fillId="8" borderId="0" applyNumberFormat="0" applyBorder="0" applyAlignment="0" applyProtection="0">
      <alignment vertical="center"/>
    </xf>
    <xf numFmtId="0" fontId="38" fillId="17" borderId="0" applyNumberFormat="0" applyBorder="0" applyAlignment="0" applyProtection="0">
      <alignment vertical="center"/>
    </xf>
    <xf numFmtId="0" fontId="25" fillId="8" borderId="0" applyNumberFormat="0" applyBorder="0" applyAlignment="0" applyProtection="0">
      <alignment vertical="center"/>
    </xf>
    <xf numFmtId="0" fontId="38" fillId="17" borderId="0" applyNumberFormat="0" applyBorder="0" applyAlignment="0" applyProtection="0">
      <alignment vertical="center"/>
    </xf>
    <xf numFmtId="0" fontId="25" fillId="8" borderId="0" applyNumberFormat="0" applyBorder="0" applyAlignment="0" applyProtection="0">
      <alignment vertical="center"/>
    </xf>
    <xf numFmtId="194" fontId="1" fillId="0" borderId="1">
      <alignment vertical="center"/>
      <protection locked="0"/>
    </xf>
    <xf numFmtId="0" fontId="25" fillId="8" borderId="0" applyNumberFormat="0" applyBorder="0" applyAlignment="0" applyProtection="0">
      <alignment vertical="center"/>
    </xf>
    <xf numFmtId="194" fontId="1" fillId="0" borderId="1">
      <alignment vertical="center"/>
      <protection locked="0"/>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77" fillId="0" borderId="25" applyNumberFormat="0" applyFill="0" applyAlignment="0" applyProtection="0">
      <alignment vertical="center"/>
    </xf>
    <xf numFmtId="0" fontId="81" fillId="17" borderId="0" applyNumberFormat="0" applyBorder="0" applyAlignment="0" applyProtection="0">
      <alignment vertical="center"/>
    </xf>
    <xf numFmtId="0" fontId="41" fillId="0" borderId="10" applyNumberFormat="0" applyFill="0" applyAlignment="0" applyProtection="0">
      <alignment vertical="center"/>
    </xf>
    <xf numFmtId="0" fontId="25" fillId="8" borderId="0" applyNumberFormat="0" applyBorder="0" applyAlignment="0" applyProtection="0">
      <alignment vertical="center"/>
    </xf>
    <xf numFmtId="0" fontId="25" fillId="16" borderId="0" applyNumberFormat="0" applyBorder="0" applyAlignment="0" applyProtection="0">
      <alignment vertical="center"/>
    </xf>
    <xf numFmtId="0" fontId="77" fillId="0" borderId="25" applyNumberFormat="0" applyFill="0" applyAlignment="0" applyProtection="0">
      <alignment vertical="center"/>
    </xf>
    <xf numFmtId="0" fontId="41" fillId="0" borderId="10" applyNumberFormat="0" applyFill="0" applyAlignment="0" applyProtection="0">
      <alignment vertical="center"/>
    </xf>
    <xf numFmtId="0" fontId="25" fillId="8" borderId="0" applyNumberFormat="0" applyBorder="0" applyAlignment="0" applyProtection="0">
      <alignment vertical="center"/>
    </xf>
    <xf numFmtId="0" fontId="74" fillId="8" borderId="0" applyNumberFormat="0" applyBorder="0" applyAlignment="0" applyProtection="0">
      <alignment vertical="center"/>
    </xf>
    <xf numFmtId="0" fontId="3" fillId="0" borderId="0"/>
    <xf numFmtId="0" fontId="24" fillId="5" borderId="0"/>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5" fillId="10" borderId="0" applyNumberFormat="0" applyBorder="0" applyAlignment="0" applyProtection="0">
      <alignment vertical="center"/>
    </xf>
    <xf numFmtId="0" fontId="25" fillId="16" borderId="0" applyNumberFormat="0" applyBorder="0" applyAlignment="0" applyProtection="0">
      <alignment vertical="center"/>
    </xf>
    <xf numFmtId="0" fontId="24" fillId="5" borderId="0" applyNumberFormat="0" applyBorder="0" applyAlignment="0" applyProtection="0">
      <alignment vertical="center"/>
    </xf>
    <xf numFmtId="0" fontId="81" fillId="17"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10" borderId="0" applyNumberFormat="0" applyBorder="0" applyAlignment="0" applyProtection="0">
      <alignment vertical="center"/>
    </xf>
    <xf numFmtId="0" fontId="74" fillId="10"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0" fillId="47"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3" fillId="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25" fillId="4" borderId="9" applyNumberFormat="0" applyFont="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 fillId="0" borderId="0"/>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82" fillId="47" borderId="0" applyNumberFormat="0" applyBorder="0" applyAlignment="0" applyProtection="0">
      <alignment vertical="center"/>
    </xf>
    <xf numFmtId="0" fontId="82"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40" fillId="20"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5" fillId="10" borderId="0" applyNumberFormat="0" applyBorder="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14" borderId="0" applyNumberFormat="0" applyBorder="0" applyAlignment="0" applyProtection="0">
      <alignment vertical="center"/>
    </xf>
    <xf numFmtId="10" fontId="29" fillId="2" borderId="1" applyNumberFormat="0" applyBorder="0" applyAlignment="0" applyProtection="0"/>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50" fillId="8" borderId="13"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0" fillId="18"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25" fillId="10" borderId="0" applyNumberFormat="0" applyBorder="0" applyAlignment="0" applyProtection="0">
      <alignment vertical="center"/>
    </xf>
    <xf numFmtId="189" fontId="3" fillId="0" borderId="0">
      <alignment vertical="center"/>
    </xf>
    <xf numFmtId="0" fontId="3" fillId="0" borderId="0"/>
    <xf numFmtId="0" fontId="30" fillId="47" borderId="0" applyNumberFormat="0" applyBorder="0" applyAlignment="0" applyProtection="0">
      <alignment vertical="center"/>
    </xf>
    <xf numFmtId="0" fontId="3" fillId="14"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74" fillId="0" borderId="6">
      <alignment horizontal="lef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 fillId="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41" fillId="0" borderId="10" applyNumberFormat="0" applyFill="0" applyAlignment="0" applyProtection="0">
      <alignment vertical="center"/>
    </xf>
    <xf numFmtId="0" fontId="30" fillId="47" borderId="0" applyNumberFormat="0" applyBorder="0" applyAlignment="0" applyProtection="0">
      <alignment vertical="center"/>
    </xf>
    <xf numFmtId="0" fontId="25" fillId="7" borderId="0" applyNumberFormat="0" applyBorder="0" applyAlignment="0" applyProtection="0">
      <alignment vertical="center"/>
    </xf>
    <xf numFmtId="0" fontId="3" fillId="0" borderId="0"/>
    <xf numFmtId="0" fontId="30" fillId="47"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25" fillId="16" borderId="0" applyNumberFormat="0" applyBorder="0" applyAlignment="0" applyProtection="0">
      <alignment vertical="center"/>
    </xf>
    <xf numFmtId="0" fontId="30" fillId="47" borderId="0" applyNumberFormat="0" applyBorder="0" applyAlignment="0" applyProtection="0">
      <alignment vertical="center"/>
    </xf>
    <xf numFmtId="0" fontId="24" fillId="5" borderId="0" applyNumberFormat="0" applyBorder="0" applyAlignment="0" applyProtection="0">
      <alignment vertical="center"/>
    </xf>
    <xf numFmtId="0" fontId="30" fillId="47"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36" fillId="8" borderId="0" applyNumberFormat="0" applyBorder="0" applyAlignment="0" applyProtection="0"/>
    <xf numFmtId="0" fontId="25" fillId="10" borderId="0" applyNumberFormat="0" applyBorder="0" applyAlignment="0" applyProtection="0">
      <alignment vertical="center"/>
    </xf>
    <xf numFmtId="0" fontId="24" fillId="5" borderId="0"/>
    <xf numFmtId="0" fontId="24" fillId="14" borderId="0" applyProtection="0"/>
    <xf numFmtId="0" fontId="25" fillId="0" borderId="0">
      <alignment vertical="center"/>
    </xf>
    <xf numFmtId="0" fontId="36" fillId="8" borderId="0" applyNumberFormat="0" applyBorder="0" applyAlignment="0" applyProtection="0"/>
    <xf numFmtId="0" fontId="30" fillId="19"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77" fillId="0" borderId="25" applyNumberFormat="0" applyFill="0" applyAlignment="0" applyProtection="0">
      <alignment vertical="center"/>
    </xf>
    <xf numFmtId="0" fontId="3" fillId="16"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53" fillId="73" borderId="0" applyNumberFormat="0" applyBorder="0" applyAlignment="0" applyProtection="0">
      <alignment vertical="center"/>
    </xf>
    <xf numFmtId="0" fontId="25" fillId="10" borderId="0" applyNumberFormat="0" applyBorder="0" applyAlignment="0" applyProtection="0">
      <alignment vertical="center"/>
    </xf>
    <xf numFmtId="0" fontId="24" fillId="14" borderId="0" applyProtection="0"/>
    <xf numFmtId="0" fontId="7" fillId="0" borderId="0">
      <alignment vertical="center"/>
    </xf>
    <xf numFmtId="0" fontId="3" fillId="0" borderId="10" applyNumberFormat="0" applyFill="0" applyAlignment="0" applyProtection="0">
      <alignment vertical="center"/>
    </xf>
    <xf numFmtId="0" fontId="3" fillId="10"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10" borderId="0" applyNumberFormat="0" applyBorder="0" applyAlignment="0" applyProtection="0">
      <alignment vertical="center"/>
    </xf>
    <xf numFmtId="0" fontId="25" fillId="10" borderId="0" applyNumberFormat="0" applyBorder="0" applyAlignment="0" applyProtection="0">
      <alignment vertical="center"/>
    </xf>
    <xf numFmtId="0" fontId="3" fillId="8" borderId="13" applyNumberFormat="0" applyAlignment="0" applyProtection="0">
      <alignment vertical="center"/>
    </xf>
    <xf numFmtId="0" fontId="3" fillId="0" borderId="0">
      <alignment vertical="top"/>
    </xf>
    <xf numFmtId="0" fontId="33" fillId="5" borderId="0" applyNumberFormat="0" applyBorder="0" applyAlignment="0" applyProtection="0">
      <alignment vertical="center"/>
    </xf>
    <xf numFmtId="0" fontId="3" fillId="0" borderId="10" applyNumberFormat="0" applyFill="0" applyAlignment="0" applyProtection="0">
      <alignment vertical="center"/>
    </xf>
    <xf numFmtId="0" fontId="25" fillId="10" borderId="0" applyNumberFormat="0" applyBorder="0" applyAlignment="0" applyProtection="0">
      <alignment vertical="center"/>
    </xf>
    <xf numFmtId="0" fontId="74" fillId="14" borderId="0" applyNumberFormat="0" applyBorder="0" applyAlignment="0" applyProtection="0">
      <alignment vertical="center"/>
    </xf>
    <xf numFmtId="0" fontId="24" fillId="5" borderId="0" applyNumberFormat="0" applyBorder="0" applyAlignment="0" applyProtection="0">
      <alignment vertical="center"/>
    </xf>
    <xf numFmtId="0" fontId="3" fillId="10"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3" fillId="4" borderId="0" applyProtection="0"/>
    <xf numFmtId="0" fontId="38" fillId="17" borderId="0" applyNumberFormat="0" applyBorder="0" applyAlignment="0" applyProtection="0">
      <alignment vertical="center"/>
    </xf>
    <xf numFmtId="0" fontId="3" fillId="16"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3" fillId="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8" fillId="17"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8" fillId="17"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35" fillId="8" borderId="11" applyNumberFormat="0" applyAlignment="0" applyProtection="0">
      <alignment vertical="center"/>
    </xf>
    <xf numFmtId="0" fontId="25" fillId="16" borderId="0" applyNumberFormat="0" applyBorder="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25" fillId="14" borderId="0" applyNumberFormat="0" applyBorder="0" applyAlignment="0" applyProtection="0">
      <alignment vertical="center"/>
    </xf>
    <xf numFmtId="0" fontId="24" fillId="14" borderId="0" applyProtection="0"/>
    <xf numFmtId="0" fontId="25" fillId="16" borderId="0" applyNumberFormat="0" applyBorder="0" applyAlignment="0" applyProtection="0">
      <alignment vertical="center"/>
    </xf>
    <xf numFmtId="0" fontId="25" fillId="14" borderId="0" applyNumberFormat="0" applyBorder="0" applyAlignment="0" applyProtection="0">
      <alignment vertical="center"/>
    </xf>
    <xf numFmtId="0" fontId="25" fillId="16" borderId="0" applyNumberFormat="0" applyBorder="0" applyAlignment="0" applyProtection="0">
      <alignment vertical="center"/>
    </xf>
    <xf numFmtId="0" fontId="25" fillId="14" borderId="0" applyNumberFormat="0" applyBorder="0" applyAlignment="0" applyProtection="0">
      <alignment vertical="center"/>
    </xf>
    <xf numFmtId="0" fontId="58" fillId="0" borderId="22" applyNumberFormat="0" applyFill="0" applyAlignment="0" applyProtection="0">
      <alignment vertical="center"/>
    </xf>
    <xf numFmtId="0" fontId="25" fillId="16" borderId="0" applyNumberFormat="0" applyBorder="0" applyAlignment="0" applyProtection="0">
      <alignment vertical="center"/>
    </xf>
    <xf numFmtId="0" fontId="38" fillId="17" borderId="0" applyNumberFormat="0" applyBorder="0" applyAlignment="0" applyProtection="0">
      <alignment vertical="center"/>
    </xf>
    <xf numFmtId="0" fontId="25" fillId="14" borderId="0" applyNumberFormat="0" applyBorder="0" applyAlignment="0" applyProtection="0">
      <alignment vertical="center"/>
    </xf>
    <xf numFmtId="0" fontId="82" fillId="0" borderId="22" applyNumberFormat="0" applyFill="0" applyAlignment="0" applyProtection="0">
      <alignment vertical="center"/>
    </xf>
    <xf numFmtId="0" fontId="25" fillId="16" borderId="0" applyNumberFormat="0" applyBorder="0" applyAlignment="0" applyProtection="0">
      <alignment vertical="center"/>
    </xf>
    <xf numFmtId="0" fontId="3" fillId="14" borderId="0" applyNumberFormat="0" applyBorder="0" applyAlignment="0" applyProtection="0">
      <alignment vertical="center"/>
    </xf>
    <xf numFmtId="0" fontId="25" fillId="14" borderId="0" applyNumberFormat="0" applyBorder="0" applyAlignment="0" applyProtection="0">
      <alignment vertical="center"/>
    </xf>
    <xf numFmtId="0" fontId="82" fillId="0" borderId="22" applyNumberFormat="0" applyFill="0" applyAlignment="0" applyProtection="0">
      <alignment vertical="center"/>
    </xf>
    <xf numFmtId="0" fontId="25" fillId="16" borderId="0" applyNumberFormat="0" applyBorder="0" applyAlignment="0" applyProtection="0">
      <alignment vertical="center"/>
    </xf>
    <xf numFmtId="0" fontId="25" fillId="14" borderId="0" applyNumberFormat="0" applyBorder="0" applyAlignment="0" applyProtection="0">
      <alignment vertical="center"/>
    </xf>
    <xf numFmtId="0" fontId="82" fillId="0" borderId="22" applyNumberFormat="0" applyFill="0" applyAlignment="0" applyProtection="0">
      <alignment vertical="center"/>
    </xf>
    <xf numFmtId="0" fontId="1" fillId="0" borderId="1">
      <alignment horizontal="distributed" vertical="center" wrapText="1"/>
    </xf>
    <xf numFmtId="10" fontId="29" fillId="2" borderId="1" applyNumberFormat="0" applyBorder="0" applyAlignment="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8" borderId="0" applyNumberFormat="0" applyBorder="0" applyAlignment="0" applyProtection="0">
      <alignment vertical="center"/>
    </xf>
    <xf numFmtId="10" fontId="29" fillId="2" borderId="1" applyNumberFormat="0" applyBorder="0" applyAlignment="0" applyProtection="0"/>
    <xf numFmtId="0" fontId="25" fillId="16" borderId="0" applyNumberFormat="0" applyBorder="0" applyAlignment="0" applyProtection="0">
      <alignment vertical="center"/>
    </xf>
    <xf numFmtId="10" fontId="29" fillId="2" borderId="1" applyNumberFormat="0" applyBorder="0" applyAlignment="0" applyProtection="0"/>
    <xf numFmtId="0" fontId="25" fillId="16" borderId="0" applyNumberFormat="0" applyBorder="0" applyAlignment="0" applyProtection="0">
      <alignment vertical="center"/>
    </xf>
    <xf numFmtId="0" fontId="25" fillId="8" borderId="0" applyNumberFormat="0" applyBorder="0" applyAlignment="0" applyProtection="0">
      <alignment vertical="center"/>
    </xf>
    <xf numFmtId="10" fontId="29" fillId="2" borderId="1" applyNumberFormat="0" applyBorder="0" applyAlignment="0" applyProtection="0"/>
    <xf numFmtId="0" fontId="25" fillId="16" borderId="0" applyNumberFormat="0" applyBorder="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29" fillId="4" borderId="1" applyNumberFormat="0" applyBorder="0" applyAlignment="0" applyProtection="0"/>
    <xf numFmtId="0" fontId="3" fillId="16" borderId="0" applyNumberFormat="0" applyBorder="0" applyAlignment="0" applyProtection="0">
      <alignment vertical="center"/>
    </xf>
    <xf numFmtId="0" fontId="38" fillId="17" borderId="0" applyProtection="0"/>
    <xf numFmtId="0" fontId="25" fillId="16" borderId="0" applyNumberFormat="0" applyBorder="0" applyAlignment="0" applyProtection="0">
      <alignment vertical="center"/>
    </xf>
    <xf numFmtId="189" fontId="3" fillId="0" borderId="0">
      <alignment vertical="center"/>
    </xf>
    <xf numFmtId="0" fontId="25" fillId="16" borderId="0" applyNumberFormat="0" applyBorder="0" applyAlignment="0" applyProtection="0">
      <alignment vertical="center"/>
    </xf>
    <xf numFmtId="189" fontId="3"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5" fillId="16"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36" fillId="29" borderId="0" applyNumberFormat="0" applyBorder="0" applyAlignment="0" applyProtection="0"/>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0" borderId="10" applyNumberFormat="0" applyFill="0" applyAlignment="0" applyProtection="0">
      <alignment vertical="center"/>
    </xf>
    <xf numFmtId="0" fontId="1" fillId="0" borderId="1">
      <alignment horizontal="distributed" vertical="center" wrapText="1"/>
    </xf>
    <xf numFmtId="0" fontId="3" fillId="8" borderId="11" applyNumberFormat="0" applyAlignment="0" applyProtection="0">
      <alignment vertical="center"/>
    </xf>
    <xf numFmtId="0" fontId="25" fillId="16"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16" borderId="0" applyNumberFormat="0" applyBorder="0" applyAlignment="0" applyProtection="0">
      <alignment vertical="center"/>
    </xf>
    <xf numFmtId="0" fontId="3" fillId="8" borderId="0" applyNumberFormat="0" applyBorder="0" applyAlignment="0" applyProtection="0">
      <alignment vertical="center"/>
    </xf>
    <xf numFmtId="0" fontId="25" fillId="20" borderId="0" applyNumberFormat="0" applyBorder="0" applyAlignment="0" applyProtection="0">
      <alignment vertical="center"/>
    </xf>
    <xf numFmtId="0" fontId="36" fillId="29"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36" fillId="8" borderId="0" applyNumberFormat="0" applyBorder="0" applyAlignment="0" applyProtection="0"/>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16" borderId="0" applyNumberFormat="0" applyBorder="0" applyAlignment="0" applyProtection="0">
      <alignment vertical="center"/>
    </xf>
    <xf numFmtId="0" fontId="3" fillId="0" borderId="0"/>
    <xf numFmtId="0" fontId="36" fillId="29" borderId="0" applyNumberFormat="0" applyBorder="0" applyAlignment="0" applyProtection="0">
      <alignment vertical="center"/>
    </xf>
    <xf numFmtId="0" fontId="3" fillId="0" borderId="0"/>
    <xf numFmtId="0" fontId="3" fillId="8" borderId="11" applyNumberFormat="0" applyAlignment="0" applyProtection="0">
      <alignment vertical="center"/>
    </xf>
    <xf numFmtId="0" fontId="38" fillId="17" borderId="0" applyProtection="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5" borderId="0"/>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25" fillId="8" borderId="0" applyNumberFormat="0" applyBorder="0" applyAlignment="0" applyProtection="0">
      <alignment vertical="center"/>
    </xf>
    <xf numFmtId="0" fontId="74" fillId="16"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3" fillId="77" borderId="0" applyNumberFormat="0" applyBorder="0" applyAlignment="0" applyProtection="0"/>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4" fillId="5" borderId="0" applyNumberFormat="0" applyBorder="0" applyAlignment="0" applyProtection="0">
      <alignment vertical="center"/>
    </xf>
    <xf numFmtId="0" fontId="77" fillId="0" borderId="25" applyNumberFormat="0" applyFill="0" applyAlignment="0" applyProtection="0">
      <alignment vertical="center"/>
    </xf>
    <xf numFmtId="0" fontId="35" fillId="8" borderId="11"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77" fillId="0" borderId="25"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1" fillId="0" borderId="1">
      <alignment horizontal="distributed" vertical="center" wrapText="1"/>
    </xf>
    <xf numFmtId="0" fontId="25" fillId="16" borderId="0" applyNumberFormat="0" applyBorder="0" applyAlignment="0" applyProtection="0">
      <alignment vertical="center"/>
    </xf>
    <xf numFmtId="0" fontId="24" fillId="5" borderId="0"/>
    <xf numFmtId="0" fontId="1" fillId="0" borderId="1">
      <alignment horizontal="distributed" vertical="center" wrapText="1"/>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 fillId="8" borderId="11" applyNumberFormat="0" applyAlignment="0" applyProtection="0">
      <alignment vertical="center"/>
    </xf>
    <xf numFmtId="0" fontId="77" fillId="0" borderId="25" applyNumberFormat="0" applyFill="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77" fillId="0" borderId="25" applyNumberFormat="0" applyFill="0" applyAlignment="0" applyProtection="0">
      <alignment vertical="center"/>
    </xf>
    <xf numFmtId="0" fontId="3" fillId="16"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1" fillId="0" borderId="1">
      <alignment horizontal="distributed" vertical="center" wrapText="1"/>
    </xf>
    <xf numFmtId="0" fontId="3" fillId="0" borderId="0" applyProtection="0">
      <alignment vertical="center"/>
    </xf>
    <xf numFmtId="0" fontId="75" fillId="69" borderId="0" applyNumberFormat="0" applyBorder="0" applyAlignment="0" applyProtection="0">
      <alignment vertical="center"/>
    </xf>
    <xf numFmtId="0" fontId="25" fillId="7" borderId="0" applyNumberFormat="0" applyBorder="0" applyAlignment="0" applyProtection="0">
      <alignment vertical="center"/>
    </xf>
    <xf numFmtId="0" fontId="24" fillId="5" borderId="0"/>
    <xf numFmtId="0" fontId="3" fillId="7" borderId="0" applyNumberFormat="0" applyBorder="0" applyAlignment="0" applyProtection="0">
      <alignment vertical="center"/>
    </xf>
    <xf numFmtId="0" fontId="25" fillId="7" borderId="0" applyNumberFormat="0" applyBorder="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25" fillId="7" borderId="0" applyNumberFormat="0" applyBorder="0" applyAlignment="0" applyProtection="0">
      <alignment vertical="center"/>
    </xf>
    <xf numFmtId="0" fontId="24" fillId="5" borderId="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Protection="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Protection="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8" fillId="17" borderId="0" applyNumberFormat="0" applyBorder="0" applyAlignment="0" applyProtection="0">
      <alignment vertical="center"/>
    </xf>
    <xf numFmtId="0" fontId="74" fillId="0" borderId="6">
      <alignment horizontal="lef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35" fillId="8" borderId="11" applyNumberFormat="0" applyAlignment="0" applyProtection="0">
      <alignment vertical="center"/>
    </xf>
    <xf numFmtId="0" fontId="3" fillId="8" borderId="13" applyNumberFormat="0" applyAlignment="0" applyProtection="0">
      <alignment vertical="center"/>
    </xf>
    <xf numFmtId="0" fontId="25" fillId="7" borderId="0" applyNumberFormat="0" applyBorder="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25" fillId="7" borderId="0" applyNumberFormat="0" applyBorder="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 fillId="1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0" fontId="29" fillId="2" borderId="1" applyNumberFormat="0" applyBorder="0" applyAlignment="0" applyProtection="0">
      <alignment vertical="center"/>
    </xf>
    <xf numFmtId="0" fontId="25" fillId="7" borderId="0" applyNumberFormat="0" applyBorder="0" applyAlignment="0" applyProtection="0">
      <alignment vertical="center"/>
    </xf>
    <xf numFmtId="0" fontId="38" fillId="15" borderId="0" applyProtection="0"/>
    <xf numFmtId="0" fontId="3" fillId="8" borderId="11" applyNumberFormat="0" applyAlignment="0" applyProtection="0">
      <alignment vertical="center"/>
    </xf>
    <xf numFmtId="0" fontId="25" fillId="20"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25" fillId="7" borderId="0" applyNumberFormat="0" applyBorder="0" applyAlignment="0" applyProtection="0">
      <alignment vertical="center"/>
    </xf>
    <xf numFmtId="0" fontId="38" fillId="17" borderId="0" applyProtection="0"/>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3" fillId="8" borderId="11" applyNumberFormat="0" applyAlignment="0" applyProtection="0">
      <alignment vertical="center"/>
    </xf>
    <xf numFmtId="0" fontId="24" fillId="5" borderId="0" applyProtection="0"/>
    <xf numFmtId="0" fontId="25" fillId="20" borderId="0" applyNumberFormat="0" applyBorder="0" applyAlignment="0" applyProtection="0">
      <alignment vertical="center"/>
    </xf>
    <xf numFmtId="0" fontId="24" fillId="5" borderId="0" applyNumberFormat="0" applyBorder="0" applyAlignment="0" applyProtection="0">
      <alignment vertical="center"/>
    </xf>
    <xf numFmtId="0" fontId="25" fillId="20" borderId="0" applyNumberFormat="0" applyBorder="0" applyAlignment="0" applyProtection="0">
      <alignment vertical="center"/>
    </xf>
    <xf numFmtId="0" fontId="3" fillId="20" borderId="0" applyNumberFormat="0" applyBorder="0" applyAlignment="0" applyProtection="0">
      <alignment vertical="center"/>
    </xf>
    <xf numFmtId="0" fontId="1" fillId="0" borderId="1">
      <alignment horizontal="distributed" vertical="center" wrapText="1"/>
    </xf>
    <xf numFmtId="0" fontId="3" fillId="20"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9" fontId="3" fillId="0" borderId="0"/>
    <xf numFmtId="10" fontId="29" fillId="2" borderId="1" applyNumberFormat="0" applyBorder="0" applyAlignment="0" applyProtection="0"/>
    <xf numFmtId="0" fontId="25" fillId="20" borderId="0" applyNumberFormat="0" applyBorder="0" applyAlignment="0" applyProtection="0">
      <alignment vertical="center"/>
    </xf>
    <xf numFmtId="10" fontId="29" fillId="2" borderId="1" applyNumberFormat="0" applyBorder="0" applyAlignment="0" applyProtection="0"/>
    <xf numFmtId="0" fontId="25" fillId="20"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25" fillId="20" borderId="0" applyNumberFormat="0" applyBorder="0" applyAlignment="0" applyProtection="0">
      <alignment vertical="center"/>
    </xf>
    <xf numFmtId="10" fontId="29" fillId="2" borderId="1" applyNumberFormat="0" applyBorder="0" applyAlignment="0" applyProtection="0"/>
    <xf numFmtId="0" fontId="25" fillId="20" borderId="0" applyNumberFormat="0" applyBorder="0" applyAlignment="0" applyProtection="0">
      <alignment vertical="center"/>
    </xf>
    <xf numFmtId="0" fontId="38" fillId="17" borderId="0" applyProtection="0"/>
    <xf numFmtId="0" fontId="25" fillId="20" borderId="0" applyNumberFormat="0" applyBorder="0" applyAlignment="0" applyProtection="0">
      <alignment vertical="center"/>
    </xf>
    <xf numFmtId="0" fontId="25" fillId="7" borderId="0" applyNumberFormat="0" applyBorder="0" applyAlignment="0" applyProtection="0">
      <alignment vertical="center"/>
    </xf>
    <xf numFmtId="0" fontId="25" fillId="20" borderId="0" applyNumberFormat="0" applyBorder="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25" fillId="20" borderId="0" applyNumberFormat="0" applyBorder="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25" fillId="20" borderId="0" applyNumberFormat="0" applyBorder="0" applyAlignment="0" applyProtection="0">
      <alignment vertical="center"/>
    </xf>
    <xf numFmtId="0" fontId="50" fillId="8" borderId="13" applyNumberFormat="0" applyAlignment="0" applyProtection="0">
      <alignment vertical="center"/>
    </xf>
    <xf numFmtId="0" fontId="24" fillId="14"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7" borderId="0" applyNumberFormat="0" applyBorder="0" applyAlignment="0" applyProtection="0">
      <alignment vertical="center"/>
    </xf>
    <xf numFmtId="0" fontId="25" fillId="20" borderId="0" applyNumberFormat="0" applyBorder="0" applyAlignment="0" applyProtection="0">
      <alignment vertical="center"/>
    </xf>
    <xf numFmtId="0" fontId="3" fillId="0" borderId="0"/>
    <xf numFmtId="0" fontId="3" fillId="0" borderId="10"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33" fillId="17" borderId="0" applyNumberFormat="0" applyBorder="0" applyAlignment="0" applyProtection="0">
      <alignment vertical="center"/>
    </xf>
    <xf numFmtId="0" fontId="25" fillId="20" borderId="0" applyNumberFormat="0" applyBorder="0" applyAlignment="0" applyProtection="0">
      <alignment vertical="center"/>
    </xf>
    <xf numFmtId="0" fontId="3" fillId="0" borderId="0"/>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7" borderId="0" applyNumberFormat="0" applyBorder="0" applyAlignment="0" applyProtection="0">
      <alignment vertical="center"/>
    </xf>
    <xf numFmtId="0" fontId="25" fillId="20" borderId="0" applyNumberFormat="0" applyBorder="0" applyAlignment="0" applyProtection="0">
      <alignment vertical="center"/>
    </xf>
    <xf numFmtId="0" fontId="25" fillId="7" borderId="0" applyNumberFormat="0" applyBorder="0" applyAlignment="0" applyProtection="0">
      <alignment vertical="center"/>
    </xf>
    <xf numFmtId="0" fontId="25" fillId="20" borderId="0" applyNumberFormat="0" applyBorder="0" applyAlignment="0" applyProtection="0">
      <alignment vertical="center"/>
    </xf>
    <xf numFmtId="0" fontId="25" fillId="7" borderId="0" applyNumberFormat="0" applyBorder="0" applyAlignment="0" applyProtection="0">
      <alignment vertical="center"/>
    </xf>
    <xf numFmtId="9" fontId="3" fillId="0" borderId="0" applyProtection="0"/>
    <xf numFmtId="10" fontId="29" fillId="2" borderId="1" applyNumberFormat="0" applyBorder="0" applyAlignment="0" applyProtection="0"/>
    <xf numFmtId="0" fontId="25" fillId="20" borderId="0" applyNumberFormat="0" applyBorder="0" applyAlignment="0" applyProtection="0">
      <alignment vertical="center"/>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25" fillId="20" borderId="0" applyNumberFormat="0" applyBorder="0" applyAlignment="0" applyProtection="0">
      <alignment vertical="center"/>
    </xf>
    <xf numFmtId="0" fontId="24" fillId="5"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5" fillId="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5" fillId="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7" borderId="0" applyNumberFormat="0" applyBorder="0" applyAlignment="0" applyProtection="0">
      <alignment vertical="center"/>
    </xf>
    <xf numFmtId="0" fontId="24" fillId="5"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 fillId="4" borderId="9" applyNumberFormat="0" applyFont="0" applyAlignment="0" applyProtection="0">
      <alignment vertical="center"/>
    </xf>
    <xf numFmtId="0" fontId="30" fillId="18"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0" fillId="18"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30" fillId="0" borderId="0">
      <alignment vertical="center"/>
    </xf>
    <xf numFmtId="0" fontId="82"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 fillId="9" borderId="11" applyNumberFormat="0" applyAlignment="0" applyProtection="0">
      <alignment vertical="center"/>
    </xf>
    <xf numFmtId="10" fontId="29" fillId="2" borderId="1" applyNumberFormat="0" applyBorder="0" applyAlignment="0" applyProtection="0"/>
    <xf numFmtId="0" fontId="30" fillId="1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208" fontId="22" fillId="0" borderId="0" applyFill="0" applyBorder="0" applyAlignment="0"/>
    <xf numFmtId="0" fontId="24" fillId="14" borderId="0" applyProtection="0"/>
    <xf numFmtId="0" fontId="36" fillId="6" borderId="0" applyNumberFormat="0" applyBorder="0" applyAlignment="0" applyProtection="0"/>
    <xf numFmtId="0" fontId="3" fillId="4" borderId="9" applyNumberFormat="0" applyFont="0" applyAlignment="0" applyProtection="0">
      <alignment vertical="center"/>
    </xf>
    <xf numFmtId="184" fontId="97" fillId="0" borderId="0" applyFont="0" applyFill="0" applyBorder="0" applyAlignment="0" applyProtection="0"/>
    <xf numFmtId="0" fontId="25" fillId="7" borderId="0" applyNumberFormat="0" applyBorder="0" applyAlignment="0" applyProtection="0">
      <alignment vertical="center"/>
    </xf>
    <xf numFmtId="0" fontId="36" fillId="6" borderId="0" applyNumberFormat="0" applyBorder="0" applyAlignment="0" applyProtection="0"/>
    <xf numFmtId="0" fontId="3" fillId="17" borderId="0" applyNumberFormat="0" applyBorder="0" applyAlignment="0" applyProtection="0"/>
    <xf numFmtId="0" fontId="24" fillId="14" borderId="0" applyProtection="0"/>
    <xf numFmtId="0" fontId="3" fillId="0"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39" fontId="97" fillId="0" borderId="0" applyFont="0" applyFill="0" applyBorder="0" applyAlignment="0" applyProtection="0"/>
    <xf numFmtId="0" fontId="25" fillId="7" borderId="0" applyNumberFormat="0" applyBorder="0" applyAlignment="0" applyProtection="0">
      <alignment vertical="center"/>
    </xf>
    <xf numFmtId="0" fontId="24" fillId="14" borderId="0" applyProtection="0"/>
    <xf numFmtId="0" fontId="3" fillId="0" borderId="10" applyNumberFormat="0" applyFill="0" applyAlignment="0" applyProtection="0">
      <alignment vertical="center"/>
    </xf>
    <xf numFmtId="0" fontId="3"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10" fontId="29" fillId="2" borderId="1" applyNumberFormat="0" applyBorder="0" applyAlignment="0" applyProtection="0"/>
    <xf numFmtId="0" fontId="88" fillId="0" borderId="0" applyNumberFormat="0" applyFill="0" applyBorder="0" applyAlignment="0" applyProtection="0">
      <alignment vertical="top"/>
      <protection locked="0"/>
    </xf>
    <xf numFmtId="0" fontId="25"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 fillId="7" borderId="0" applyNumberFormat="0" applyBorder="0" applyAlignment="0" applyProtection="0">
      <alignment vertical="center"/>
    </xf>
    <xf numFmtId="0" fontId="74" fillId="7" borderId="0" applyNumberFormat="0" applyBorder="0" applyAlignment="0" applyProtection="0">
      <alignment vertical="center"/>
    </xf>
    <xf numFmtId="0" fontId="38" fillId="15" borderId="0" applyProtection="0"/>
    <xf numFmtId="0" fontId="25" fillId="7" borderId="0" applyNumberFormat="0" applyBorder="0" applyAlignment="0" applyProtection="0">
      <alignment vertical="center"/>
    </xf>
    <xf numFmtId="0" fontId="75" fillId="16" borderId="0" applyProtection="0"/>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5" fillId="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Protection="0"/>
    <xf numFmtId="0" fontId="38" fillId="17" borderId="0" applyProtection="0"/>
    <xf numFmtId="0" fontId="1" fillId="0" borderId="1">
      <alignment horizontal="distributed" vertical="center" wrapText="1"/>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5" fillId="8" borderId="11" applyNumberFormat="0" applyAlignment="0" applyProtection="0">
      <alignment vertical="center"/>
    </xf>
    <xf numFmtId="0" fontId="24" fillId="14" borderId="0" applyNumberFormat="0" applyBorder="0" applyAlignment="0" applyProtection="0">
      <alignment vertical="center"/>
    </xf>
    <xf numFmtId="0" fontId="25" fillId="14" borderId="0" applyNumberFormat="0" applyBorder="0" applyAlignment="0" applyProtection="0">
      <alignment vertical="center"/>
    </xf>
    <xf numFmtId="0" fontId="38" fillId="15" borderId="0" applyProtection="0"/>
    <xf numFmtId="0" fontId="36" fillId="8" borderId="0" applyNumberFormat="0" applyBorder="0" applyAlignment="0" applyProtection="0">
      <alignment vertical="center"/>
    </xf>
    <xf numFmtId="0" fontId="3" fillId="8" borderId="11" applyNumberFormat="0" applyAlignment="0" applyProtection="0">
      <alignment vertical="center"/>
    </xf>
    <xf numFmtId="0" fontId="25" fillId="14" borderId="0" applyNumberFormat="0" applyBorder="0" applyAlignment="0" applyProtection="0">
      <alignment vertical="center"/>
    </xf>
    <xf numFmtId="0" fontId="38" fillId="15" borderId="0" applyProtection="0"/>
    <xf numFmtId="0" fontId="36" fillId="29" borderId="0" applyNumberFormat="0" applyBorder="0" applyAlignment="0" applyProtection="0">
      <alignment vertical="center"/>
    </xf>
    <xf numFmtId="0" fontId="3" fillId="8" borderId="11" applyNumberFormat="0" applyAlignment="0" applyProtection="0">
      <alignment vertical="center"/>
    </xf>
    <xf numFmtId="0" fontId="25" fillId="14" borderId="0" applyNumberFormat="0" applyBorder="0" applyAlignment="0" applyProtection="0">
      <alignment vertical="center"/>
    </xf>
    <xf numFmtId="0" fontId="36" fillId="8" borderId="0" applyProtection="0"/>
    <xf numFmtId="0" fontId="3" fillId="8" borderId="11" applyNumberFormat="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53" fillId="5" borderId="0" applyNumberFormat="0" applyBorder="0" applyAlignment="0" applyProtection="0">
      <alignment vertical="center"/>
    </xf>
    <xf numFmtId="0" fontId="36" fillId="8" borderId="0" applyProtection="0"/>
    <xf numFmtId="0" fontId="3" fillId="8" borderId="11" applyNumberFormat="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53" fillId="59"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0" borderId="0">
      <alignment vertical="center"/>
    </xf>
    <xf numFmtId="0" fontId="25" fillId="14" borderId="0" applyNumberFormat="0" applyBorder="0" applyAlignment="0" applyProtection="0">
      <alignment vertical="center"/>
    </xf>
    <xf numFmtId="0" fontId="3" fillId="0" borderId="0"/>
    <xf numFmtId="0" fontId="25" fillId="14" borderId="0" applyNumberFormat="0" applyBorder="0" applyAlignment="0" applyProtection="0">
      <alignment vertical="center"/>
    </xf>
    <xf numFmtId="0" fontId="24" fillId="5" borderId="0"/>
    <xf numFmtId="0" fontId="25" fillId="14" borderId="0" applyNumberFormat="0" applyBorder="0" applyAlignment="0" applyProtection="0">
      <alignment vertical="center"/>
    </xf>
    <xf numFmtId="0" fontId="33"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6" fillId="10"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6" fillId="80" borderId="0" applyNumberFormat="0" applyBorder="0" applyAlignment="0" applyProtection="0">
      <alignment vertical="center"/>
    </xf>
    <xf numFmtId="0" fontId="25" fillId="14" borderId="0" applyNumberFormat="0" applyBorder="0" applyAlignment="0" applyProtection="0">
      <alignment vertical="center"/>
    </xf>
    <xf numFmtId="0" fontId="36" fillId="10" borderId="0" applyProtection="0"/>
    <xf numFmtId="0" fontId="25" fillId="14" borderId="0" applyNumberFormat="0" applyBorder="0" applyAlignment="0" applyProtection="0">
      <alignment vertical="center"/>
    </xf>
    <xf numFmtId="0" fontId="1" fillId="0" borderId="1">
      <alignment horizontal="distributed" vertical="center" wrapText="1"/>
    </xf>
    <xf numFmtId="0" fontId="25" fillId="8" borderId="0" applyNumberFormat="0" applyBorder="0" applyAlignment="0" applyProtection="0">
      <alignment vertical="center"/>
    </xf>
    <xf numFmtId="0" fontId="89" fillId="0" borderId="0" applyProtection="0"/>
    <xf numFmtId="0" fontId="25" fillId="8" borderId="0" applyNumberFormat="0" applyBorder="0" applyAlignment="0" applyProtection="0">
      <alignment vertical="center"/>
    </xf>
    <xf numFmtId="0" fontId="36" fillId="80" borderId="0" applyNumberFormat="0" applyBorder="0" applyAlignment="0" applyProtection="0"/>
    <xf numFmtId="0" fontId="3" fillId="14" borderId="0" applyNumberFormat="0" applyBorder="0" applyAlignment="0" applyProtection="0">
      <alignment vertical="center"/>
    </xf>
    <xf numFmtId="0" fontId="3" fillId="14" borderId="0" applyNumberFormat="0" applyBorder="0" applyAlignment="0" applyProtection="0">
      <alignment vertical="center"/>
    </xf>
    <xf numFmtId="9" fontId="3" fillId="0" borderId="0" applyFon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17" borderId="0" applyNumberFormat="0" applyBorder="0" applyAlignment="0" applyProtection="0">
      <alignment vertical="center"/>
    </xf>
    <xf numFmtId="0" fontId="25" fillId="14" borderId="0" applyNumberFormat="0" applyBorder="0" applyAlignment="0" applyProtection="0">
      <alignment vertical="center"/>
    </xf>
    <xf numFmtId="0" fontId="23" fillId="59" borderId="0" applyNumberFormat="0" applyBorder="0" applyAlignment="0" applyProtection="0">
      <alignment vertical="center"/>
    </xf>
    <xf numFmtId="0" fontId="25" fillId="8" borderId="0" applyNumberFormat="0" applyBorder="0" applyAlignment="0" applyProtection="0">
      <alignment vertical="center"/>
    </xf>
    <xf numFmtId="0" fontId="38" fillId="17" borderId="0" applyNumberFormat="0" applyBorder="0" applyAlignment="0" applyProtection="0">
      <alignment vertical="center"/>
    </xf>
    <xf numFmtId="0" fontId="25" fillId="8"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25" fillId="8"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25" fillId="8" borderId="0" applyNumberFormat="0" applyBorder="0" applyAlignment="0" applyProtection="0">
      <alignment vertical="center"/>
    </xf>
    <xf numFmtId="0" fontId="3" fillId="0" borderId="0"/>
    <xf numFmtId="0" fontId="22" fillId="0" borderId="0"/>
    <xf numFmtId="0" fontId="3"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4" fillId="5" borderId="0"/>
    <xf numFmtId="0" fontId="3" fillId="0" borderId="0"/>
    <xf numFmtId="0" fontId="50" fillId="8" borderId="13" applyNumberFormat="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 fillId="0" borderId="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50" fillId="8" borderId="13" applyNumberFormat="0" applyAlignment="0" applyProtection="0">
      <alignment vertical="center"/>
    </xf>
    <xf numFmtId="0" fontId="25" fillId="8" borderId="0" applyNumberFormat="0" applyBorder="0" applyAlignment="0" applyProtection="0">
      <alignment vertical="center"/>
    </xf>
    <xf numFmtId="0" fontId="25" fillId="14" borderId="0" applyNumberFormat="0" applyBorder="0" applyAlignment="0" applyProtection="0">
      <alignment vertical="center"/>
    </xf>
    <xf numFmtId="0" fontId="53" fillId="15" borderId="0" applyProtection="0"/>
    <xf numFmtId="0" fontId="3" fillId="4" borderId="9" applyNumberFormat="0" applyFont="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25" fillId="8"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32" fillId="9" borderId="11" applyNumberFormat="0" applyAlignment="0" applyProtection="0">
      <alignment vertical="center"/>
    </xf>
    <xf numFmtId="0" fontId="40" fillId="8"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Protection="0"/>
    <xf numFmtId="0" fontId="40" fillId="8"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Protection="0"/>
    <xf numFmtId="0" fontId="40" fillId="8" borderId="0" applyNumberFormat="0" applyBorder="0" applyAlignment="0" applyProtection="0">
      <alignment vertical="center"/>
    </xf>
    <xf numFmtId="0" fontId="25" fillId="8" borderId="0" applyNumberFormat="0" applyBorder="0" applyAlignment="0" applyProtection="0">
      <alignment vertical="center"/>
    </xf>
    <xf numFmtId="189" fontId="3" fillId="0" borderId="0">
      <alignment vertical="center"/>
    </xf>
    <xf numFmtId="0" fontId="3" fillId="5" borderId="0" applyNumberFormat="0" applyBorder="0" applyAlignment="0" applyProtection="0">
      <alignment vertical="center"/>
    </xf>
    <xf numFmtId="0" fontId="24" fillId="5" borderId="0" applyProtection="0"/>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 fillId="0" borderId="0">
      <alignment vertical="center"/>
    </xf>
    <xf numFmtId="0" fontId="3" fillId="0" borderId="0">
      <alignment vertical="center"/>
    </xf>
    <xf numFmtId="0" fontId="25" fillId="4" borderId="9" applyNumberFormat="0" applyFont="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Protection="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4" fillId="14" borderId="0" applyNumberFormat="0" applyBorder="0" applyAlignment="0" applyProtection="0">
      <alignment vertical="center"/>
    </xf>
    <xf numFmtId="0" fontId="25" fillId="8" borderId="0" applyNumberFormat="0" applyBorder="0" applyAlignment="0" applyProtection="0">
      <alignment vertical="center"/>
    </xf>
    <xf numFmtId="0" fontId="24" fillId="5" borderId="0" applyNumberFormat="0" applyBorder="0" applyAlignment="0" applyProtection="0">
      <alignment vertical="center"/>
    </xf>
    <xf numFmtId="9" fontId="3" fillId="0" borderId="0" applyFont="0" applyBorder="0" applyAlignment="0" applyProtection="0">
      <alignment vertical="center"/>
    </xf>
    <xf numFmtId="10" fontId="29" fillId="2" borderId="1" applyNumberFormat="0" applyBorder="0" applyAlignment="0" applyProtection="0"/>
    <xf numFmtId="0" fontId="25" fillId="8" borderId="0" applyNumberFormat="0" applyBorder="0" applyAlignment="0" applyProtection="0">
      <alignment vertical="center"/>
    </xf>
    <xf numFmtId="0" fontId="24" fillId="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14" borderId="0" applyNumberFormat="0" applyBorder="0" applyAlignment="0" applyProtection="0">
      <alignment vertical="center"/>
    </xf>
    <xf numFmtId="0" fontId="3" fillId="0" borderId="0"/>
    <xf numFmtId="0" fontId="61" fillId="0" borderId="24" applyNumberFormat="0" applyFill="0" applyAlignment="0" applyProtection="0">
      <alignment vertical="center"/>
    </xf>
    <xf numFmtId="0" fontId="25" fillId="14" borderId="0" applyNumberFormat="0" applyBorder="0" applyAlignment="0" applyProtection="0">
      <alignment vertical="center"/>
    </xf>
    <xf numFmtId="0" fontId="3" fillId="0" borderId="0"/>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53" fillId="28" borderId="0"/>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25" fillId="14"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3" fillId="0" borderId="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25" fillId="14" borderId="0" applyNumberFormat="0" applyBorder="0" applyAlignment="0" applyProtection="0">
      <alignment vertical="center"/>
    </xf>
    <xf numFmtId="0" fontId="1" fillId="0" borderId="1">
      <alignment horizontal="distributed" vertical="center" wrapText="1"/>
    </xf>
    <xf numFmtId="9" fontId="3" fillId="0" borderId="0" applyFon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1" fillId="0" borderId="1">
      <alignment horizontal="distributed" vertical="center" wrapText="1"/>
    </xf>
    <xf numFmtId="0" fontId="25" fillId="14" borderId="0" applyNumberFormat="0" applyBorder="0" applyAlignment="0" applyProtection="0">
      <alignment vertical="center"/>
    </xf>
    <xf numFmtId="0" fontId="1" fillId="0" borderId="1">
      <alignment horizontal="distributed" vertical="center" wrapText="1"/>
    </xf>
    <xf numFmtId="0" fontId="74" fillId="14"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14" borderId="0" applyProtection="0"/>
    <xf numFmtId="0" fontId="1" fillId="0" borderId="1">
      <alignment horizontal="distributed" vertical="center" wrapText="1"/>
    </xf>
    <xf numFmtId="0" fontId="30" fillId="19" borderId="0" applyNumberFormat="0" applyBorder="0" applyAlignment="0" applyProtection="0">
      <alignment vertical="center"/>
    </xf>
    <xf numFmtId="221" fontId="22" fillId="0" borderId="0" applyFill="0" applyBorder="0" applyAlignment="0"/>
    <xf numFmtId="0" fontId="3"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30" fillId="19" borderId="0" applyNumberFormat="0" applyBorder="0" applyAlignment="0" applyProtection="0">
      <alignment vertical="center"/>
    </xf>
    <xf numFmtId="0" fontId="25" fillId="4" borderId="9" applyNumberFormat="0" applyFont="0" applyAlignment="0" applyProtection="0">
      <alignment vertical="center"/>
    </xf>
    <xf numFmtId="0" fontId="30" fillId="19" borderId="0" applyNumberFormat="0" applyBorder="0" applyAlignment="0" applyProtection="0">
      <alignment vertical="center"/>
    </xf>
    <xf numFmtId="0" fontId="25" fillId="4" borderId="9" applyNumberFormat="0" applyFont="0" applyAlignment="0" applyProtection="0">
      <alignment vertical="center"/>
    </xf>
    <xf numFmtId="0" fontId="30" fillId="19" borderId="0" applyNumberFormat="0" applyBorder="0" applyAlignment="0" applyProtection="0">
      <alignment vertical="center"/>
    </xf>
    <xf numFmtId="0" fontId="25" fillId="4" borderId="9" applyNumberFormat="0" applyFont="0" applyAlignment="0" applyProtection="0">
      <alignment vertical="center"/>
    </xf>
    <xf numFmtId="0" fontId="30" fillId="19" borderId="0" applyNumberFormat="0" applyBorder="0" applyAlignment="0" applyProtection="0">
      <alignment vertical="center"/>
    </xf>
    <xf numFmtId="0" fontId="25" fillId="4" borderId="9" applyNumberFormat="0" applyFont="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0" fillId="19" borderId="0" applyNumberFormat="0" applyBorder="0" applyAlignment="0" applyProtection="0">
      <alignment vertical="center"/>
    </xf>
    <xf numFmtId="0" fontId="38" fillId="17" borderId="0" applyNumberFormat="0" applyBorder="0" applyAlignment="0" applyProtection="0">
      <alignment vertical="center"/>
    </xf>
    <xf numFmtId="0" fontId="30" fillId="19" borderId="0" applyNumberFormat="0" applyBorder="0" applyAlignment="0" applyProtection="0">
      <alignment vertical="center"/>
    </xf>
    <xf numFmtId="0" fontId="38" fillId="17" borderId="0" applyNumberFormat="0" applyBorder="0" applyAlignment="0" applyProtection="0">
      <alignment vertical="center"/>
    </xf>
    <xf numFmtId="0" fontId="82" fillId="19"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9" fontId="3" fillId="0" borderId="0" applyFon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Protection="0"/>
    <xf numFmtId="0" fontId="24" fillId="5" borderId="0"/>
    <xf numFmtId="0" fontId="25" fillId="14" borderId="0" applyNumberFormat="0" applyBorder="0" applyAlignment="0" applyProtection="0">
      <alignment vertical="center"/>
    </xf>
    <xf numFmtId="0" fontId="24" fillId="5" borderId="0" applyProtection="0"/>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9" fontId="3" fillId="0" borderId="0" applyFont="0" applyFill="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0" fillId="19" borderId="0" applyNumberFormat="0" applyBorder="0" applyAlignment="0" applyProtection="0">
      <alignment vertical="center"/>
    </xf>
    <xf numFmtId="0" fontId="3" fillId="14"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14" borderId="0" applyProtection="0"/>
    <xf numFmtId="0" fontId="1" fillId="0" borderId="1">
      <alignment horizontal="distributed" vertical="center" wrapText="1"/>
    </xf>
    <xf numFmtId="0" fontId="36" fillId="8" borderId="0" applyNumberFormat="0" applyBorder="0" applyAlignment="0" applyProtection="0"/>
    <xf numFmtId="0" fontId="25" fillId="14" borderId="0" applyNumberFormat="0" applyBorder="0" applyAlignment="0" applyProtection="0">
      <alignment vertical="center"/>
    </xf>
    <xf numFmtId="0" fontId="24" fillId="14" borderId="0" applyProtection="0"/>
    <xf numFmtId="0" fontId="36" fillId="8" borderId="0" applyNumberFormat="0" applyBorder="0" applyAlignment="0" applyProtection="0"/>
    <xf numFmtId="0" fontId="25" fillId="14" borderId="0" applyNumberFormat="0" applyBorder="0" applyAlignment="0" applyProtection="0">
      <alignment vertical="center"/>
    </xf>
    <xf numFmtId="0" fontId="38" fillId="17" borderId="0" applyProtection="0"/>
    <xf numFmtId="0" fontId="38" fillId="17" borderId="0" applyProtection="0"/>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 fillId="17" borderId="0" applyNumberFormat="0" applyBorder="0" applyAlignment="0" applyProtection="0">
      <alignment vertical="center"/>
    </xf>
    <xf numFmtId="0" fontId="3" fillId="14" borderId="0" applyNumberFormat="0" applyBorder="0" applyAlignment="0" applyProtection="0">
      <alignment vertical="center"/>
    </xf>
    <xf numFmtId="0" fontId="41" fillId="0" borderId="10" applyNumberFormat="0" applyFill="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25" fillId="14" borderId="0" applyNumberFormat="0" applyBorder="0" applyAlignment="0" applyProtection="0">
      <alignment vertical="center"/>
    </xf>
    <xf numFmtId="0" fontId="25" fillId="10" borderId="0" applyNumberFormat="0" applyBorder="0" applyAlignment="0" applyProtection="0">
      <alignment vertical="center"/>
    </xf>
    <xf numFmtId="0" fontId="75" fillId="28" borderId="0" applyNumberFormat="0" applyBorder="0" applyAlignment="0" applyProtection="0">
      <alignment vertical="center"/>
    </xf>
    <xf numFmtId="0" fontId="25" fillId="10" borderId="0" applyNumberFormat="0" applyBorder="0" applyAlignment="0" applyProtection="0">
      <alignment vertical="center"/>
    </xf>
    <xf numFmtId="0" fontId="75" fillId="28" borderId="0" applyNumberFormat="0" applyBorder="0" applyAlignment="0" applyProtection="0">
      <alignment vertical="center"/>
    </xf>
    <xf numFmtId="0" fontId="25" fillId="10" borderId="0" applyNumberFormat="0" applyBorder="0" applyAlignment="0" applyProtection="0">
      <alignment vertical="center"/>
    </xf>
    <xf numFmtId="0" fontId="75" fillId="28"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17"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24" fillId="14" borderId="0"/>
    <xf numFmtId="0" fontId="3" fillId="8" borderId="13"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0" borderId="0"/>
    <xf numFmtId="189" fontId="3"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9" borderId="11"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10"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9" fontId="3" fillId="0" borderId="0" applyFon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6" fillId="28"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74" fillId="0" borderId="6">
      <alignment horizontal="left" vertical="center"/>
    </xf>
    <xf numFmtId="0" fontId="29" fillId="82" borderId="1"/>
    <xf numFmtId="0" fontId="53" fillId="86" borderId="0"/>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25" fillId="10" borderId="0" applyNumberFormat="0" applyBorder="0" applyAlignment="0" applyProtection="0">
      <alignment vertical="center"/>
    </xf>
    <xf numFmtId="0" fontId="36" fillId="4" borderId="0" applyNumberFormat="0" applyBorder="0" applyAlignment="0" applyProtection="0">
      <alignment vertical="center"/>
    </xf>
    <xf numFmtId="0" fontId="25" fillId="10" borderId="0" applyNumberFormat="0" applyBorder="0" applyAlignment="0" applyProtection="0">
      <alignment vertical="center"/>
    </xf>
    <xf numFmtId="0" fontId="36" fillId="77" borderId="0" applyNumberFormat="0" applyBorder="0" applyAlignment="0" applyProtection="0">
      <alignment vertical="center"/>
    </xf>
    <xf numFmtId="0" fontId="72" fillId="14" borderId="0"/>
    <xf numFmtId="0" fontId="25" fillId="10" borderId="0" applyNumberFormat="0" applyBorder="0" applyAlignment="0" applyProtection="0">
      <alignment vertical="center"/>
    </xf>
    <xf numFmtId="0" fontId="3" fillId="0" borderId="0" applyProtection="0">
      <alignment vertical="center"/>
    </xf>
    <xf numFmtId="0" fontId="72" fillId="14" borderId="0" applyProtection="0"/>
    <xf numFmtId="0" fontId="0" fillId="0" borderId="0">
      <alignment vertical="center"/>
    </xf>
    <xf numFmtId="0" fontId="25" fillId="10" borderId="0" applyNumberFormat="0" applyBorder="0" applyAlignment="0" applyProtection="0">
      <alignment vertical="center"/>
    </xf>
    <xf numFmtId="0" fontId="72" fillId="14" borderId="0" applyProtection="0"/>
    <xf numFmtId="0" fontId="3" fillId="0" borderId="0"/>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72" fillId="14" borderId="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3" fillId="17"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81" fillId="89" borderId="0" applyNumberFormat="0" applyBorder="0" applyAlignment="0" applyProtection="0"/>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0" fillId="0" borderId="0"/>
    <xf numFmtId="0" fontId="41" fillId="0" borderId="10" applyNumberFormat="0" applyFill="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194" fontId="1" fillId="0" borderId="1">
      <alignment vertical="center"/>
      <protection locked="0"/>
    </xf>
    <xf numFmtId="0" fontId="25" fillId="10"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0" fillId="0" borderId="0"/>
    <xf numFmtId="0" fontId="38" fillId="17" borderId="0" applyNumberFormat="0" applyBorder="0" applyAlignment="0" applyProtection="0">
      <alignment vertical="center"/>
    </xf>
    <xf numFmtId="0" fontId="25" fillId="1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0" fillId="0" borderId="0"/>
    <xf numFmtId="0" fontId="25" fillId="1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0" fillId="0" borderId="0"/>
    <xf numFmtId="0" fontId="25" fillId="10" borderId="0" applyNumberFormat="0" applyBorder="0" applyAlignment="0" applyProtection="0">
      <alignment vertical="center"/>
    </xf>
    <xf numFmtId="1" fontId="1" fillId="0" borderId="1">
      <alignment vertical="center"/>
      <protection locked="0"/>
    </xf>
    <xf numFmtId="0" fontId="3" fillId="0" borderId="0"/>
    <xf numFmtId="0" fontId="3" fillId="4" borderId="9" applyNumberFormat="0" applyFont="0" applyAlignment="0" applyProtection="0">
      <alignment vertical="center"/>
    </xf>
    <xf numFmtId="0" fontId="3" fillId="9" borderId="11" applyNumberFormat="0" applyAlignment="0" applyProtection="0">
      <alignment vertical="center"/>
    </xf>
    <xf numFmtId="0" fontId="0" fillId="0" borderId="0"/>
    <xf numFmtId="0" fontId="25" fillId="10" borderId="0" applyNumberFormat="0" applyBorder="0" applyAlignment="0" applyProtection="0">
      <alignment vertical="center"/>
    </xf>
    <xf numFmtId="0" fontId="3" fillId="4" borderId="9" applyNumberFormat="0" applyFont="0" applyAlignment="0" applyProtection="0">
      <alignment vertical="center"/>
    </xf>
    <xf numFmtId="0" fontId="0" fillId="0" borderId="0"/>
    <xf numFmtId="0" fontId="25" fillId="10" borderId="0" applyNumberFormat="0" applyBorder="0" applyAlignment="0" applyProtection="0">
      <alignment vertical="center"/>
    </xf>
    <xf numFmtId="0" fontId="3" fillId="4" borderId="9" applyNumberFormat="0" applyFont="0" applyAlignment="0" applyProtection="0">
      <alignment vertical="center"/>
    </xf>
    <xf numFmtId="0" fontId="0" fillId="0" borderId="0"/>
    <xf numFmtId="0" fontId="0" fillId="0" borderId="0"/>
    <xf numFmtId="0" fontId="25" fillId="10" borderId="0" applyNumberFormat="0" applyBorder="0" applyAlignment="0" applyProtection="0">
      <alignment vertical="center"/>
    </xf>
    <xf numFmtId="0" fontId="3" fillId="4" borderId="9" applyNumberFormat="0" applyFont="0" applyAlignment="0" applyProtection="0">
      <alignment vertical="center"/>
    </xf>
    <xf numFmtId="0" fontId="0" fillId="0" borderId="0"/>
    <xf numFmtId="0" fontId="0"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0" fillId="8" borderId="13" applyNumberFormat="0" applyAlignment="0" applyProtection="0">
      <alignment vertical="center"/>
    </xf>
    <xf numFmtId="0" fontId="25" fillId="10" borderId="0" applyNumberFormat="0" applyBorder="0" applyAlignment="0" applyProtection="0">
      <alignment vertical="center"/>
    </xf>
    <xf numFmtId="0" fontId="50" fillId="8" borderId="13" applyNumberFormat="0" applyAlignment="0" applyProtection="0">
      <alignment vertical="center"/>
    </xf>
    <xf numFmtId="0" fontId="25" fillId="10"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25" fillId="10" borderId="0" applyNumberFormat="0" applyBorder="0" applyAlignment="0" applyProtection="0">
      <alignment vertical="center"/>
    </xf>
    <xf numFmtId="0" fontId="50" fillId="8" borderId="13" applyNumberFormat="0" applyAlignment="0" applyProtection="0">
      <alignment vertical="center"/>
    </xf>
    <xf numFmtId="0" fontId="25" fillId="10"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50" fillId="8" borderId="13" applyNumberFormat="0" applyAlignment="0" applyProtection="0">
      <alignment vertical="center"/>
    </xf>
    <xf numFmtId="0" fontId="25" fillId="10" borderId="0" applyNumberFormat="0" applyBorder="0" applyAlignment="0" applyProtection="0">
      <alignment vertical="center"/>
    </xf>
    <xf numFmtId="0" fontId="50" fillId="8" borderId="13" applyNumberFormat="0" applyAlignment="0" applyProtection="0">
      <alignment vertical="center"/>
    </xf>
    <xf numFmtId="0" fontId="24" fillId="5" borderId="0" applyProtection="0"/>
    <xf numFmtId="0" fontId="25" fillId="10" borderId="0" applyNumberFormat="0" applyBorder="0" applyAlignment="0" applyProtection="0">
      <alignment vertical="center"/>
    </xf>
    <xf numFmtId="0" fontId="3" fillId="1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10" fontId="29" fillId="2" borderId="1"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8" fillId="17" borderId="0" applyNumberFormat="0" applyBorder="0" applyAlignment="0" applyProtection="0">
      <alignment vertical="center"/>
    </xf>
    <xf numFmtId="0" fontId="53" fillId="86" borderId="0" applyProtection="0"/>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25" fillId="10" borderId="0" applyNumberFormat="0" applyBorder="0" applyAlignment="0" applyProtection="0">
      <alignment vertical="center"/>
    </xf>
    <xf numFmtId="189" fontId="3" fillId="0" borderId="0">
      <alignment vertical="center"/>
    </xf>
    <xf numFmtId="0" fontId="53" fillId="86" borderId="0" applyProtection="0"/>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3" fillId="10" borderId="0" applyNumberFormat="0" applyBorder="0" applyAlignment="0" applyProtection="0">
      <alignment vertical="center"/>
    </xf>
    <xf numFmtId="189" fontId="3" fillId="0" borderId="0">
      <alignment vertical="center"/>
    </xf>
    <xf numFmtId="0" fontId="53" fillId="86" borderId="0" applyProtection="0"/>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3" fillId="10" borderId="0" applyNumberFormat="0" applyBorder="0" applyAlignment="0" applyProtection="0">
      <alignment vertical="center"/>
    </xf>
    <xf numFmtId="0" fontId="38" fillId="17" borderId="0" applyNumberFormat="0" applyBorder="0" applyAlignment="0" applyProtection="0">
      <alignment vertical="center"/>
    </xf>
    <xf numFmtId="0" fontId="136" fillId="0" borderId="0" applyNumberFormat="0" applyFill="0" applyBorder="0" applyAlignment="0" applyProtection="0">
      <alignment vertical="center"/>
    </xf>
    <xf numFmtId="9" fontId="3" fillId="0" borderId="0"/>
    <xf numFmtId="10" fontId="29" fillId="2" borderId="1" applyNumberFormat="0" applyBorder="0" applyAlignment="0" applyProtection="0"/>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3" fillId="10" borderId="0" applyNumberFormat="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75" fillId="28" borderId="0" applyNumberFormat="0" applyBorder="0" applyAlignment="0" applyProtection="0">
      <alignment vertical="center"/>
    </xf>
    <xf numFmtId="0" fontId="25" fillId="10" borderId="0" applyNumberFormat="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38" fillId="15" borderId="0" applyNumberFormat="0" applyBorder="0" applyAlignment="0" applyProtection="0">
      <alignment vertical="center"/>
    </xf>
    <xf numFmtId="10" fontId="29" fillId="2" borderId="1" applyNumberFormat="0" applyBorder="0" applyAlignment="0" applyProtection="0"/>
    <xf numFmtId="0" fontId="3" fillId="9" borderId="11" applyNumberFormat="0" applyAlignment="0" applyProtection="0">
      <alignment vertical="center"/>
    </xf>
    <xf numFmtId="0" fontId="75" fillId="28" borderId="0" applyNumberFormat="0" applyBorder="0" applyAlignment="0" applyProtection="0">
      <alignment vertical="center"/>
    </xf>
    <xf numFmtId="0" fontId="25" fillId="10" borderId="0" applyNumberFormat="0" applyBorder="0" applyAlignment="0" applyProtection="0">
      <alignment vertical="center"/>
    </xf>
    <xf numFmtId="10" fontId="29" fillId="2" borderId="1" applyNumberFormat="0" applyBorder="0" applyAlignment="0" applyProtection="0"/>
    <xf numFmtId="0" fontId="25" fillId="10" borderId="0" applyNumberFormat="0" applyBorder="0" applyAlignment="0" applyProtection="0">
      <alignment vertical="center"/>
    </xf>
    <xf numFmtId="0" fontId="36" fillId="6" borderId="0" applyNumberFormat="0" applyBorder="0" applyAlignment="0" applyProtection="0"/>
    <xf numFmtId="0" fontId="74" fillId="10" borderId="0" applyNumberFormat="0" applyBorder="0" applyAlignment="0" applyProtection="0">
      <alignment vertical="center"/>
    </xf>
    <xf numFmtId="0" fontId="53" fillId="86"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29" fillId="82" borderId="1"/>
    <xf numFmtId="0" fontId="25" fillId="10" borderId="0" applyNumberFormat="0" applyBorder="0" applyAlignment="0" applyProtection="0">
      <alignment vertical="center"/>
    </xf>
    <xf numFmtId="0" fontId="29" fillId="82" borderId="1"/>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9" fillId="82" borderId="1"/>
    <xf numFmtId="0" fontId="53" fillId="103" borderId="0" applyNumberFormat="0" applyBorder="0" applyAlignment="0" applyProtection="0">
      <alignment vertical="center"/>
    </xf>
    <xf numFmtId="0" fontId="3" fillId="10" borderId="0" applyNumberFormat="0" applyBorder="0" applyAlignment="0" applyProtection="0">
      <alignment vertical="center"/>
    </xf>
    <xf numFmtId="0" fontId="29" fillId="82" borderId="1"/>
    <xf numFmtId="0" fontId="3" fillId="0" borderId="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5" fillId="8" borderId="11"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74" fillId="10" borderId="0" applyNumberFormat="0" applyBorder="0" applyAlignment="0" applyProtection="0">
      <alignment vertical="center"/>
    </xf>
    <xf numFmtId="0" fontId="30" fillId="62" borderId="0" applyNumberFormat="0" applyBorder="0" applyAlignment="0" applyProtection="0">
      <alignment vertical="center"/>
    </xf>
    <xf numFmtId="0" fontId="24" fillId="5" borderId="0" applyNumberFormat="0" applyBorder="0" applyAlignment="0" applyProtection="0">
      <alignment vertical="center"/>
    </xf>
    <xf numFmtId="0" fontId="29" fillId="82" borderId="1"/>
    <xf numFmtId="0" fontId="3" fillId="0" borderId="0"/>
    <xf numFmtId="0" fontId="38" fillId="17" borderId="0" applyNumberFormat="0" applyBorder="0" applyAlignment="0" applyProtection="0">
      <alignment vertical="center"/>
    </xf>
    <xf numFmtId="0" fontId="30" fillId="62"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30" fillId="62" borderId="0" applyNumberFormat="0" applyBorder="0" applyAlignment="0" applyProtection="0">
      <alignment vertical="center"/>
    </xf>
    <xf numFmtId="0" fontId="3" fillId="0" borderId="0"/>
    <xf numFmtId="189" fontId="3" fillId="0" borderId="0">
      <alignment vertical="center"/>
    </xf>
    <xf numFmtId="0" fontId="30" fillId="62" borderId="0" applyNumberFormat="0" applyBorder="0" applyAlignment="0" applyProtection="0">
      <alignment vertical="center"/>
    </xf>
    <xf numFmtId="0" fontId="38" fillId="17"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40" fillId="9"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40" fillId="9"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 fillId="17" borderId="0" applyNumberFormat="0" applyBorder="0" applyAlignment="0" applyProtection="0">
      <alignment vertical="center"/>
    </xf>
    <xf numFmtId="0" fontId="40" fillId="9" borderId="0" applyNumberFormat="0" applyBorder="0" applyAlignment="0" applyProtection="0">
      <alignment vertical="center"/>
    </xf>
    <xf numFmtId="0" fontId="29" fillId="82" borderId="1"/>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1" fillId="0" borderId="1">
      <alignment horizontal="distributed" vertical="center" wrapText="1"/>
    </xf>
    <xf numFmtId="0" fontId="30" fillId="62" borderId="0" applyNumberFormat="0" applyBorder="0" applyAlignment="0" applyProtection="0">
      <alignment vertical="center"/>
    </xf>
    <xf numFmtId="194" fontId="1" fillId="0" borderId="1">
      <alignment vertical="center"/>
      <protection locked="0"/>
    </xf>
    <xf numFmtId="0" fontId="24" fillId="5" borderId="0" applyNumberFormat="0" applyBorder="0" applyAlignment="0" applyProtection="0">
      <alignment vertical="center"/>
    </xf>
    <xf numFmtId="0" fontId="3" fillId="8" borderId="11" applyNumberFormat="0" applyAlignment="0" applyProtection="0">
      <alignment vertical="center"/>
    </xf>
    <xf numFmtId="0" fontId="30" fillId="62" borderId="0" applyNumberFormat="0" applyBorder="0" applyAlignment="0" applyProtection="0">
      <alignment vertical="center"/>
    </xf>
    <xf numFmtId="0" fontId="3" fillId="8" borderId="11" applyNumberFormat="0" applyAlignment="0" applyProtection="0">
      <alignment vertical="center"/>
    </xf>
    <xf numFmtId="0" fontId="30" fillId="62" borderId="0" applyNumberFormat="0" applyBorder="0" applyAlignment="0" applyProtection="0">
      <alignment vertical="center"/>
    </xf>
    <xf numFmtId="0" fontId="3" fillId="8" borderId="11" applyNumberFormat="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10" fontId="29" fillId="2" borderId="1" applyNumberFormat="0" applyBorder="0" applyAlignment="0" applyProtection="0">
      <alignment vertical="center"/>
    </xf>
    <xf numFmtId="0" fontId="3" fillId="8" borderId="11" applyNumberFormat="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82" fillId="62" borderId="0" applyNumberFormat="0" applyBorder="0" applyAlignment="0" applyProtection="0">
      <alignment vertical="center"/>
    </xf>
    <xf numFmtId="38" fontId="29" fillId="8" borderId="0" applyNumberFormat="0" applyBorder="0" applyAlignment="0" applyProtection="0"/>
    <xf numFmtId="0" fontId="24" fillId="5" borderId="0" applyNumberFormat="0" applyBorder="0" applyAlignment="0" applyProtection="0">
      <alignment vertical="center"/>
    </xf>
    <xf numFmtId="0" fontId="82" fillId="62" borderId="0" applyNumberFormat="0" applyBorder="0" applyAlignment="0" applyProtection="0">
      <alignment vertical="center"/>
    </xf>
    <xf numFmtId="38" fontId="29" fillId="8" borderId="0" applyNumberFormat="0" applyBorder="0" applyAlignment="0" applyProtection="0"/>
    <xf numFmtId="0" fontId="24" fillId="5" borderId="0" applyNumberFormat="0" applyBorder="0" applyAlignment="0" applyProtection="0">
      <alignment vertical="center"/>
    </xf>
    <xf numFmtId="0" fontId="82" fillId="62" borderId="0" applyNumberFormat="0" applyBorder="0" applyAlignment="0" applyProtection="0">
      <alignment vertical="center"/>
    </xf>
    <xf numFmtId="38" fontId="29" fillId="8" borderId="0" applyNumberFormat="0" applyBorder="0" applyAlignment="0" applyProtection="0"/>
    <xf numFmtId="0" fontId="24" fillId="5" borderId="0" applyNumberFormat="0" applyBorder="0" applyAlignment="0" applyProtection="0">
      <alignment vertical="center"/>
    </xf>
    <xf numFmtId="9" fontId="3" fillId="0" borderId="0" applyFont="0" applyBorder="0" applyAlignment="0" applyProtection="0">
      <alignment vertical="center"/>
    </xf>
    <xf numFmtId="0" fontId="3" fillId="0" borderId="10" applyNumberFormat="0" applyFill="0" applyAlignment="0" applyProtection="0">
      <alignment vertical="center"/>
    </xf>
    <xf numFmtId="0" fontId="30" fillId="62" borderId="0" applyNumberFormat="0" applyBorder="0" applyAlignment="0" applyProtection="0">
      <alignment vertical="center"/>
    </xf>
    <xf numFmtId="38" fontId="29" fillId="8" borderId="0" applyNumberFormat="0" applyBorder="0" applyAlignment="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0" fillId="62" borderId="0" applyNumberFormat="0" applyBorder="0" applyAlignment="0" applyProtection="0">
      <alignment vertical="center"/>
    </xf>
    <xf numFmtId="38" fontId="29" fillId="8" borderId="0" applyNumberFormat="0" applyBorder="0" applyAlignment="0" applyProtection="0"/>
    <xf numFmtId="0" fontId="24" fillId="5" borderId="0" applyNumberFormat="0" applyBorder="0" applyAlignment="0" applyProtection="0">
      <alignment vertical="center"/>
    </xf>
    <xf numFmtId="0" fontId="30" fillId="62" borderId="0" applyNumberFormat="0" applyBorder="0" applyAlignment="0" applyProtection="0">
      <alignment vertical="center"/>
    </xf>
    <xf numFmtId="38" fontId="29" fillId="8" borderId="0" applyNumberFormat="0" applyBorder="0" applyAlignment="0" applyProtection="0"/>
    <xf numFmtId="0" fontId="25" fillId="10" borderId="0" applyNumberFormat="0" applyBorder="0" applyAlignment="0" applyProtection="0">
      <alignment vertical="center"/>
    </xf>
    <xf numFmtId="0" fontId="53" fillId="86" borderId="0" applyNumberFormat="0" applyBorder="0" applyAlignment="0" applyProtection="0">
      <alignment vertical="center"/>
    </xf>
    <xf numFmtId="0" fontId="3" fillId="0" borderId="10"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8" borderId="11" applyNumberFormat="0" applyAlignment="0" applyProtection="0">
      <alignment vertical="center"/>
    </xf>
    <xf numFmtId="0" fontId="3" fillId="14" borderId="0" applyNumberFormat="0" applyBorder="0" applyAlignment="0" applyProtection="0">
      <alignment vertical="center"/>
    </xf>
    <xf numFmtId="0" fontId="53" fillId="86"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50" fillId="8" borderId="13" applyNumberFormat="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3" fillId="86" borderId="0" applyProtection="0"/>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53" fillId="86" borderId="0" applyProtection="0"/>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53" fillId="86" borderId="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0" fillId="9" borderId="0" applyNumberFormat="0" applyBorder="0" applyAlignment="0" applyProtection="0">
      <alignment vertical="center"/>
    </xf>
    <xf numFmtId="0" fontId="25" fillId="10" borderId="0" applyNumberFormat="0" applyBorder="0" applyAlignment="0" applyProtection="0">
      <alignment vertical="center"/>
    </xf>
    <xf numFmtId="0" fontId="40" fillId="9" borderId="0" applyNumberFormat="0" applyBorder="0" applyAlignment="0" applyProtection="0">
      <alignment vertical="center"/>
    </xf>
    <xf numFmtId="0" fontId="25" fillId="10" borderId="0" applyNumberFormat="0" applyBorder="0" applyAlignment="0" applyProtection="0">
      <alignment vertical="center"/>
    </xf>
    <xf numFmtId="0" fontId="24" fillId="5" borderId="0"/>
    <xf numFmtId="0" fontId="40" fillId="9" borderId="0" applyNumberFormat="0" applyBorder="0" applyAlignment="0" applyProtection="0">
      <alignment vertical="center"/>
    </xf>
    <xf numFmtId="0" fontId="25" fillId="10" borderId="0" applyNumberFormat="0" applyBorder="0" applyAlignment="0" applyProtection="0">
      <alignment vertical="center"/>
    </xf>
    <xf numFmtId="0" fontId="53" fillId="103" borderId="0" applyNumberFormat="0" applyBorder="0" applyAlignment="0" applyProtection="0">
      <alignment vertical="center"/>
    </xf>
    <xf numFmtId="0" fontId="30" fillId="62" borderId="0" applyNumberFormat="0" applyBorder="0" applyAlignment="0" applyProtection="0">
      <alignment vertical="center"/>
    </xf>
    <xf numFmtId="0" fontId="3" fillId="8" borderId="13" applyNumberFormat="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5" fillId="8" borderId="11" applyNumberFormat="0" applyAlignment="0" applyProtection="0">
      <alignment vertical="center"/>
    </xf>
    <xf numFmtId="0" fontId="30" fillId="62" borderId="0" applyNumberFormat="0" applyBorder="0" applyAlignment="0" applyProtection="0">
      <alignment vertical="center"/>
    </xf>
    <xf numFmtId="0" fontId="35" fillId="8" borderId="11" applyNumberFormat="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24" fillId="5" borderId="0" applyNumberFormat="0" applyBorder="0" applyAlignment="0" applyProtection="0">
      <alignment vertical="center"/>
    </xf>
    <xf numFmtId="0" fontId="30" fillId="62" borderId="0" applyNumberFormat="0" applyBorder="0" applyAlignment="0" applyProtection="0">
      <alignment vertical="center"/>
    </xf>
    <xf numFmtId="0" fontId="24" fillId="5" borderId="0" applyNumberFormat="0" applyBorder="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40" fillId="9" borderId="0" applyNumberFormat="0" applyBorder="0" applyAlignment="0" applyProtection="0">
      <alignment vertical="center"/>
    </xf>
    <xf numFmtId="0" fontId="30" fillId="62" borderId="0" applyNumberFormat="0" applyBorder="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0" fontId="30" fillId="62" borderId="0" applyNumberFormat="0" applyBorder="0" applyAlignment="0" applyProtection="0">
      <alignment vertical="center"/>
    </xf>
    <xf numFmtId="0" fontId="3" fillId="17" borderId="0" applyNumberFormat="0" applyBorder="0" applyAlignment="0" applyProtection="0">
      <alignment vertical="center"/>
    </xf>
    <xf numFmtId="0" fontId="40" fillId="9" borderId="0" applyNumberFormat="0" applyBorder="0" applyAlignment="0" applyProtection="0">
      <alignment vertical="center"/>
    </xf>
    <xf numFmtId="0" fontId="30" fillId="62" borderId="0" applyNumberFormat="0" applyBorder="0" applyAlignment="0" applyProtection="0">
      <alignment vertical="center"/>
    </xf>
    <xf numFmtId="0" fontId="38" fillId="15" borderId="0" applyProtection="0"/>
    <xf numFmtId="0" fontId="3" fillId="10" borderId="0" applyNumberFormat="0" applyBorder="0" applyAlignment="0" applyProtection="0">
      <alignment vertical="center"/>
    </xf>
    <xf numFmtId="0" fontId="3" fillId="10" borderId="0" applyNumberFormat="0" applyBorder="0" applyAlignment="0" applyProtection="0">
      <alignment vertical="center"/>
    </xf>
    <xf numFmtId="190" fontId="22" fillId="0" borderId="0" applyFont="0" applyFill="0" applyBorder="0" applyAlignment="0" applyProtection="0"/>
    <xf numFmtId="0" fontId="38" fillId="15" borderId="0" applyProtection="0"/>
    <xf numFmtId="0" fontId="3" fillId="10" borderId="0" applyNumberFormat="0" applyBorder="0" applyAlignment="0" applyProtection="0">
      <alignment vertical="center"/>
    </xf>
    <xf numFmtId="0" fontId="35" fillId="8" borderId="11" applyNumberFormat="0" applyAlignment="0" applyProtection="0">
      <alignment vertical="center"/>
    </xf>
    <xf numFmtId="0" fontId="30" fillId="62" borderId="0" applyNumberFormat="0" applyBorder="0" applyAlignment="0" applyProtection="0">
      <alignment vertical="center"/>
    </xf>
    <xf numFmtId="0" fontId="30" fillId="62" borderId="0" applyNumberFormat="0" applyBorder="0" applyAlignment="0" applyProtection="0">
      <alignment vertical="center"/>
    </xf>
    <xf numFmtId="0" fontId="3" fillId="9" borderId="11" applyNumberFormat="0" applyAlignment="0" applyProtection="0">
      <alignment vertical="center"/>
    </xf>
    <xf numFmtId="0" fontId="74" fillId="10"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6" fillId="10" borderId="0"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4" fillId="5" borderId="0" applyNumberFormat="0" applyBorder="0" applyAlignment="0" applyProtection="0">
      <alignment vertical="center"/>
    </xf>
    <xf numFmtId="0" fontId="53" fillId="103"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Protection="0"/>
    <xf numFmtId="0" fontId="24" fillId="5" borderId="0" applyNumberFormat="0" applyBorder="0" applyAlignment="0" applyProtection="0">
      <alignment vertical="center"/>
    </xf>
    <xf numFmtId="0" fontId="38" fillId="15" borderId="0" applyProtection="0"/>
    <xf numFmtId="0" fontId="38" fillId="17"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Protection="0"/>
    <xf numFmtId="0" fontId="38" fillId="17" borderId="0" applyProtection="0"/>
    <xf numFmtId="0" fontId="25" fillId="10" borderId="0" applyNumberFormat="0" applyBorder="0" applyAlignment="0" applyProtection="0">
      <alignment vertical="center"/>
    </xf>
    <xf numFmtId="0" fontId="36" fillId="10" borderId="0" applyNumberFormat="0" applyBorder="0" applyAlignment="0" applyProtection="0"/>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Protection="0"/>
    <xf numFmtId="0" fontId="3" fillId="17" borderId="0" applyNumberFormat="0" applyBorder="0" applyAlignment="0" applyProtection="0">
      <alignment vertical="center"/>
    </xf>
    <xf numFmtId="0" fontId="38" fillId="17" borderId="0" applyProtection="0"/>
    <xf numFmtId="0" fontId="32" fillId="9" borderId="11" applyNumberFormat="0" applyAlignment="0" applyProtection="0">
      <alignment vertical="center"/>
    </xf>
    <xf numFmtId="0" fontId="25" fillId="10" borderId="0" applyNumberFormat="0" applyBorder="0" applyAlignment="0" applyProtection="0">
      <alignment vertical="center"/>
    </xf>
    <xf numFmtId="0" fontId="3" fillId="10"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5" fillId="10" borderId="0" applyNumberFormat="0" applyBorder="0" applyAlignment="0" applyProtection="0">
      <alignment vertical="center"/>
    </xf>
    <xf numFmtId="0" fontId="3" fillId="5" borderId="0" applyNumberFormat="0" applyBorder="0" applyAlignment="0" applyProtection="0"/>
    <xf numFmtId="0" fontId="3" fillId="10"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10" fontId="29" fillId="2" borderId="1" applyNumberFormat="0" applyBorder="0" applyAlignment="0" applyProtection="0"/>
    <xf numFmtId="0" fontId="25" fillId="10" borderId="0" applyNumberFormat="0" applyBorder="0" applyAlignment="0" applyProtection="0">
      <alignment vertical="center"/>
    </xf>
    <xf numFmtId="0" fontId="3" fillId="17" borderId="0" applyNumberFormat="0" applyBorder="0" applyAlignment="0" applyProtection="0">
      <alignment vertical="center"/>
    </xf>
    <xf numFmtId="0" fontId="3" fillId="10" borderId="0" applyNumberFormat="0" applyBorder="0" applyAlignment="0" applyProtection="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3" fillId="10" borderId="0" applyNumberFormat="0" applyBorder="0" applyAlignment="0" applyProtection="0">
      <alignment vertical="center"/>
    </xf>
    <xf numFmtId="0" fontId="38" fillId="17" borderId="0" applyNumberFormat="0" applyBorder="0" applyAlignment="0" applyProtection="0">
      <alignment vertical="center"/>
    </xf>
    <xf numFmtId="0" fontId="25" fillId="10" borderId="0" applyNumberFormat="0" applyBorder="0" applyAlignment="0" applyProtection="0">
      <alignment vertical="center"/>
    </xf>
    <xf numFmtId="0" fontId="3" fillId="75" borderId="0" applyNumberFormat="0" applyBorder="0" applyAlignment="0" applyProtection="0">
      <alignment vertical="center"/>
    </xf>
    <xf numFmtId="0" fontId="1" fillId="0" borderId="1">
      <alignment horizontal="distributed" vertical="center" wrapText="1"/>
    </xf>
    <xf numFmtId="0" fontId="25" fillId="75" borderId="0" applyNumberFormat="0" applyBorder="0" applyAlignment="0" applyProtection="0">
      <alignment vertical="center"/>
    </xf>
    <xf numFmtId="0" fontId="1" fillId="0" borderId="1">
      <alignment horizontal="distributed" vertical="center" wrapText="1"/>
    </xf>
    <xf numFmtId="0" fontId="25" fillId="75" borderId="0"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5" fillId="75" borderId="0" applyNumberFormat="0" applyBorder="0" applyAlignment="0" applyProtection="0">
      <alignment vertical="center"/>
    </xf>
    <xf numFmtId="0" fontId="1" fillId="0" borderId="1">
      <alignment horizontal="distributed" vertical="center" wrapText="1"/>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 fillId="8" borderId="13" applyNumberFormat="0" applyAlignment="0" applyProtection="0">
      <alignment vertical="center"/>
    </xf>
    <xf numFmtId="0" fontId="29" fillId="8" borderId="1"/>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50" fillId="8" borderId="13" applyNumberFormat="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50" fillId="8" borderId="13" applyNumberFormat="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9" borderId="0" applyNumberFormat="0" applyBorder="0" applyAlignment="0" applyProtection="0">
      <alignment vertical="center"/>
    </xf>
    <xf numFmtId="0" fontId="25" fillId="75" borderId="0" applyNumberFormat="0" applyBorder="0" applyAlignment="0" applyProtection="0">
      <alignment vertical="center"/>
    </xf>
    <xf numFmtId="0" fontId="123" fillId="0" borderId="30" applyNumberFormat="0" applyFill="0" applyAlignment="0" applyProtection="0">
      <alignment vertical="center"/>
    </xf>
    <xf numFmtId="0" fontId="25" fillId="75" borderId="0" applyNumberFormat="0" applyBorder="0" applyAlignment="0" applyProtection="0">
      <alignment vertical="center"/>
    </xf>
    <xf numFmtId="0" fontId="7" fillId="0" borderId="30" applyNumberFormat="0" applyFill="0" applyAlignment="0" applyProtection="0">
      <alignment vertical="center"/>
    </xf>
    <xf numFmtId="0" fontId="25" fillId="75" borderId="0" applyNumberFormat="0" applyBorder="0" applyAlignment="0" applyProtection="0">
      <alignment vertical="center"/>
    </xf>
    <xf numFmtId="0" fontId="7" fillId="0" borderId="30" applyNumberFormat="0" applyFill="0" applyAlignment="0" applyProtection="0">
      <alignment vertical="center"/>
    </xf>
    <xf numFmtId="0" fontId="25" fillId="75" borderId="0" applyNumberFormat="0" applyBorder="0" applyAlignment="0" applyProtection="0">
      <alignment vertical="center"/>
    </xf>
    <xf numFmtId="0" fontId="7" fillId="0" borderId="30" applyNumberFormat="0" applyFill="0" applyAlignment="0" applyProtection="0">
      <alignment vertical="center"/>
    </xf>
    <xf numFmtId="0" fontId="3" fillId="4" borderId="9" applyNumberFormat="0" applyFont="0" applyAlignment="0" applyProtection="0">
      <alignment vertical="center"/>
    </xf>
    <xf numFmtId="10" fontId="29" fillId="2" borderId="1" applyNumberFormat="0" applyBorder="0" applyAlignment="0" applyProtection="0"/>
    <xf numFmtId="0" fontId="25" fillId="75"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123" fillId="0" borderId="30" applyNumberFormat="0" applyFill="0" applyAlignment="0" applyProtection="0">
      <alignment vertical="center"/>
    </xf>
    <xf numFmtId="10" fontId="29" fillId="2" borderId="1" applyNumberFormat="0" applyBorder="0" applyAlignment="0" applyProtection="0"/>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123" fillId="0" borderId="30" applyNumberFormat="0" applyFill="0" applyAlignment="0" applyProtection="0">
      <alignment vertical="center"/>
    </xf>
    <xf numFmtId="0" fontId="75" fillId="72"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4" fillId="5" borderId="0" applyNumberFormat="0" applyBorder="0" applyAlignment="0" applyProtection="0">
      <alignment vertical="center"/>
    </xf>
    <xf numFmtId="0" fontId="123" fillId="0" borderId="30" applyNumberFormat="0" applyFill="0" applyAlignment="0" applyProtection="0">
      <alignment vertical="center"/>
    </xf>
    <xf numFmtId="0" fontId="3" fillId="8" borderId="11" applyNumberFormat="0" applyAlignment="0" applyProtection="0">
      <alignment vertical="center"/>
    </xf>
    <xf numFmtId="0" fontId="75" fillId="72" borderId="0" applyNumberFormat="0" applyBorder="0" applyAlignment="0" applyProtection="0">
      <alignment vertical="center"/>
    </xf>
    <xf numFmtId="0" fontId="123" fillId="0" borderId="30" applyNumberFormat="0" applyFill="0" applyAlignment="0" applyProtection="0">
      <alignment vertical="center"/>
    </xf>
    <xf numFmtId="0" fontId="75" fillId="72"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75" fillId="72" borderId="0" applyNumberFormat="0" applyBorder="0" applyAlignment="0" applyProtection="0">
      <alignment vertical="center"/>
    </xf>
    <xf numFmtId="0" fontId="3" fillId="0" borderId="10" applyNumberFormat="0" applyFill="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9" borderId="0" applyNumberFormat="0" applyBorder="0" applyAlignment="0" applyProtection="0">
      <alignment vertical="center"/>
    </xf>
    <xf numFmtId="0" fontId="24" fillId="5" borderId="0"/>
    <xf numFmtId="0" fontId="3" fillId="0" borderId="0"/>
    <xf numFmtId="0" fontId="3" fillId="0" borderId="0"/>
    <xf numFmtId="0" fontId="50" fillId="8" borderId="13" applyNumberFormat="0" applyAlignment="0" applyProtection="0">
      <alignment vertical="center"/>
    </xf>
    <xf numFmtId="0" fontId="25" fillId="4" borderId="9" applyNumberFormat="0" applyFont="0" applyAlignment="0" applyProtection="0">
      <alignment vertical="center"/>
    </xf>
    <xf numFmtId="0" fontId="25" fillId="75" borderId="0" applyNumberFormat="0" applyBorder="0" applyAlignment="0" applyProtection="0">
      <alignment vertical="center"/>
    </xf>
    <xf numFmtId="0" fontId="50" fillId="8" borderId="13" applyNumberFormat="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2" fillId="9" borderId="11" applyNumberFormat="0" applyAlignment="0" applyProtection="0">
      <alignment vertical="center"/>
    </xf>
    <xf numFmtId="0" fontId="25" fillId="75" borderId="0" applyNumberFormat="0" applyBorder="0" applyAlignment="0" applyProtection="0">
      <alignment vertical="center"/>
    </xf>
    <xf numFmtId="1" fontId="1" fillId="0" borderId="1">
      <alignment vertical="center"/>
      <protection locked="0"/>
    </xf>
    <xf numFmtId="0" fontId="25" fillId="75" borderId="0" applyNumberFormat="0" applyBorder="0" applyAlignment="0" applyProtection="0">
      <alignment vertical="center"/>
    </xf>
    <xf numFmtId="0" fontId="3" fillId="0" borderId="10" applyNumberFormat="0" applyFill="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 fillId="0" borderId="10" applyNumberFormat="0" applyFill="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 fillId="0" borderId="10" applyNumberFormat="0" applyFill="0" applyAlignment="0" applyProtection="0">
      <alignment vertical="center"/>
    </xf>
    <xf numFmtId="0" fontId="25" fillId="75" borderId="0" applyNumberFormat="0" applyBorder="0" applyAlignment="0" applyProtection="0">
      <alignment vertical="center"/>
    </xf>
    <xf numFmtId="0" fontId="3" fillId="0" borderId="10" applyNumberFormat="0" applyFill="0" applyAlignment="0" applyProtection="0">
      <alignment vertical="center"/>
    </xf>
    <xf numFmtId="0" fontId="25" fillId="75" borderId="0" applyNumberFormat="0" applyBorder="0" applyAlignment="0" applyProtection="0">
      <alignment vertical="center"/>
    </xf>
    <xf numFmtId="211" fontId="3" fillId="0" borderId="0">
      <alignment vertical="center"/>
    </xf>
    <xf numFmtId="0" fontId="25" fillId="0" borderId="0">
      <alignment vertical="center"/>
    </xf>
    <xf numFmtId="0" fontId="25" fillId="9" borderId="0" applyNumberFormat="0" applyBorder="0" applyAlignment="0" applyProtection="0">
      <alignment vertical="center"/>
    </xf>
    <xf numFmtId="211" fontId="3" fillId="0" borderId="0">
      <alignment vertical="center"/>
    </xf>
    <xf numFmtId="0" fontId="25" fillId="9" borderId="0" applyNumberFormat="0" applyBorder="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25" fillId="75" borderId="0" applyNumberFormat="0" applyBorder="0" applyAlignment="0" applyProtection="0">
      <alignment vertical="center"/>
    </xf>
    <xf numFmtId="211" fontId="3" fillId="0" borderId="0">
      <alignment vertical="center"/>
    </xf>
    <xf numFmtId="0" fontId="25" fillId="9"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211" fontId="3" fillId="0" borderId="0">
      <alignment vertical="center"/>
    </xf>
    <xf numFmtId="194" fontId="1" fillId="0" borderId="1">
      <alignment vertical="center"/>
      <protection locked="0"/>
    </xf>
    <xf numFmtId="0" fontId="3" fillId="75" borderId="0" applyNumberFormat="0" applyBorder="0" applyAlignment="0" applyProtection="0">
      <alignment vertical="center"/>
    </xf>
    <xf numFmtId="0" fontId="3" fillId="0" borderId="0"/>
    <xf numFmtId="0" fontId="3" fillId="75" borderId="0" applyNumberFormat="0" applyBorder="0" applyAlignment="0" applyProtection="0">
      <alignment vertical="center"/>
    </xf>
    <xf numFmtId="0" fontId="3" fillId="0" borderId="0"/>
    <xf numFmtId="0" fontId="25" fillId="75" borderId="0" applyNumberFormat="0" applyBorder="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3" fillId="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75" fillId="72" borderId="0" applyNumberFormat="0" applyBorder="0" applyAlignment="0" applyProtection="0">
      <alignment vertical="center"/>
    </xf>
    <xf numFmtId="0" fontId="25" fillId="75" borderId="0" applyNumberFormat="0" applyBorder="0" applyAlignment="0" applyProtection="0">
      <alignment vertical="center"/>
    </xf>
    <xf numFmtId="0" fontId="25" fillId="9" borderId="0" applyNumberFormat="0" applyBorder="0" applyAlignment="0" applyProtection="0">
      <alignment vertical="center"/>
    </xf>
    <xf numFmtId="181" fontId="27" fillId="0" borderId="2" applyAlignment="0" applyProtection="0"/>
    <xf numFmtId="0" fontId="25" fillId="9" borderId="0" applyNumberFormat="0" applyBorder="0" applyAlignment="0" applyProtection="0">
      <alignment vertical="center"/>
    </xf>
    <xf numFmtId="181" fontId="27" fillId="0" borderId="2" applyAlignment="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5" fillId="0" borderId="0">
      <alignment vertical="center"/>
    </xf>
    <xf numFmtId="0" fontId="25" fillId="9" borderId="0" applyNumberFormat="0" applyBorder="0" applyAlignment="0" applyProtection="0">
      <alignment vertical="center"/>
    </xf>
    <xf numFmtId="0" fontId="25" fillId="4" borderId="9" applyNumberFormat="0" applyFont="0" applyAlignment="0" applyProtection="0">
      <alignment vertical="center"/>
    </xf>
    <xf numFmtId="181" fontId="27" fillId="0" borderId="2" applyAlignment="0" applyProtection="0"/>
    <xf numFmtId="0" fontId="74" fillId="0" borderId="6">
      <alignment horizontal="left" vertical="center"/>
    </xf>
    <xf numFmtId="0" fontId="38" fillId="17" borderId="0" applyNumberFormat="0" applyBorder="0" applyAlignment="0" applyProtection="0">
      <alignment vertical="center"/>
    </xf>
    <xf numFmtId="0" fontId="25" fillId="9" borderId="0" applyNumberFormat="0" applyBorder="0" applyAlignment="0" applyProtection="0">
      <alignment vertical="center"/>
    </xf>
    <xf numFmtId="0" fontId="0" fillId="0" borderId="0">
      <alignment vertical="center"/>
    </xf>
    <xf numFmtId="0" fontId="25" fillId="9" borderId="0" applyNumberFormat="0" applyBorder="0" applyAlignment="0" applyProtection="0">
      <alignment vertical="center"/>
    </xf>
    <xf numFmtId="0" fontId="0" fillId="0" borderId="0"/>
    <xf numFmtId="0" fontId="25" fillId="0" borderId="0">
      <alignment vertical="center"/>
    </xf>
    <xf numFmtId="0" fontId="3" fillId="9" borderId="0" applyNumberFormat="0" applyBorder="0" applyAlignment="0" applyProtection="0">
      <alignment vertical="center"/>
    </xf>
    <xf numFmtId="0" fontId="3" fillId="0" borderId="0"/>
    <xf numFmtId="0" fontId="0" fillId="0" borderId="0"/>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0" fillId="0" borderId="0">
      <alignment vertical="center"/>
    </xf>
    <xf numFmtId="0" fontId="3" fillId="0" borderId="0"/>
    <xf numFmtId="0" fontId="3" fillId="9" borderId="0" applyNumberFormat="0" applyBorder="0" applyAlignment="0" applyProtection="0">
      <alignment vertical="center"/>
    </xf>
    <xf numFmtId="9" fontId="3" fillId="0" borderId="0"/>
    <xf numFmtId="0" fontId="3" fillId="17" borderId="0" applyNumberFormat="0" applyBorder="0" applyAlignment="0" applyProtection="0">
      <alignment vertical="center"/>
    </xf>
    <xf numFmtId="0" fontId="30" fillId="0" borderId="0">
      <alignment vertical="center"/>
    </xf>
    <xf numFmtId="10" fontId="29" fillId="2" borderId="1" applyNumberFormat="0" applyBorder="0" applyAlignment="0" applyProtection="0"/>
    <xf numFmtId="0" fontId="25" fillId="9" borderId="0" applyNumberFormat="0" applyBorder="0" applyAlignment="0" applyProtection="0">
      <alignment vertical="center"/>
    </xf>
    <xf numFmtId="0" fontId="75" fillId="72" borderId="0" applyNumberFormat="0" applyBorder="0" applyAlignment="0" applyProtection="0">
      <alignment vertical="center"/>
    </xf>
    <xf numFmtId="0" fontId="25" fillId="9" borderId="0" applyNumberFormat="0" applyBorder="0" applyAlignment="0" applyProtection="0">
      <alignment vertical="center"/>
    </xf>
    <xf numFmtId="0" fontId="75" fillId="72" borderId="0" applyNumberFormat="0" applyBorder="0" applyAlignment="0" applyProtection="0">
      <alignment vertical="center"/>
    </xf>
    <xf numFmtId="0" fontId="25" fillId="9" borderId="0" applyNumberFormat="0" applyBorder="0" applyAlignment="0" applyProtection="0">
      <alignment vertical="center"/>
    </xf>
    <xf numFmtId="0" fontId="75" fillId="72" borderId="0" applyNumberFormat="0" applyBorder="0" applyAlignment="0" applyProtection="0">
      <alignment vertical="center"/>
    </xf>
    <xf numFmtId="0" fontId="25" fillId="9" borderId="0" applyNumberFormat="0" applyBorder="0" applyAlignment="0" applyProtection="0">
      <alignment vertical="center"/>
    </xf>
    <xf numFmtId="0" fontId="25" fillId="75" borderId="0" applyNumberFormat="0" applyBorder="0" applyAlignment="0" applyProtection="0">
      <alignment vertical="center"/>
    </xf>
    <xf numFmtId="0" fontId="24" fillId="5" borderId="0"/>
    <xf numFmtId="0" fontId="32" fillId="9" borderId="11" applyNumberFormat="0" applyAlignment="0" applyProtection="0">
      <alignment vertical="center"/>
    </xf>
    <xf numFmtId="0" fontId="25" fillId="9" borderId="0" applyNumberFormat="0" applyBorder="0" applyAlignment="0" applyProtection="0">
      <alignment vertical="center"/>
    </xf>
    <xf numFmtId="0" fontId="1" fillId="0" borderId="1">
      <alignment horizontal="distributed" vertical="center" wrapText="1"/>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3" fillId="0" borderId="0"/>
    <xf numFmtId="0" fontId="25" fillId="9" borderId="0" applyNumberFormat="0" applyBorder="0" applyAlignment="0" applyProtection="0">
      <alignment vertical="center"/>
    </xf>
    <xf numFmtId="0" fontId="3" fillId="0" borderId="0" applyProtection="0">
      <alignment vertical="center"/>
    </xf>
    <xf numFmtId="0" fontId="25" fillId="0" borderId="0">
      <alignment vertical="center"/>
    </xf>
    <xf numFmtId="0" fontId="25"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0" fillId="0" borderId="0">
      <alignment vertical="center"/>
    </xf>
    <xf numFmtId="0" fontId="0" fillId="0" borderId="0">
      <alignment vertical="center"/>
    </xf>
    <xf numFmtId="0" fontId="25" fillId="9"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181" fontId="27" fillId="0" borderId="2" applyAlignment="0" applyProtection="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5" fillId="9" borderId="0" applyNumberFormat="0" applyBorder="0" applyAlignment="0" applyProtection="0">
      <alignment vertical="center"/>
    </xf>
    <xf numFmtId="1" fontId="1" fillId="0" borderId="1">
      <alignment vertical="center"/>
      <protection locked="0"/>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25" fillId="9" borderId="0" applyNumberFormat="0" applyBorder="0" applyAlignment="0" applyProtection="0">
      <alignment vertical="center"/>
    </xf>
    <xf numFmtId="0" fontId="24" fillId="14" borderId="0" applyProtection="0"/>
    <xf numFmtId="0" fontId="25" fillId="9" borderId="0" applyNumberFormat="0" applyBorder="0" applyAlignment="0" applyProtection="0">
      <alignment vertical="center"/>
    </xf>
    <xf numFmtId="0" fontId="24" fillId="14" borderId="0" applyProtection="0"/>
    <xf numFmtId="0" fontId="25" fillId="9" borderId="0" applyNumberFormat="0" applyBorder="0" applyAlignment="0" applyProtection="0">
      <alignment vertical="center"/>
    </xf>
    <xf numFmtId="0" fontId="24" fillId="1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25" fillId="9" borderId="0" applyNumberFormat="0" applyBorder="0" applyAlignment="0" applyProtection="0">
      <alignment vertical="center"/>
    </xf>
    <xf numFmtId="0" fontId="24" fillId="14" borderId="0" applyProtection="0"/>
    <xf numFmtId="0" fontId="25" fillId="9" borderId="0" applyNumberFormat="0" applyBorder="0" applyAlignment="0" applyProtection="0">
      <alignment vertical="center"/>
    </xf>
    <xf numFmtId="0" fontId="22" fillId="0" borderId="0"/>
    <xf numFmtId="0" fontId="22" fillId="0" borderId="0"/>
    <xf numFmtId="0" fontId="24" fillId="14" borderId="0" applyProtection="0"/>
    <xf numFmtId="0" fontId="25" fillId="9"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25" fillId="9" borderId="0" applyNumberFormat="0" applyBorder="0" applyAlignment="0" applyProtection="0">
      <alignment vertical="center"/>
    </xf>
    <xf numFmtId="0" fontId="3" fillId="4" borderId="9" applyNumberFormat="0" applyFon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0" fillId="0" borderId="0">
      <alignment vertical="center"/>
    </xf>
    <xf numFmtId="0" fontId="25" fillId="0" borderId="0">
      <alignment vertical="center"/>
    </xf>
    <xf numFmtId="0" fontId="25" fillId="9" borderId="0" applyNumberFormat="0" applyBorder="0" applyAlignment="0" applyProtection="0">
      <alignment vertical="center"/>
    </xf>
    <xf numFmtId="0" fontId="24" fillId="14"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2" fillId="9" borderId="11"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 fillId="0" borderId="1">
      <alignment horizontal="distributed" vertical="center" wrapText="1"/>
    </xf>
    <xf numFmtId="194" fontId="1" fillId="0" borderId="1">
      <alignment vertical="center"/>
      <protection locked="0"/>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75" fillId="23"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5" fillId="9" borderId="0" applyNumberFormat="0" applyBorder="0" applyAlignment="0" applyProtection="0">
      <alignment vertical="center"/>
    </xf>
    <xf numFmtId="0" fontId="24" fillId="14" borderId="0" applyNumberFormat="0" applyBorder="0" applyAlignment="0" applyProtection="0">
      <alignment vertical="center"/>
    </xf>
    <xf numFmtId="0" fontId="25" fillId="9" borderId="0" applyNumberFormat="0" applyBorder="0" applyAlignment="0" applyProtection="0">
      <alignment vertical="center"/>
    </xf>
    <xf numFmtId="0" fontId="30" fillId="0" borderId="0">
      <alignment vertical="center"/>
    </xf>
    <xf numFmtId="0" fontId="0" fillId="0" borderId="0"/>
    <xf numFmtId="0" fontId="25" fillId="9" borderId="0" applyNumberFormat="0" applyBorder="0" applyAlignment="0" applyProtection="0">
      <alignment vertical="center"/>
    </xf>
    <xf numFmtId="0" fontId="30" fillId="0" borderId="0">
      <alignment vertical="center"/>
    </xf>
    <xf numFmtId="0" fontId="3" fillId="0" borderId="0"/>
    <xf numFmtId="0" fontId="123" fillId="0" borderId="30" applyNumberFormat="0" applyFill="0" applyAlignment="0" applyProtection="0">
      <alignment vertical="center"/>
    </xf>
    <xf numFmtId="0" fontId="25" fillId="9" borderId="0" applyNumberFormat="0" applyBorder="0" applyAlignment="0" applyProtection="0">
      <alignment vertical="center"/>
    </xf>
    <xf numFmtId="0" fontId="137" fillId="0" borderId="0"/>
    <xf numFmtId="0" fontId="123" fillId="0" borderId="30" applyNumberFormat="0" applyFill="0" applyAlignment="0" applyProtection="0">
      <alignment vertical="center"/>
    </xf>
    <xf numFmtId="9" fontId="3" fillId="0" borderId="0" applyProtection="0"/>
    <xf numFmtId="10" fontId="29" fillId="2" borderId="1" applyNumberFormat="0" applyBorder="0" applyAlignment="0" applyProtection="0"/>
    <xf numFmtId="0" fontId="25" fillId="9" borderId="0" applyNumberFormat="0" applyBorder="0" applyAlignment="0" applyProtection="0">
      <alignment vertical="center"/>
    </xf>
    <xf numFmtId="0" fontId="30" fillId="0" borderId="0">
      <alignment vertical="center"/>
    </xf>
    <xf numFmtId="0" fontId="123" fillId="0" borderId="30" applyNumberFormat="0" applyFill="0" applyAlignment="0" applyProtection="0">
      <alignment vertical="center"/>
    </xf>
    <xf numFmtId="0" fontId="25" fillId="9" borderId="0" applyNumberFormat="0" applyBorder="0" applyAlignment="0" applyProtection="0">
      <alignment vertical="center"/>
    </xf>
    <xf numFmtId="0" fontId="123" fillId="0" borderId="30" applyNumberFormat="0" applyFill="0" applyAlignment="0" applyProtection="0">
      <alignment vertical="center"/>
    </xf>
    <xf numFmtId="0" fontId="25" fillId="9" borderId="0" applyNumberFormat="0" applyBorder="0" applyAlignment="0" applyProtection="0">
      <alignment vertical="center"/>
    </xf>
    <xf numFmtId="0" fontId="123" fillId="0" borderId="30"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 fillId="15" borderId="0" applyNumberFormat="0" applyBorder="0" applyAlignment="0" applyProtection="0">
      <alignment vertical="center"/>
    </xf>
    <xf numFmtId="0" fontId="49" fillId="0" borderId="34" applyNumberFormat="0" applyFill="0" applyAlignment="0" applyProtection="0">
      <alignment vertical="center"/>
    </xf>
    <xf numFmtId="0" fontId="25" fillId="75" borderId="0" applyNumberFormat="0" applyBorder="0" applyAlignment="0" applyProtection="0">
      <alignment vertical="center"/>
    </xf>
    <xf numFmtId="0" fontId="49" fillId="0" borderId="34" applyNumberFormat="0" applyFill="0" applyAlignment="0" applyProtection="0">
      <alignment vertical="center"/>
    </xf>
    <xf numFmtId="0" fontId="25" fillId="75" borderId="0" applyNumberFormat="0" applyBorder="0" applyAlignment="0" applyProtection="0">
      <alignment vertical="center"/>
    </xf>
    <xf numFmtId="0" fontId="3" fillId="9" borderId="11" applyNumberFormat="0" applyAlignment="0" applyProtection="0">
      <alignment vertical="center"/>
    </xf>
    <xf numFmtId="0" fontId="49" fillId="0" borderId="34" applyNumberFormat="0" applyFill="0" applyAlignment="0" applyProtection="0">
      <alignment vertical="center"/>
    </xf>
    <xf numFmtId="0" fontId="25" fillId="75" borderId="0" applyNumberFormat="0" applyBorder="0" applyAlignment="0" applyProtection="0">
      <alignment vertical="center"/>
    </xf>
    <xf numFmtId="0" fontId="49" fillId="0" borderId="34" applyNumberFormat="0" applyFill="0" applyAlignment="0" applyProtection="0">
      <alignment vertical="center"/>
    </xf>
    <xf numFmtId="194" fontId="1" fillId="0" borderId="1">
      <alignment vertical="center"/>
      <protection locked="0"/>
    </xf>
    <xf numFmtId="0" fontId="25" fillId="75"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194" fontId="1" fillId="0" borderId="1">
      <alignment vertical="center"/>
      <protection locked="0"/>
    </xf>
    <xf numFmtId="0" fontId="25" fillId="75" borderId="0" applyNumberFormat="0" applyBorder="0" applyAlignment="0" applyProtection="0">
      <alignment vertical="center"/>
    </xf>
    <xf numFmtId="0" fontId="3" fillId="17"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194" fontId="1" fillId="0" borderId="1">
      <alignment vertical="center"/>
      <protection locked="0"/>
    </xf>
    <xf numFmtId="0" fontId="25" fillId="75"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25" fillId="75" borderId="0" applyNumberFormat="0" applyBorder="0" applyAlignment="0" applyProtection="0">
      <alignment vertical="center"/>
    </xf>
    <xf numFmtId="0" fontId="1" fillId="0" borderId="1">
      <alignment horizontal="distributed" vertical="center" wrapText="1"/>
    </xf>
    <xf numFmtId="0" fontId="3" fillId="0" borderId="0"/>
    <xf numFmtId="0" fontId="3" fillId="0" borderId="0"/>
    <xf numFmtId="0" fontId="49" fillId="0" borderId="34" applyNumberFormat="0" applyFill="0" applyAlignment="0" applyProtection="0">
      <alignment vertical="center"/>
    </xf>
    <xf numFmtId="0" fontId="3" fillId="14" borderId="0" applyNumberFormat="0" applyBorder="0" applyAlignment="0" applyProtection="0">
      <alignment vertical="center"/>
    </xf>
    <xf numFmtId="0" fontId="25" fillId="75" borderId="0" applyNumberFormat="0" applyBorder="0" applyAlignment="0" applyProtection="0">
      <alignment vertical="center"/>
    </xf>
    <xf numFmtId="0" fontId="38" fillId="17" borderId="0" applyNumberFormat="0" applyBorder="0" applyAlignment="0" applyProtection="0">
      <alignment vertical="center"/>
    </xf>
    <xf numFmtId="0" fontId="128" fillId="0" borderId="0"/>
    <xf numFmtId="0" fontId="49" fillId="0" borderId="34" applyNumberFormat="0" applyFill="0" applyAlignment="0" applyProtection="0">
      <alignment vertical="center"/>
    </xf>
    <xf numFmtId="0" fontId="25" fillId="75" borderId="0" applyNumberFormat="0" applyBorder="0" applyAlignment="0" applyProtection="0">
      <alignment vertical="center"/>
    </xf>
    <xf numFmtId="0" fontId="0" fillId="0" borderId="0">
      <alignment vertical="center"/>
    </xf>
    <xf numFmtId="0" fontId="25" fillId="75" borderId="0" applyNumberFormat="0" applyBorder="0" applyAlignment="0" applyProtection="0">
      <alignment vertical="center"/>
    </xf>
    <xf numFmtId="0" fontId="25" fillId="0" borderId="0">
      <alignment vertical="center"/>
    </xf>
    <xf numFmtId="0" fontId="25" fillId="75" borderId="0" applyNumberFormat="0" applyBorder="0" applyAlignment="0" applyProtection="0">
      <alignment vertical="center"/>
    </xf>
    <xf numFmtId="0" fontId="1" fillId="0" borderId="1">
      <alignment horizontal="distributed" vertical="center" wrapText="1"/>
    </xf>
    <xf numFmtId="0" fontId="0" fillId="0" borderId="0"/>
    <xf numFmtId="0" fontId="24" fillId="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9" fontId="3" fillId="0" borderId="0" applyProtection="0"/>
    <xf numFmtId="10" fontId="29" fillId="2" borderId="1" applyNumberFormat="0" applyBorder="0" applyAlignment="0" applyProtection="0"/>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5" fillId="75" borderId="0" applyNumberFormat="0" applyBorder="0" applyAlignment="0" applyProtection="0">
      <alignment vertical="center"/>
    </xf>
    <xf numFmtId="0" fontId="1" fillId="0" borderId="1">
      <alignment horizontal="distributed" vertical="center" wrapText="1"/>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74" fillId="75" borderId="0" applyNumberFormat="0" applyBorder="0" applyAlignment="0" applyProtection="0">
      <alignment vertical="center"/>
    </xf>
    <xf numFmtId="0" fontId="30" fillId="42" borderId="0" applyNumberFormat="0" applyBorder="0" applyAlignment="0" applyProtection="0">
      <alignment vertical="center"/>
    </xf>
    <xf numFmtId="0" fontId="28" fillId="0" borderId="0"/>
    <xf numFmtId="0" fontId="30" fillId="42" borderId="0" applyNumberFormat="0" applyBorder="0" applyAlignment="0" applyProtection="0">
      <alignment vertical="center"/>
    </xf>
    <xf numFmtId="0" fontId="3" fillId="0" borderId="0"/>
    <xf numFmtId="0" fontId="3" fillId="0" borderId="0"/>
    <xf numFmtId="0" fontId="28" fillId="0" borderId="0"/>
    <xf numFmtId="0" fontId="30" fillId="42" borderId="0" applyNumberFormat="0" applyBorder="0" applyAlignment="0" applyProtection="0">
      <alignment vertical="center"/>
    </xf>
    <xf numFmtId="0" fontId="28" fillId="0" borderId="0"/>
    <xf numFmtId="0" fontId="30" fillId="42" borderId="0" applyNumberFormat="0" applyBorder="0" applyAlignment="0" applyProtection="0">
      <alignment vertical="center"/>
    </xf>
    <xf numFmtId="0" fontId="24" fillId="5" borderId="0"/>
    <xf numFmtId="0" fontId="28" fillId="0" borderId="0"/>
    <xf numFmtId="0" fontId="30" fillId="42" borderId="0" applyNumberFormat="0" applyBorder="0" applyAlignment="0" applyProtection="0">
      <alignment vertical="center"/>
    </xf>
    <xf numFmtId="0" fontId="28" fillId="0" borderId="0"/>
    <xf numFmtId="0" fontId="30" fillId="4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8" fillId="0" borderId="0"/>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1" fillId="0" borderId="1">
      <alignment horizontal="distributed" vertical="center" wrapText="1"/>
    </xf>
    <xf numFmtId="0" fontId="51" fillId="94" borderId="0" applyNumberFormat="0" applyBorder="0" applyAlignment="0" applyProtection="0">
      <alignment vertical="center"/>
    </xf>
    <xf numFmtId="0" fontId="28" fillId="0" borderId="0"/>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51" fillId="94" borderId="0" applyNumberFormat="0" applyBorder="0" applyAlignment="0" applyProtection="0">
      <alignment vertical="center"/>
    </xf>
    <xf numFmtId="0" fontId="28" fillId="0" borderId="0"/>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51" fillId="94" borderId="0" applyNumberFormat="0" applyBorder="0" applyAlignment="0" applyProtection="0">
      <alignment vertical="center"/>
    </xf>
    <xf numFmtId="0" fontId="28" fillId="0" borderId="0"/>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51" fillId="94"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24" fillId="5"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8" fillId="17" borderId="0" applyNumberFormat="0" applyBorder="0" applyAlignment="0" applyProtection="0">
      <alignment vertical="center"/>
    </xf>
    <xf numFmtId="0" fontId="30" fillId="42"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0" fillId="0" borderId="0"/>
    <xf numFmtId="0" fontId="30" fillId="42" borderId="0" applyNumberFormat="0" applyBorder="0" applyAlignment="0" applyProtection="0">
      <alignment vertical="center"/>
    </xf>
    <xf numFmtId="0" fontId="3" fillId="0" borderId="0"/>
    <xf numFmtId="0" fontId="82" fillId="42" borderId="0" applyNumberFormat="0" applyBorder="0" applyAlignment="0" applyProtection="0">
      <alignment vertical="center"/>
    </xf>
    <xf numFmtId="0" fontId="3" fillId="0" borderId="0"/>
    <xf numFmtId="194" fontId="1" fillId="0" borderId="1">
      <alignment vertical="center"/>
      <protection locked="0"/>
    </xf>
    <xf numFmtId="0" fontId="82" fillId="42" borderId="0" applyNumberFormat="0" applyBorder="0" applyAlignment="0" applyProtection="0">
      <alignment vertical="center"/>
    </xf>
    <xf numFmtId="0" fontId="3" fillId="0" borderId="0">
      <alignment vertical="center"/>
    </xf>
    <xf numFmtId="0" fontId="82" fillId="42" borderId="0" applyNumberFormat="0" applyBorder="0" applyAlignment="0" applyProtection="0">
      <alignment vertical="center"/>
    </xf>
    <xf numFmtId="0" fontId="1" fillId="0" borderId="0"/>
    <xf numFmtId="0" fontId="24" fillId="5" borderId="0"/>
    <xf numFmtId="0" fontId="30" fillId="42" borderId="0" applyNumberFormat="0" applyBorder="0" applyAlignment="0" applyProtection="0">
      <alignment vertical="center"/>
    </xf>
    <xf numFmtId="0" fontId="3" fillId="0" borderId="0"/>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 fillId="8" borderId="11" applyNumberFormat="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5" fillId="7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72" fillId="14" borderId="0" applyNumberFormat="0" applyBorder="0" applyAlignment="0" applyProtection="0">
      <alignment vertical="center"/>
    </xf>
    <xf numFmtId="0" fontId="25" fillId="75" borderId="0" applyNumberFormat="0" applyBorder="0" applyAlignment="0" applyProtection="0">
      <alignment vertical="center"/>
    </xf>
    <xf numFmtId="0" fontId="72" fillId="14" borderId="0" applyNumberFormat="0" applyBorder="0" applyAlignment="0" applyProtection="0">
      <alignment vertical="center"/>
    </xf>
    <xf numFmtId="0" fontId="25" fillId="75" borderId="0" applyNumberFormat="0" applyBorder="0" applyAlignment="0" applyProtection="0">
      <alignment vertical="center"/>
    </xf>
    <xf numFmtId="0" fontId="72" fillId="14" borderId="0" applyNumberFormat="0" applyBorder="0" applyAlignment="0" applyProtection="0">
      <alignment vertical="center"/>
    </xf>
    <xf numFmtId="0" fontId="25" fillId="75" borderId="0" applyNumberFormat="0" applyBorder="0" applyAlignment="0" applyProtection="0">
      <alignment vertical="center"/>
    </xf>
    <xf numFmtId="0" fontId="3" fillId="9" borderId="11" applyNumberFormat="0" applyAlignment="0" applyProtection="0">
      <alignment vertical="center"/>
    </xf>
    <xf numFmtId="0" fontId="0" fillId="0" borderId="0"/>
    <xf numFmtId="0" fontId="72" fillId="14" borderId="0" applyNumberFormat="0" applyBorder="0" applyAlignment="0" applyProtection="0">
      <alignment vertical="center"/>
    </xf>
    <xf numFmtId="0" fontId="25" fillId="75" borderId="0" applyNumberFormat="0" applyBorder="0" applyAlignment="0" applyProtection="0">
      <alignment vertical="center"/>
    </xf>
    <xf numFmtId="0" fontId="3" fillId="0" borderId="0"/>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1" fontId="1" fillId="0" borderId="1">
      <alignment vertical="center"/>
      <protection locked="0"/>
    </xf>
    <xf numFmtId="0" fontId="32" fillId="9" borderId="11" applyNumberFormat="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1" fillId="0" borderId="1">
      <alignment horizontal="distributed" vertical="center" wrapText="1"/>
    </xf>
    <xf numFmtId="0" fontId="25" fillId="75" borderId="0" applyNumberFormat="0" applyBorder="0" applyAlignment="0" applyProtection="0">
      <alignment vertical="center"/>
    </xf>
    <xf numFmtId="1" fontId="1" fillId="0" borderId="1">
      <alignment vertical="center"/>
      <protection locked="0"/>
    </xf>
    <xf numFmtId="0" fontId="24" fillId="5" borderId="0" applyNumberFormat="0" applyBorder="0" applyAlignment="0" applyProtection="0">
      <alignment vertical="center"/>
    </xf>
    <xf numFmtId="0" fontId="50" fillId="8" borderId="13" applyNumberFormat="0" applyAlignment="0" applyProtection="0">
      <alignment vertical="center"/>
    </xf>
    <xf numFmtId="0" fontId="1" fillId="0" borderId="1">
      <alignment horizontal="distributed" vertical="center" wrapText="1"/>
    </xf>
    <xf numFmtId="0" fontId="25" fillId="75" borderId="0" applyNumberFormat="0" applyBorder="0" applyAlignment="0" applyProtection="0">
      <alignment vertical="center"/>
    </xf>
    <xf numFmtId="0" fontId="3" fillId="0" borderId="0"/>
    <xf numFmtId="0" fontId="41" fillId="0" borderId="10" applyNumberFormat="0" applyFill="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 fillId="8" borderId="13" applyNumberFormat="0" applyAlignment="0" applyProtection="0">
      <alignment vertical="center"/>
    </xf>
    <xf numFmtId="0" fontId="25" fillId="0" borderId="0">
      <alignment vertical="center"/>
    </xf>
    <xf numFmtId="0" fontId="50" fillId="8" borderId="13" applyNumberFormat="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25" fillId="0" borderId="0">
      <alignment vertical="center"/>
    </xf>
    <xf numFmtId="0" fontId="3" fillId="8" borderId="13" applyNumberFormat="0" applyAlignment="0" applyProtection="0">
      <alignment vertical="center"/>
    </xf>
    <xf numFmtId="0" fontId="1" fillId="0" borderId="0"/>
    <xf numFmtId="0" fontId="25" fillId="75" borderId="0" applyNumberFormat="0" applyBorder="0" applyAlignment="0" applyProtection="0">
      <alignment vertical="center"/>
    </xf>
    <xf numFmtId="0" fontId="38" fillId="17" borderId="0" applyNumberFormat="0" applyBorder="0" applyAlignment="0" applyProtection="0">
      <alignment vertical="center"/>
    </xf>
    <xf numFmtId="0" fontId="1" fillId="0" borderId="0">
      <alignment vertical="center"/>
    </xf>
    <xf numFmtId="0" fontId="25" fillId="75" borderId="0" applyNumberFormat="0" applyBorder="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25" fillId="75" borderId="0" applyNumberFormat="0" applyBorder="0" applyAlignment="0" applyProtection="0">
      <alignment vertical="center"/>
    </xf>
    <xf numFmtId="0" fontId="1" fillId="0" borderId="0"/>
    <xf numFmtId="0" fontId="25" fillId="75" borderId="0" applyNumberFormat="0" applyBorder="0" applyAlignment="0" applyProtection="0">
      <alignment vertical="center"/>
    </xf>
    <xf numFmtId="0" fontId="3" fillId="0" borderId="0"/>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38" fillId="15" borderId="0" applyNumberFormat="0" applyBorder="0" applyAlignment="0" applyProtection="0">
      <alignment vertical="center"/>
    </xf>
    <xf numFmtId="0" fontId="25" fillId="75" borderId="0" applyNumberFormat="0" applyBorder="0" applyAlignment="0" applyProtection="0">
      <alignment vertical="center"/>
    </xf>
    <xf numFmtId="0" fontId="38" fillId="15" borderId="0" applyNumberFormat="0" applyBorder="0" applyAlignment="0" applyProtection="0">
      <alignment vertical="center"/>
    </xf>
    <xf numFmtId="0" fontId="25" fillId="75" borderId="0" applyNumberFormat="0" applyBorder="0" applyAlignment="0" applyProtection="0">
      <alignment vertical="center"/>
    </xf>
    <xf numFmtId="0" fontId="32" fillId="9" borderId="11" applyNumberFormat="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24" fillId="5"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 fillId="0" borderId="0"/>
    <xf numFmtId="0" fontId="1" fillId="0" borderId="1">
      <alignment horizontal="distributed" vertical="center" wrapText="1"/>
    </xf>
    <xf numFmtId="0" fontId="30" fillId="42" borderId="0" applyNumberFormat="0" applyBorder="0" applyAlignment="0" applyProtection="0">
      <alignment vertical="center"/>
    </xf>
    <xf numFmtId="0" fontId="3" fillId="0" borderId="0"/>
    <xf numFmtId="0" fontId="1" fillId="0" borderId="1">
      <alignment horizontal="distributed" vertical="center" wrapText="1"/>
    </xf>
    <xf numFmtId="0" fontId="30" fillId="42" borderId="0" applyNumberFormat="0" applyBorder="0" applyAlignment="0" applyProtection="0">
      <alignment vertical="center"/>
    </xf>
    <xf numFmtId="0" fontId="3" fillId="0" borderId="0"/>
    <xf numFmtId="0" fontId="1" fillId="0" borderId="1">
      <alignment horizontal="distributed" vertical="center" wrapText="1"/>
    </xf>
    <xf numFmtId="0" fontId="33" fillId="5" borderId="0"/>
    <xf numFmtId="0" fontId="30" fillId="42" borderId="0" applyNumberFormat="0" applyBorder="0" applyAlignment="0" applyProtection="0">
      <alignment vertical="center"/>
    </xf>
    <xf numFmtId="0" fontId="3" fillId="0" borderId="0"/>
    <xf numFmtId="0" fontId="1" fillId="0" borderId="1">
      <alignment horizontal="distributed" vertical="center" wrapText="1"/>
    </xf>
    <xf numFmtId="0" fontId="3" fillId="4" borderId="9" applyNumberFormat="0" applyFont="0" applyAlignment="0" applyProtection="0">
      <alignment vertical="center"/>
    </xf>
    <xf numFmtId="0" fontId="30" fillId="42"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30" fillId="42"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 fillId="5" borderId="0" applyNumberFormat="0" applyBorder="0" applyAlignment="0" applyProtection="0">
      <alignment vertical="center"/>
    </xf>
    <xf numFmtId="0" fontId="3" fillId="75" borderId="0" applyNumberFormat="0" applyBorder="0" applyAlignment="0" applyProtection="0">
      <alignment vertical="center"/>
    </xf>
    <xf numFmtId="0" fontId="3" fillId="0" borderId="10" applyNumberFormat="0" applyFill="0" applyAlignment="0" applyProtection="0">
      <alignment vertical="center"/>
    </xf>
    <xf numFmtId="0" fontId="24" fillId="14" borderId="0" applyNumberFormat="0" applyBorder="0" applyAlignment="0" applyProtection="0">
      <alignment vertical="center"/>
    </xf>
    <xf numFmtId="0" fontId="3" fillId="75" borderId="0" applyNumberFormat="0" applyBorder="0" applyAlignment="0" applyProtection="0">
      <alignment vertical="center"/>
    </xf>
    <xf numFmtId="0" fontId="3" fillId="75" borderId="0" applyNumberFormat="0" applyBorder="0" applyAlignment="0" applyProtection="0">
      <alignment vertical="center"/>
    </xf>
    <xf numFmtId="0" fontId="30" fillId="42" borderId="0" applyNumberFormat="0" applyBorder="0" applyAlignment="0" applyProtection="0">
      <alignment vertical="center"/>
    </xf>
    <xf numFmtId="0" fontId="24" fillId="5" borderId="0" applyNumberFormat="0" applyBorder="0" applyAlignment="0" applyProtection="0">
      <alignment vertical="center"/>
    </xf>
    <xf numFmtId="0" fontId="30" fillId="42" borderId="0" applyNumberFormat="0" applyBorder="0" applyAlignment="0" applyProtection="0">
      <alignment vertical="center"/>
    </xf>
    <xf numFmtId="0" fontId="40" fillId="28" borderId="0" applyNumberFormat="0" applyBorder="0" applyAlignment="0" applyProtection="0">
      <alignment vertical="center"/>
    </xf>
    <xf numFmtId="0" fontId="75" fillId="78" borderId="0" applyProtection="0"/>
    <xf numFmtId="0" fontId="74" fillId="75" borderId="0" applyNumberFormat="0" applyBorder="0" applyAlignment="0" applyProtection="0">
      <alignment vertical="center"/>
    </xf>
    <xf numFmtId="0" fontId="36" fillId="9" borderId="0" applyNumberFormat="0" applyBorder="0" applyAlignment="0" applyProtection="0"/>
    <xf numFmtId="0" fontId="3" fillId="9" borderId="11" applyNumberFormat="0" applyAlignment="0" applyProtection="0">
      <alignment vertical="center"/>
    </xf>
    <xf numFmtId="0" fontId="24" fillId="5" borderId="0" applyNumberFormat="0" applyBorder="0" applyAlignment="0" applyProtection="0">
      <alignment vertical="center"/>
    </xf>
    <xf numFmtId="0" fontId="25" fillId="75" borderId="0" applyNumberFormat="0" applyBorder="0" applyAlignment="0" applyProtection="0">
      <alignment vertical="center"/>
    </xf>
    <xf numFmtId="0" fontId="24" fillId="14" borderId="0" applyProtection="0"/>
    <xf numFmtId="0" fontId="32" fillId="9" borderId="11" applyNumberFormat="0" applyAlignment="0" applyProtection="0">
      <alignment vertical="center"/>
    </xf>
    <xf numFmtId="0" fontId="24" fillId="14" borderId="0" applyProtection="0"/>
    <xf numFmtId="0" fontId="24" fillId="14" borderId="0" applyProtection="0"/>
    <xf numFmtId="0" fontId="9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75" borderId="0" applyNumberFormat="0" applyBorder="0" applyAlignment="0" applyProtection="0">
      <alignment vertical="center"/>
    </xf>
    <xf numFmtId="0" fontId="36" fillId="9" borderId="0" applyNumberFormat="0" applyBorder="0" applyAlignment="0" applyProtection="0"/>
    <xf numFmtId="0" fontId="25" fillId="75" borderId="0" applyNumberFormat="0" applyBorder="0" applyAlignment="0" applyProtection="0">
      <alignment vertical="center"/>
    </xf>
    <xf numFmtId="0" fontId="24" fillId="14" borderId="0" applyProtection="0"/>
    <xf numFmtId="0" fontId="32" fillId="9" borderId="11" applyNumberFormat="0" applyAlignment="0" applyProtection="0">
      <alignment vertical="center"/>
    </xf>
    <xf numFmtId="0" fontId="24" fillId="14" borderId="0" applyProtection="0"/>
    <xf numFmtId="0" fontId="25" fillId="75" borderId="0" applyNumberFormat="0" applyBorder="0" applyAlignment="0" applyProtection="0">
      <alignment vertical="center"/>
    </xf>
    <xf numFmtId="0" fontId="3" fillId="75" borderId="0" applyNumberFormat="0" applyBorder="0" applyAlignment="0" applyProtection="0">
      <alignment vertical="center"/>
    </xf>
    <xf numFmtId="0" fontId="25" fillId="7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3" fillId="75" borderId="0" applyNumberFormat="0" applyBorder="0" applyAlignment="0" applyProtection="0">
      <alignment vertical="center"/>
    </xf>
    <xf numFmtId="0" fontId="24" fillId="5" borderId="0" applyNumberFormat="0" applyBorder="0" applyAlignment="0" applyProtection="0">
      <alignment vertical="center"/>
    </xf>
    <xf numFmtId="0" fontId="25" fillId="75" borderId="0" applyNumberFormat="0" applyBorder="0" applyAlignment="0" applyProtection="0">
      <alignment vertical="center"/>
    </xf>
    <xf numFmtId="0" fontId="3" fillId="0" borderId="0">
      <alignment vertical="center"/>
    </xf>
    <xf numFmtId="0" fontId="25" fillId="7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5" fillId="75"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3" fillId="0" borderId="0"/>
    <xf numFmtId="0" fontId="1" fillId="0" borderId="0">
      <alignment vertical="center"/>
    </xf>
    <xf numFmtId="0" fontId="3" fillId="0" borderId="10" applyNumberFormat="0" applyFill="0" applyAlignment="0" applyProtection="0">
      <alignment vertical="center"/>
    </xf>
    <xf numFmtId="0" fontId="25" fillId="75" borderId="0" applyNumberFormat="0" applyBorder="0" applyAlignment="0" applyProtection="0">
      <alignment vertical="center"/>
    </xf>
    <xf numFmtId="0" fontId="3" fillId="75" borderId="0" applyNumberFormat="0" applyBorder="0" applyAlignment="0" applyProtection="0">
      <alignment vertical="center"/>
    </xf>
    <xf numFmtId="0" fontId="24" fillId="5" borderId="0" applyNumberFormat="0" applyBorder="0" applyAlignment="0" applyProtection="0">
      <alignment vertical="center"/>
    </xf>
    <xf numFmtId="0" fontId="25" fillId="75"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7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5" fillId="7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6" fillId="8" borderId="0" applyNumberFormat="0" applyBorder="0" applyAlignment="0" applyProtection="0"/>
    <xf numFmtId="0" fontId="3" fillId="0" borderId="0"/>
    <xf numFmtId="0" fontId="3" fillId="8" borderId="13" applyNumberFormat="0" applyAlignment="0" applyProtection="0">
      <alignment vertical="center"/>
    </xf>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194" fontId="1" fillId="0" borderId="1">
      <alignment vertical="center"/>
      <protection locked="0"/>
    </xf>
    <xf numFmtId="0" fontId="25" fillId="10" borderId="0" applyNumberFormat="0" applyBorder="0" applyAlignment="0" applyProtection="0">
      <alignment vertical="center"/>
    </xf>
    <xf numFmtId="0" fontId="3" fillId="8" borderId="13" applyNumberFormat="0" applyAlignment="0" applyProtection="0">
      <alignment vertical="center"/>
    </xf>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194" fontId="1" fillId="0" borderId="1">
      <alignment vertical="center"/>
      <protection locked="0"/>
    </xf>
    <xf numFmtId="0" fontId="25" fillId="16" borderId="0" applyNumberFormat="0" applyBorder="0" applyAlignment="0" applyProtection="0">
      <alignment vertical="center"/>
    </xf>
    <xf numFmtId="0" fontId="3" fillId="8" borderId="13" applyNumberFormat="0" applyAlignment="0" applyProtection="0">
      <alignment vertical="center"/>
    </xf>
    <xf numFmtId="0" fontId="36" fillId="6" borderId="0" applyNumberFormat="0" applyBorder="0" applyAlignment="0" applyProtection="0"/>
    <xf numFmtId="0" fontId="3" fillId="8" borderId="13" applyNumberFormat="0" applyAlignment="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 fillId="0" borderId="0"/>
    <xf numFmtId="189" fontId="3" fillId="0" borderId="0">
      <alignment vertical="center"/>
    </xf>
    <xf numFmtId="194" fontId="1" fillId="0" borderId="1">
      <alignment vertical="center"/>
      <protection locked="0"/>
    </xf>
    <xf numFmtId="0" fontId="25" fillId="7"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6" fillId="8" borderId="0" applyNumberFormat="0" applyBorder="0" applyAlignment="0" applyProtection="0"/>
    <xf numFmtId="0" fontId="3" fillId="8" borderId="13" applyNumberFormat="0" applyAlignment="0" applyProtection="0">
      <alignment vertical="center"/>
    </xf>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 fillId="0" borderId="0"/>
    <xf numFmtId="0" fontId="25" fillId="14"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67"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53" fillId="16" borderId="0" applyProtection="0"/>
    <xf numFmtId="0" fontId="36" fillId="9" borderId="0" applyNumberFormat="0" applyBorder="0" applyAlignment="0" applyProtection="0"/>
    <xf numFmtId="0" fontId="36" fillId="9" borderId="0" applyNumberFormat="0" applyBorder="0" applyAlignment="0" applyProtection="0"/>
    <xf numFmtId="184" fontId="138" fillId="122" borderId="0"/>
    <xf numFmtId="0" fontId="36" fillId="9" borderId="0" applyNumberFormat="0" applyBorder="0" applyAlignment="0" applyProtection="0"/>
    <xf numFmtId="0" fontId="36" fillId="9" borderId="0" applyNumberFormat="0" applyBorder="0" applyAlignment="0" applyProtection="0"/>
    <xf numFmtId="0" fontId="25" fillId="7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8" borderId="11" applyNumberFormat="0" applyAlignment="0" applyProtection="0">
      <alignment vertical="center"/>
    </xf>
    <xf numFmtId="0" fontId="53" fillId="81" borderId="0" applyNumberFormat="0" applyBorder="0" applyAlignment="0" applyProtection="0"/>
    <xf numFmtId="0" fontId="53" fillId="78" borderId="0" applyNumberFormat="0" applyBorder="0" applyAlignment="0" applyProtection="0"/>
    <xf numFmtId="0" fontId="75" fillId="78" borderId="0" applyNumberFormat="0" applyBorder="0" applyAlignment="0" applyProtection="0">
      <alignment vertical="center"/>
    </xf>
    <xf numFmtId="0" fontId="3" fillId="8" borderId="13" applyNumberFormat="0" applyAlignment="0" applyProtection="0">
      <alignment vertical="center"/>
    </xf>
    <xf numFmtId="0" fontId="24" fillId="5" borderId="0" applyProtection="0"/>
    <xf numFmtId="0" fontId="75" fillId="78" borderId="0" applyNumberFormat="0" applyBorder="0" applyAlignment="0" applyProtection="0">
      <alignment vertical="center"/>
    </xf>
    <xf numFmtId="0" fontId="3" fillId="8" borderId="13" applyNumberFormat="0" applyAlignment="0" applyProtection="0">
      <alignment vertical="center"/>
    </xf>
    <xf numFmtId="10" fontId="29" fillId="2" borderId="1" applyNumberFormat="0" applyBorder="0" applyAlignment="0" applyProtection="0"/>
    <xf numFmtId="0" fontId="75" fillId="78" borderId="0" applyNumberFormat="0" applyBorder="0" applyAlignment="0" applyProtection="0">
      <alignment vertical="center"/>
    </xf>
    <xf numFmtId="10" fontId="29" fillId="2" borderId="1" applyNumberFormat="0" applyBorder="0" applyAlignment="0" applyProtection="0"/>
    <xf numFmtId="0" fontId="79" fillId="5" borderId="0" applyProtection="0"/>
    <xf numFmtId="0" fontId="79" fillId="5" borderId="0" applyProtection="0"/>
    <xf numFmtId="10" fontId="29" fillId="2" borderId="1" applyNumberFormat="0" applyBorder="0" applyAlignment="0" applyProtection="0"/>
    <xf numFmtId="0" fontId="75" fillId="78" borderId="0" applyNumberFormat="0" applyBorder="0" applyAlignment="0" applyProtection="0">
      <alignment vertical="center"/>
    </xf>
    <xf numFmtId="0" fontId="75" fillId="78" borderId="0" applyProtection="0"/>
    <xf numFmtId="0" fontId="3" fillId="5" borderId="0" applyNumberFormat="0" applyBorder="0" applyAlignment="0" applyProtection="0">
      <alignment vertical="center"/>
    </xf>
    <xf numFmtId="0" fontId="75" fillId="78" borderId="0" applyProtection="0"/>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applyProtection="0"/>
    <xf numFmtId="0" fontId="38" fillId="17" borderId="0" applyNumberFormat="0" applyBorder="0" applyAlignment="0" applyProtection="0">
      <alignment vertical="center"/>
    </xf>
    <xf numFmtId="0" fontId="24" fillId="5" borderId="0" applyProtection="0"/>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applyProtection="0"/>
    <xf numFmtId="0" fontId="75" fillId="78" borderId="0" applyNumberFormat="0" applyBorder="0" applyAlignment="0" applyProtection="0">
      <alignment vertical="center"/>
    </xf>
    <xf numFmtId="0" fontId="75" fillId="78" borderId="0" applyProtection="0"/>
    <xf numFmtId="0" fontId="75" fillId="78" borderId="0" applyProtection="0"/>
    <xf numFmtId="0" fontId="75" fillId="78" borderId="0" applyProtection="0"/>
    <xf numFmtId="0" fontId="75" fillId="78" borderId="0" applyNumberFormat="0" applyBorder="0" applyAlignment="0" applyProtection="0">
      <alignment vertical="center"/>
    </xf>
    <xf numFmtId="0" fontId="75" fillId="78" borderId="0"/>
    <xf numFmtId="0" fontId="75" fillId="78" borderId="0" applyProtection="0"/>
    <xf numFmtId="0" fontId="75" fillId="78" borderId="0" applyProtection="0"/>
    <xf numFmtId="0" fontId="75" fillId="78" borderId="0" applyProtection="0"/>
    <xf numFmtId="0" fontId="3" fillId="0" borderId="10" applyNumberFormat="0" applyFill="0" applyAlignment="0" applyProtection="0">
      <alignment vertical="center"/>
    </xf>
    <xf numFmtId="0" fontId="75" fillId="78" borderId="0" applyNumberFormat="0" applyBorder="0" applyAlignment="0" applyProtection="0">
      <alignment vertical="center"/>
    </xf>
    <xf numFmtId="0" fontId="3" fillId="0" borderId="0"/>
    <xf numFmtId="0" fontId="75" fillId="78" borderId="0" applyProtection="0"/>
    <xf numFmtId="0" fontId="75" fillId="78" borderId="0" applyProtection="0"/>
    <xf numFmtId="0" fontId="3" fillId="0" borderId="0"/>
    <xf numFmtId="0" fontId="3" fillId="8" borderId="11" applyNumberFormat="0" applyAlignment="0" applyProtection="0">
      <alignment vertical="center"/>
    </xf>
    <xf numFmtId="0" fontId="53" fillId="81" borderId="0" applyNumberFormat="0" applyBorder="0" applyAlignment="0" applyProtection="0"/>
    <xf numFmtId="0" fontId="53" fillId="87" borderId="0" applyNumberFormat="0" applyBorder="0" applyAlignment="0" applyProtection="0"/>
    <xf numFmtId="0" fontId="75" fillId="16" borderId="0" applyNumberFormat="0" applyBorder="0" applyAlignment="0" applyProtection="0">
      <alignment vertical="center"/>
    </xf>
    <xf numFmtId="0" fontId="40" fillId="20" borderId="0" applyNumberFormat="0" applyBorder="0" applyAlignment="0" applyProtection="0">
      <alignment vertical="center"/>
    </xf>
    <xf numFmtId="0" fontId="75" fillId="16" borderId="0" applyNumberFormat="0" applyBorder="0" applyAlignment="0" applyProtection="0">
      <alignment vertical="center"/>
    </xf>
    <xf numFmtId="10" fontId="29" fillId="2" borderId="1" applyNumberFormat="0" applyBorder="0" applyAlignment="0" applyProtection="0"/>
    <xf numFmtId="0" fontId="51" fillId="112" borderId="0" applyNumberFormat="0" applyBorder="0" applyAlignment="0" applyProtection="0">
      <alignment vertical="center"/>
    </xf>
    <xf numFmtId="0" fontId="75" fillId="16" borderId="0" applyNumberFormat="0" applyBorder="0" applyAlignment="0" applyProtection="0">
      <alignment vertical="center"/>
    </xf>
    <xf numFmtId="10" fontId="29" fillId="2" borderId="1" applyNumberFormat="0" applyBorder="0" applyAlignment="0" applyProtection="0"/>
    <xf numFmtId="0" fontId="25" fillId="7" borderId="0" applyProtection="0"/>
    <xf numFmtId="0" fontId="1" fillId="0" borderId="1">
      <alignment horizontal="distributed" vertical="center" wrapText="1"/>
    </xf>
    <xf numFmtId="0" fontId="25" fillId="7" borderId="0" applyProtection="0"/>
    <xf numFmtId="0" fontId="25" fillId="7" borderId="0" applyProtection="0"/>
    <xf numFmtId="10" fontId="29" fillId="2" borderId="1" applyNumberFormat="0" applyBorder="0" applyAlignment="0" applyProtection="0"/>
    <xf numFmtId="0" fontId="51" fillId="112" borderId="0" applyNumberFormat="0" applyBorder="0" applyAlignment="0" applyProtection="0">
      <alignment vertical="center"/>
    </xf>
    <xf numFmtId="0" fontId="75" fillId="16" borderId="0" applyNumberFormat="0" applyBorder="0" applyAlignment="0" applyProtection="0">
      <alignment vertical="center"/>
    </xf>
    <xf numFmtId="0" fontId="102" fillId="41" borderId="18" applyNumberFormat="0" applyAlignment="0" applyProtection="0">
      <alignment vertical="center"/>
    </xf>
    <xf numFmtId="10" fontId="29" fillId="2" borderId="1" applyNumberFormat="0" applyBorder="0" applyAlignment="0" applyProtection="0"/>
    <xf numFmtId="0" fontId="51" fillId="112" borderId="0" applyNumberFormat="0" applyBorder="0" applyAlignment="0" applyProtection="0">
      <alignment vertical="center"/>
    </xf>
    <xf numFmtId="0" fontId="75" fillId="16" borderId="0" applyProtection="0"/>
    <xf numFmtId="0" fontId="89" fillId="0" borderId="0" applyNumberFormat="0" applyFill="0" applyBorder="0" applyAlignment="0" applyProtection="0">
      <alignment vertical="center"/>
    </xf>
    <xf numFmtId="0" fontId="91" fillId="86" borderId="29" applyNumberFormat="0" applyAlignment="0" applyProtection="0">
      <alignment vertical="center"/>
    </xf>
    <xf numFmtId="10" fontId="29" fillId="2" borderId="1" applyNumberFormat="0" applyBorder="0" applyAlignment="0" applyProtection="0"/>
    <xf numFmtId="0" fontId="51" fillId="112" borderId="0" applyNumberFormat="0" applyBorder="0" applyAlignment="0" applyProtection="0">
      <alignment vertical="center"/>
    </xf>
    <xf numFmtId="0" fontId="75" fillId="16" borderId="0" applyProtection="0"/>
    <xf numFmtId="0" fontId="24" fillId="5" borderId="0"/>
    <xf numFmtId="0" fontId="89" fillId="0" borderId="0" applyNumberFormat="0" applyFill="0" applyBorder="0" applyAlignment="0" applyProtection="0">
      <alignment vertical="center"/>
    </xf>
    <xf numFmtId="0" fontId="51" fillId="112" borderId="0" applyNumberFormat="0" applyBorder="0" applyAlignment="0" applyProtection="0">
      <alignment vertical="center"/>
    </xf>
    <xf numFmtId="0" fontId="75" fillId="16" borderId="0" applyProtection="0"/>
    <xf numFmtId="0" fontId="40" fillId="20" borderId="0" applyNumberFormat="0" applyBorder="0" applyAlignment="0" applyProtection="0">
      <alignment vertical="center"/>
    </xf>
    <xf numFmtId="0" fontId="3" fillId="4" borderId="9" applyNumberFormat="0" applyFont="0" applyAlignment="0" applyProtection="0">
      <alignment vertical="center"/>
    </xf>
    <xf numFmtId="0" fontId="75" fillId="16" borderId="0" applyNumberFormat="0" applyBorder="0" applyAlignment="0" applyProtection="0">
      <alignment vertical="center"/>
    </xf>
    <xf numFmtId="0" fontId="3" fillId="4" borderId="9" applyNumberFormat="0" applyFont="0" applyAlignment="0" applyProtection="0">
      <alignment vertical="center"/>
    </xf>
    <xf numFmtId="0" fontId="75" fillId="16" borderId="0" applyNumberFormat="0" applyBorder="0" applyAlignment="0" applyProtection="0">
      <alignment vertical="center"/>
    </xf>
    <xf numFmtId="0" fontId="3" fillId="4" borderId="9" applyNumberFormat="0" applyFont="0" applyAlignment="0" applyProtection="0">
      <alignment vertical="center"/>
    </xf>
    <xf numFmtId="0" fontId="75" fillId="7" borderId="0" applyProtection="0"/>
    <xf numFmtId="0" fontId="3" fillId="17" borderId="0" applyNumberFormat="0" applyBorder="0" applyAlignment="0" applyProtection="0">
      <alignment vertical="center"/>
    </xf>
    <xf numFmtId="0" fontId="75" fillId="7" borderId="0" applyProtection="0"/>
    <xf numFmtId="0" fontId="75" fillId="7" borderId="0" applyProtection="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75" fillId="16" borderId="0" applyNumberFormat="0" applyBorder="0" applyAlignment="0" applyProtection="0">
      <alignment vertical="center"/>
    </xf>
    <xf numFmtId="0" fontId="3" fillId="4" borderId="9" applyNumberFormat="0" applyFont="0" applyAlignment="0" applyProtection="0">
      <alignment vertical="center"/>
    </xf>
    <xf numFmtId="0" fontId="75" fillId="16" borderId="0" applyProtection="0"/>
    <xf numFmtId="0" fontId="33" fillId="14" borderId="0"/>
    <xf numFmtId="0" fontId="3" fillId="4" borderId="9" applyNumberFormat="0" applyFont="0" applyAlignment="0" applyProtection="0">
      <alignment vertical="center"/>
    </xf>
    <xf numFmtId="0" fontId="75" fillId="16" borderId="0" applyProtection="0"/>
    <xf numFmtId="0" fontId="3" fillId="0" borderId="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3" fillId="14" borderId="0" applyProtection="0"/>
    <xf numFmtId="0" fontId="3" fillId="4" borderId="9" applyNumberFormat="0" applyFont="0" applyAlignment="0" applyProtection="0">
      <alignment vertical="center"/>
    </xf>
    <xf numFmtId="0" fontId="75" fillId="16" borderId="0" applyProtection="0"/>
    <xf numFmtId="0" fontId="40" fillId="20" borderId="0" applyNumberFormat="0" applyBorder="0" applyAlignment="0" applyProtection="0">
      <alignment vertical="center"/>
    </xf>
    <xf numFmtId="0" fontId="3" fillId="4" borderId="9" applyNumberFormat="0" applyFont="0" applyAlignment="0" applyProtection="0">
      <alignment vertical="center"/>
    </xf>
    <xf numFmtId="0" fontId="75" fillId="16" borderId="0" applyNumberFormat="0" applyBorder="0" applyAlignment="0" applyProtection="0">
      <alignment vertical="center"/>
    </xf>
    <xf numFmtId="0" fontId="3" fillId="4" borderId="9" applyNumberFormat="0" applyFont="0" applyAlignment="0" applyProtection="0">
      <alignment vertical="center"/>
    </xf>
    <xf numFmtId="0" fontId="75" fillId="16" borderId="0"/>
    <xf numFmtId="0" fontId="75" fillId="16" borderId="0" applyProtection="0"/>
    <xf numFmtId="0" fontId="75" fillId="16" borderId="0" applyProtection="0"/>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75" fillId="16" borderId="0" applyNumberFormat="0" applyBorder="0" applyAlignment="0" applyProtection="0">
      <alignment vertical="center"/>
    </xf>
    <xf numFmtId="0" fontId="3" fillId="4" borderId="9" applyNumberFormat="0" applyFont="0" applyAlignment="0" applyProtection="0">
      <alignment vertical="center"/>
    </xf>
    <xf numFmtId="0" fontId="75" fillId="16" borderId="0" applyProtection="0"/>
    <xf numFmtId="0" fontId="3" fillId="0" borderId="10" applyNumberFormat="0" applyFill="0" applyAlignment="0" applyProtection="0">
      <alignment vertical="center"/>
    </xf>
    <xf numFmtId="0" fontId="75" fillId="16" borderId="0" applyProtection="0"/>
    <xf numFmtId="0" fontId="75" fillId="16" borderId="0" applyProtection="0"/>
    <xf numFmtId="0" fontId="3" fillId="8" borderId="11" applyNumberFormat="0" applyAlignment="0" applyProtection="0">
      <alignment vertical="center"/>
    </xf>
    <xf numFmtId="0" fontId="53" fillId="87" borderId="0" applyNumberFormat="0" applyBorder="0" applyAlignment="0" applyProtection="0"/>
    <xf numFmtId="0" fontId="75" fillId="93"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3" fillId="17" borderId="0" applyNumberFormat="0" applyBorder="0" applyAlignment="0" applyProtection="0">
      <alignment vertical="center"/>
    </xf>
    <xf numFmtId="0" fontId="3" fillId="9" borderId="11" applyNumberFormat="0" applyAlignment="0" applyProtection="0">
      <alignment vertical="center"/>
    </xf>
    <xf numFmtId="0" fontId="24" fillId="14" borderId="0" applyNumberFormat="0" applyBorder="0" applyAlignment="0" applyProtection="0">
      <alignment vertical="center"/>
    </xf>
    <xf numFmtId="0" fontId="75" fillId="7" borderId="0" applyNumberFormat="0" applyBorder="0" applyAlignment="0" applyProtection="0">
      <alignment vertical="center"/>
    </xf>
    <xf numFmtId="0" fontId="24" fillId="14" borderId="0" applyNumberFormat="0" applyBorder="0" applyAlignment="0" applyProtection="0">
      <alignment vertical="center"/>
    </xf>
    <xf numFmtId="0" fontId="75" fillId="7" borderId="0"/>
    <xf numFmtId="0" fontId="24" fillId="14" borderId="0" applyNumberFormat="0" applyBorder="0" applyAlignment="0" applyProtection="0">
      <alignment vertical="center"/>
    </xf>
    <xf numFmtId="0" fontId="75" fillId="7" borderId="0" applyProtection="0"/>
    <xf numFmtId="0" fontId="75" fillId="7" borderId="0" applyProtection="0"/>
    <xf numFmtId="0" fontId="40" fillId="23" borderId="0" applyNumberFormat="0" applyBorder="0" applyAlignment="0" applyProtection="0">
      <alignment vertical="center"/>
    </xf>
    <xf numFmtId="0" fontId="3" fillId="15" borderId="0" applyNumberFormat="0" applyBorder="0" applyAlignment="0" applyProtection="0">
      <alignment vertical="center"/>
    </xf>
    <xf numFmtId="0" fontId="24" fillId="14" borderId="0" applyNumberFormat="0" applyBorder="0" applyAlignment="0" applyProtection="0">
      <alignment vertical="center"/>
    </xf>
    <xf numFmtId="0" fontId="75" fillId="7" borderId="0" applyNumberFormat="0" applyBorder="0" applyAlignment="0" applyProtection="0">
      <alignment vertical="center"/>
    </xf>
    <xf numFmtId="0" fontId="24" fillId="14" borderId="0" applyNumberFormat="0" applyBorder="0" applyAlignment="0" applyProtection="0">
      <alignment vertical="center"/>
    </xf>
    <xf numFmtId="0" fontId="75" fillId="7" borderId="0" applyProtection="0"/>
    <xf numFmtId="0" fontId="24" fillId="14" borderId="0" applyNumberFormat="0" applyBorder="0" applyAlignment="0" applyProtection="0">
      <alignment vertical="center"/>
    </xf>
    <xf numFmtId="0" fontId="75" fillId="7" borderId="0" applyProtection="0"/>
    <xf numFmtId="0" fontId="24" fillId="14" borderId="0" applyNumberFormat="0" applyBorder="0" applyAlignment="0" applyProtection="0">
      <alignment vertical="center"/>
    </xf>
    <xf numFmtId="0" fontId="75" fillId="7" borderId="0" applyProtection="0"/>
    <xf numFmtId="0" fontId="3" fillId="4" borderId="9" applyNumberFormat="0" applyFont="0" applyAlignment="0" applyProtection="0">
      <alignment vertical="center"/>
    </xf>
    <xf numFmtId="0" fontId="75" fillId="7" borderId="0" applyNumberFormat="0" applyBorder="0" applyAlignment="0" applyProtection="0">
      <alignment vertical="center"/>
    </xf>
    <xf numFmtId="0" fontId="3" fillId="4" borderId="9" applyNumberFormat="0" applyFont="0" applyAlignment="0" applyProtection="0">
      <alignment vertical="center"/>
    </xf>
    <xf numFmtId="0" fontId="75" fillId="7" borderId="0" applyNumberFormat="0" applyBorder="0" applyAlignment="0" applyProtection="0">
      <alignment vertical="center"/>
    </xf>
    <xf numFmtId="0" fontId="75" fillId="7" borderId="0"/>
    <xf numFmtId="0" fontId="75" fillId="7" borderId="0" applyProtection="0"/>
    <xf numFmtId="0" fontId="75" fillId="7" borderId="0" applyProtection="0"/>
    <xf numFmtId="0" fontId="75" fillId="7" borderId="0" applyNumberFormat="0" applyBorder="0" applyAlignment="0" applyProtection="0">
      <alignment vertical="center"/>
    </xf>
    <xf numFmtId="0" fontId="75" fillId="7" borderId="0" applyProtection="0"/>
    <xf numFmtId="0" fontId="33" fillId="14" borderId="0"/>
    <xf numFmtId="0" fontId="75" fillId="7" borderId="0" applyProtection="0"/>
    <xf numFmtId="0" fontId="75" fillId="7" borderId="0" applyProtection="0"/>
    <xf numFmtId="0" fontId="24" fillId="5" borderId="0" applyNumberFormat="0" applyBorder="0" applyAlignment="0" applyProtection="0">
      <alignment vertical="center"/>
    </xf>
    <xf numFmtId="0" fontId="33" fillId="14" borderId="0" applyProtection="0"/>
    <xf numFmtId="0" fontId="3" fillId="0" borderId="0"/>
    <xf numFmtId="0" fontId="3" fillId="0" borderId="0"/>
    <xf numFmtId="0" fontId="3" fillId="4" borderId="9" applyNumberFormat="0" applyFont="0" applyAlignment="0" applyProtection="0">
      <alignment vertical="center"/>
    </xf>
    <xf numFmtId="0" fontId="75" fillId="7" borderId="0" applyNumberFormat="0" applyBorder="0" applyAlignment="0" applyProtection="0">
      <alignment vertical="center"/>
    </xf>
    <xf numFmtId="0" fontId="3" fillId="0" borderId="0"/>
    <xf numFmtId="0" fontId="3" fillId="0" borderId="0"/>
    <xf numFmtId="0" fontId="3" fillId="4" borderId="9" applyNumberFormat="0" applyFont="0" applyAlignment="0" applyProtection="0">
      <alignment vertical="center"/>
    </xf>
    <xf numFmtId="0" fontId="75" fillId="7" borderId="0"/>
    <xf numFmtId="0" fontId="3" fillId="0" borderId="0"/>
    <xf numFmtId="0" fontId="75" fillId="7" borderId="0" applyProtection="0"/>
    <xf numFmtId="0" fontId="75" fillId="7" borderId="0" applyProtection="0"/>
    <xf numFmtId="0" fontId="24" fillId="5" borderId="0" applyNumberFormat="0" applyBorder="0" applyAlignment="0" applyProtection="0">
      <alignment vertical="center"/>
    </xf>
    <xf numFmtId="0" fontId="75" fillId="7" borderId="0" applyProtection="0"/>
    <xf numFmtId="0" fontId="25" fillId="4" borderId="9" applyNumberFormat="0" applyFont="0" applyAlignment="0" applyProtection="0">
      <alignment vertical="center"/>
    </xf>
    <xf numFmtId="0" fontId="3" fillId="0" borderId="0"/>
    <xf numFmtId="0" fontId="3" fillId="0" borderId="0"/>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75" fillId="7"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75" fillId="7" borderId="0" applyProtection="0"/>
    <xf numFmtId="0" fontId="3" fillId="0" borderId="0"/>
    <xf numFmtId="0" fontId="3" fillId="4" borderId="9" applyNumberFormat="0" applyFont="0" applyAlignment="0" applyProtection="0">
      <alignment vertical="center"/>
    </xf>
    <xf numFmtId="0" fontId="75" fillId="7" borderId="0" applyProtection="0"/>
    <xf numFmtId="0" fontId="3" fillId="0" borderId="0"/>
    <xf numFmtId="0" fontId="75" fillId="7" borderId="0" applyProtection="0"/>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117" borderId="0"/>
    <xf numFmtId="0" fontId="75" fillId="117" borderId="0" applyProtection="0"/>
    <xf numFmtId="0" fontId="75" fillId="117" borderId="0" applyProtection="0"/>
    <xf numFmtId="0" fontId="3" fillId="17" borderId="0" applyNumberFormat="0" applyBorder="0" applyAlignment="0" applyProtection="0">
      <alignment vertical="center"/>
    </xf>
    <xf numFmtId="0" fontId="75" fillId="117" borderId="0" applyProtection="0"/>
    <xf numFmtId="0" fontId="75" fillId="69" borderId="0" applyNumberFormat="0" applyBorder="0" applyAlignment="0" applyProtection="0">
      <alignment vertical="center"/>
    </xf>
    <xf numFmtId="0" fontId="75" fillId="117" borderId="0" applyProtection="0"/>
    <xf numFmtId="0" fontId="75" fillId="117" borderId="0" applyProtection="0"/>
    <xf numFmtId="0" fontId="75" fillId="117" borderId="0" applyProtection="0"/>
    <xf numFmtId="0" fontId="3" fillId="0" borderId="0"/>
    <xf numFmtId="0" fontId="3" fillId="4" borderId="9" applyNumberFormat="0" applyFont="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117" borderId="0"/>
    <xf numFmtId="0" fontId="75" fillId="117" borderId="0" applyProtection="0"/>
    <xf numFmtId="0" fontId="75" fillId="117" borderId="0" applyProtection="0"/>
    <xf numFmtId="0" fontId="75" fillId="117" borderId="0" applyProtection="0"/>
    <xf numFmtId="0" fontId="33" fillId="14" borderId="0" applyNumberFormat="0" applyBorder="0" applyAlignment="0" applyProtection="0">
      <alignment vertical="center"/>
    </xf>
    <xf numFmtId="0" fontId="75" fillId="69" borderId="0" applyNumberFormat="0" applyBorder="0" applyAlignment="0" applyProtection="0">
      <alignment vertical="center"/>
    </xf>
    <xf numFmtId="0" fontId="75" fillId="117" borderId="0" applyProtection="0"/>
    <xf numFmtId="0" fontId="33" fillId="14" borderId="0"/>
    <xf numFmtId="0" fontId="75" fillId="117" borderId="0" applyProtection="0"/>
    <xf numFmtId="0" fontId="33" fillId="14" borderId="0" applyProtection="0"/>
    <xf numFmtId="0" fontId="75" fillId="117" borderId="0" applyProtection="0"/>
    <xf numFmtId="0" fontId="38" fillId="15" borderId="0" applyNumberFormat="0" applyBorder="0" applyAlignment="0" applyProtection="0">
      <alignment vertical="center"/>
    </xf>
    <xf numFmtId="0" fontId="3" fillId="0" borderId="0"/>
    <xf numFmtId="0" fontId="3" fillId="0" borderId="0"/>
    <xf numFmtId="0" fontId="75" fillId="69" borderId="0" applyNumberFormat="0" applyBorder="0" applyAlignment="0" applyProtection="0">
      <alignment vertical="center"/>
    </xf>
    <xf numFmtId="0" fontId="38" fillId="15" borderId="0" applyNumberFormat="0" applyBorder="0" applyAlignment="0" applyProtection="0">
      <alignment vertical="center"/>
    </xf>
    <xf numFmtId="0" fontId="3" fillId="0" borderId="0"/>
    <xf numFmtId="0" fontId="139" fillId="0" borderId="3" applyNumberFormat="0" applyFill="0" applyProtection="0">
      <alignment horizontal="center"/>
    </xf>
    <xf numFmtId="0" fontId="75" fillId="117" borderId="0"/>
    <xf numFmtId="0" fontId="38" fillId="15" borderId="0" applyNumberFormat="0" applyBorder="0" applyAlignment="0" applyProtection="0">
      <alignment vertical="center"/>
    </xf>
    <xf numFmtId="0" fontId="3" fillId="0" borderId="0"/>
    <xf numFmtId="0" fontId="75" fillId="117" borderId="0" applyProtection="0"/>
    <xf numFmtId="0" fontId="38" fillId="15" borderId="0" applyNumberFormat="0" applyBorder="0" applyAlignment="0" applyProtection="0">
      <alignment vertical="center"/>
    </xf>
    <xf numFmtId="0" fontId="75" fillId="117" borderId="0" applyProtection="0"/>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75" fillId="117" borderId="0" applyProtection="0"/>
    <xf numFmtId="0" fontId="25" fillId="4" borderId="9" applyNumberFormat="0" applyFont="0" applyAlignment="0" applyProtection="0">
      <alignment vertical="center"/>
    </xf>
    <xf numFmtId="0" fontId="75" fillId="69"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75" fillId="117" borderId="0" applyProtection="0"/>
    <xf numFmtId="0" fontId="3" fillId="0" borderId="0"/>
    <xf numFmtId="0" fontId="75" fillId="117" borderId="0" applyProtection="0"/>
    <xf numFmtId="0" fontId="75" fillId="117" borderId="0" applyProtection="0"/>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75" fillId="28"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75" fillId="28"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75" fillId="28" borderId="0" applyProtection="0"/>
    <xf numFmtId="0" fontId="75" fillId="28" borderId="0" applyProtection="0"/>
    <xf numFmtId="0" fontId="75" fillId="28"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75" fillId="28"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75" fillId="28" borderId="0" applyProtection="0"/>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Protection="0"/>
    <xf numFmtId="0" fontId="3" fillId="4" borderId="9" applyNumberFormat="0" applyFont="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106" fillId="0" borderId="0">
      <alignment vertical="center"/>
    </xf>
    <xf numFmtId="0" fontId="75" fillId="28" borderId="0"/>
    <xf numFmtId="0" fontId="75" fillId="28" borderId="0" applyProtection="0"/>
    <xf numFmtId="0" fontId="75" fillId="28" borderId="0" applyProtection="0"/>
    <xf numFmtId="0" fontId="3" fillId="17" borderId="0" applyNumberFormat="0" applyBorder="0" applyAlignment="0" applyProtection="0">
      <alignment vertical="center"/>
    </xf>
    <xf numFmtId="0" fontId="75" fillId="28" borderId="0" applyProtection="0"/>
    <xf numFmtId="0" fontId="3" fillId="15" borderId="0" applyNumberFormat="0" applyBorder="0" applyAlignment="0" applyProtection="0">
      <alignment vertical="center"/>
    </xf>
    <xf numFmtId="0" fontId="75" fillId="28"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Protection="0"/>
    <xf numFmtId="0" fontId="24" fillId="5" borderId="0" applyNumberFormat="0" applyBorder="0" applyAlignment="0" applyProtection="0">
      <alignment vertical="center"/>
    </xf>
    <xf numFmtId="0" fontId="75" fillId="28" borderId="0" applyProtection="0"/>
    <xf numFmtId="0" fontId="24" fillId="5" borderId="0"/>
    <xf numFmtId="0" fontId="75" fillId="28" borderId="0" applyProtection="0"/>
    <xf numFmtId="0" fontId="3" fillId="0" borderId="0"/>
    <xf numFmtId="0" fontId="3" fillId="0" borderId="0"/>
    <xf numFmtId="0" fontId="75" fillId="28"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75" fillId="28" borderId="0"/>
    <xf numFmtId="0" fontId="75" fillId="28" borderId="0" applyProtection="0"/>
    <xf numFmtId="0" fontId="24" fillId="5" borderId="0" applyNumberFormat="0" applyBorder="0" applyAlignment="0" applyProtection="0">
      <alignment vertical="center"/>
    </xf>
    <xf numFmtId="0" fontId="75" fillId="28" borderId="0" applyProtection="0"/>
    <xf numFmtId="0" fontId="75" fillId="28" borderId="0" applyProtection="0"/>
    <xf numFmtId="0" fontId="25" fillId="4" borderId="9" applyNumberFormat="0" applyFont="0" applyAlignment="0" applyProtection="0">
      <alignment vertical="center"/>
    </xf>
    <xf numFmtId="0" fontId="3" fillId="0" borderId="0"/>
    <xf numFmtId="0" fontId="75" fillId="28" borderId="0" applyNumberFormat="0" applyBorder="0" applyAlignment="0" applyProtection="0">
      <alignment vertical="center"/>
    </xf>
    <xf numFmtId="0" fontId="75" fillId="28" borderId="0" applyProtection="0"/>
    <xf numFmtId="0" fontId="75" fillId="28" borderId="0" applyProtection="0"/>
    <xf numFmtId="0" fontId="3" fillId="17" borderId="0" applyNumberFormat="0" applyBorder="0" applyAlignment="0" applyProtection="0">
      <alignment vertical="center"/>
    </xf>
    <xf numFmtId="0" fontId="75" fillId="28" borderId="0" applyProtection="0"/>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4" borderId="9" applyNumberFormat="0" applyFont="0" applyAlignment="0" applyProtection="0">
      <alignment vertical="center"/>
    </xf>
    <xf numFmtId="0" fontId="94" fillId="0" borderId="30" applyNumberFormat="0" applyFill="0" applyAlignment="0" applyProtection="0">
      <alignment vertical="center"/>
    </xf>
    <xf numFmtId="0" fontId="75" fillId="72" borderId="0"/>
    <xf numFmtId="0" fontId="3" fillId="4" borderId="9" applyNumberFormat="0" applyFont="0" applyAlignment="0" applyProtection="0">
      <alignment vertical="center"/>
    </xf>
    <xf numFmtId="0" fontId="94" fillId="0" borderId="30" applyNumberFormat="0" applyFill="0" applyAlignment="0" applyProtection="0">
      <alignment vertical="center"/>
    </xf>
    <xf numFmtId="0" fontId="75" fillId="72" borderId="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94" fillId="0" borderId="30" applyProtection="0"/>
    <xf numFmtId="0" fontId="75" fillId="72" borderId="0" applyProtection="0"/>
    <xf numFmtId="0" fontId="3" fillId="4" borderId="9" applyNumberFormat="0" applyFont="0" applyAlignment="0" applyProtection="0">
      <alignment vertical="center"/>
    </xf>
    <xf numFmtId="0" fontId="94" fillId="0" borderId="30" applyProtection="0"/>
    <xf numFmtId="0" fontId="75" fillId="72" borderId="0" applyProtection="0"/>
    <xf numFmtId="0" fontId="75" fillId="72" borderId="0" applyNumberFormat="0" applyBorder="0" applyAlignment="0" applyProtection="0">
      <alignment vertical="center"/>
    </xf>
    <xf numFmtId="0" fontId="75" fillId="72" borderId="0" applyProtection="0"/>
    <xf numFmtId="0" fontId="75" fillId="72" borderId="0" applyProtection="0"/>
    <xf numFmtId="0" fontId="3" fillId="17" borderId="0" applyNumberFormat="0" applyBorder="0" applyAlignment="0" applyProtection="0">
      <alignment vertical="center"/>
    </xf>
    <xf numFmtId="0" fontId="75" fillId="72" borderId="0" applyProtection="0"/>
    <xf numFmtId="0" fontId="75" fillId="72" borderId="0" applyNumberFormat="0" applyBorder="0" applyAlignment="0" applyProtection="0">
      <alignment vertical="center"/>
    </xf>
    <xf numFmtId="0" fontId="3" fillId="8" borderId="13" applyNumberFormat="0" applyAlignment="0" applyProtection="0">
      <alignment vertical="center"/>
    </xf>
    <xf numFmtId="186" fontId="3" fillId="0" borderId="0">
      <alignment vertical="center"/>
    </xf>
    <xf numFmtId="0" fontId="75" fillId="72" borderId="0"/>
    <xf numFmtId="0" fontId="3" fillId="8" borderId="13" applyNumberFormat="0" applyAlignment="0" applyProtection="0">
      <alignment vertical="center"/>
    </xf>
    <xf numFmtId="204" fontId="3" fillId="0" borderId="0">
      <alignment vertical="center"/>
    </xf>
    <xf numFmtId="0" fontId="75" fillId="72" borderId="0" applyProtection="0"/>
    <xf numFmtId="0" fontId="3" fillId="17"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75" fillId="72" borderId="0" applyProtection="0"/>
    <xf numFmtId="0" fontId="75" fillId="72" borderId="0" applyProtection="0"/>
    <xf numFmtId="0" fontId="75" fillId="72" borderId="0" applyNumberFormat="0" applyBorder="0" applyAlignment="0" applyProtection="0">
      <alignment vertical="center"/>
    </xf>
    <xf numFmtId="0" fontId="75" fillId="72" borderId="0" applyProtection="0"/>
    <xf numFmtId="0" fontId="38" fillId="17" borderId="0" applyNumberFormat="0" applyBorder="0" applyAlignment="0" applyProtection="0">
      <alignment vertical="center"/>
    </xf>
    <xf numFmtId="0" fontId="75" fillId="72" borderId="0" applyProtection="0"/>
    <xf numFmtId="0" fontId="115" fillId="15" borderId="0" applyNumberFormat="0" applyBorder="0" applyAlignment="0" applyProtection="0">
      <alignment vertical="center"/>
    </xf>
    <xf numFmtId="0" fontId="75" fillId="72" borderId="0" applyProtection="0"/>
    <xf numFmtId="0" fontId="75" fillId="72" borderId="0"/>
    <xf numFmtId="0" fontId="75" fillId="72" borderId="0" applyProtection="0"/>
    <xf numFmtId="0" fontId="75" fillId="72" borderId="0" applyProtection="0"/>
    <xf numFmtId="0" fontId="75" fillId="72" borderId="0" applyProtection="0"/>
    <xf numFmtId="0" fontId="25" fillId="4" borderId="9" applyNumberFormat="0" applyFont="0" applyAlignment="0" applyProtection="0">
      <alignment vertical="center"/>
    </xf>
    <xf numFmtId="0" fontId="75" fillId="72" borderId="0" applyNumberFormat="0" applyBorder="0" applyAlignment="0" applyProtection="0">
      <alignment vertical="center"/>
    </xf>
    <xf numFmtId="0" fontId="75" fillId="72" borderId="0" applyProtection="0"/>
    <xf numFmtId="0" fontId="75" fillId="72" borderId="0" applyProtection="0"/>
    <xf numFmtId="0" fontId="25" fillId="4" borderId="9" applyNumberFormat="0" applyFont="0" applyAlignment="0" applyProtection="0">
      <alignment vertical="center"/>
    </xf>
    <xf numFmtId="0" fontId="75" fillId="72" borderId="0" applyProtection="0"/>
    <xf numFmtId="0" fontId="53" fillId="78" borderId="0" applyNumberFormat="0" applyBorder="0" applyAlignment="0" applyProtection="0">
      <alignment vertical="center"/>
    </xf>
    <xf numFmtId="0" fontId="53" fillId="78"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7" borderId="0" applyNumberFormat="0" applyBorder="0" applyAlignment="0" applyProtection="0">
      <alignment vertical="center"/>
    </xf>
    <xf numFmtId="0" fontId="53" fillId="69" borderId="0" applyNumberFormat="0" applyBorder="0" applyAlignment="0" applyProtection="0">
      <alignment vertical="center"/>
    </xf>
    <xf numFmtId="0" fontId="3" fillId="8" borderId="11" applyNumberFormat="0" applyAlignment="0" applyProtection="0">
      <alignment vertical="center"/>
    </xf>
    <xf numFmtId="0" fontId="53" fillId="28" borderId="0" applyNumberFormat="0" applyBorder="0" applyAlignment="0" applyProtection="0">
      <alignment vertical="center"/>
    </xf>
    <xf numFmtId="0" fontId="53" fillId="72" borderId="0" applyNumberFormat="0" applyBorder="0" applyAlignment="0" applyProtection="0">
      <alignment vertical="center"/>
    </xf>
    <xf numFmtId="0" fontId="38" fillId="17" borderId="0" applyNumberFormat="0" applyBorder="0" applyAlignment="0" applyProtection="0">
      <alignment vertical="center"/>
    </xf>
    <xf numFmtId="0" fontId="30" fillId="0" borderId="0">
      <alignment vertical="center"/>
    </xf>
    <xf numFmtId="0" fontId="3" fillId="0" borderId="0"/>
    <xf numFmtId="0" fontId="3" fillId="78" borderId="0" applyNumberFormat="0" applyBorder="0" applyAlignment="0" applyProtection="0">
      <alignment vertical="center"/>
    </xf>
    <xf numFmtId="0" fontId="3" fillId="0" borderId="0"/>
    <xf numFmtId="0" fontId="75" fillId="78" borderId="0" applyNumberFormat="0" applyBorder="0" applyAlignment="0" applyProtection="0">
      <alignment vertical="center"/>
    </xf>
    <xf numFmtId="0" fontId="53" fillId="85" borderId="0" applyNumberFormat="0" applyBorder="0" applyAlignment="0" applyProtection="0">
      <alignment vertical="center"/>
    </xf>
    <xf numFmtId="0" fontId="3" fillId="0" borderId="0"/>
    <xf numFmtId="0" fontId="3" fillId="0" borderId="0"/>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Protection="0"/>
    <xf numFmtId="0" fontId="75" fillId="78" borderId="0" applyNumberFormat="0" applyBorder="0" applyAlignment="0" applyProtection="0">
      <alignment vertical="center"/>
    </xf>
    <xf numFmtId="0" fontId="24" fillId="5" borderId="0" applyProtection="0"/>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38" fillId="17" borderId="0" applyNumberFormat="0" applyBorder="0" applyAlignment="0" applyProtection="0">
      <alignment vertical="center"/>
    </xf>
    <xf numFmtId="0" fontId="75" fillId="78" borderId="0" applyNumberFormat="0" applyBorder="0" applyAlignment="0" applyProtection="0">
      <alignment vertical="center"/>
    </xf>
    <xf numFmtId="0" fontId="3" fillId="15" borderId="0" applyNumberFormat="0" applyBorder="0" applyAlignment="0" applyProtection="0">
      <alignment vertical="center"/>
    </xf>
    <xf numFmtId="0" fontId="75" fillId="78" borderId="0" applyNumberFormat="0" applyBorder="0" applyAlignment="0" applyProtection="0">
      <alignment vertical="center"/>
    </xf>
    <xf numFmtId="0" fontId="24" fillId="14" borderId="0" applyProtection="0"/>
    <xf numFmtId="0" fontId="24" fillId="5" borderId="0" applyProtection="0"/>
    <xf numFmtId="0" fontId="3" fillId="9" borderId="11" applyNumberFormat="0" applyAlignment="0" applyProtection="0">
      <alignment vertical="center"/>
    </xf>
    <xf numFmtId="0" fontId="40" fillId="28" borderId="0" applyNumberFormat="0" applyBorder="0" applyAlignment="0" applyProtection="0">
      <alignment vertical="center"/>
    </xf>
    <xf numFmtId="10" fontId="29" fillId="2" borderId="1" applyNumberFormat="0" applyBorder="0" applyAlignment="0" applyProtection="0">
      <alignment vertical="center"/>
    </xf>
    <xf numFmtId="0" fontId="75" fillId="78" borderId="0" applyNumberFormat="0" applyBorder="0" applyAlignment="0" applyProtection="0">
      <alignment vertical="center"/>
    </xf>
    <xf numFmtId="0" fontId="3" fillId="0" borderId="10" applyNumberFormat="0" applyFill="0" applyAlignment="0" applyProtection="0">
      <alignment vertical="center"/>
    </xf>
    <xf numFmtId="10" fontId="29" fillId="2" borderId="1" applyNumberFormat="0" applyBorder="0" applyAlignment="0" applyProtection="0">
      <alignment vertical="center"/>
    </xf>
    <xf numFmtId="0" fontId="75" fillId="78" borderId="0" applyNumberFormat="0" applyBorder="0" applyAlignment="0" applyProtection="0">
      <alignment vertical="center"/>
    </xf>
    <xf numFmtId="10" fontId="29" fillId="2" borderId="1"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10" fontId="29" fillId="2" borderId="1" applyNumberFormat="0" applyBorder="0" applyAlignment="0" applyProtection="0"/>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10" fontId="29" fillId="2" borderId="1" applyNumberFormat="0" applyBorder="0" applyAlignment="0" applyProtection="0"/>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75" fillId="78"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1" fillId="0" borderId="1">
      <alignment horizontal="distributed" vertical="center" wrapText="1"/>
    </xf>
    <xf numFmtId="0" fontId="3" fillId="78"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78" borderId="0" applyNumberFormat="0" applyBorder="0" applyAlignment="0" applyProtection="0">
      <alignment vertical="center"/>
    </xf>
    <xf numFmtId="0" fontId="35" fillId="8" borderId="11" applyNumberFormat="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applyProtection="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15" borderId="0" applyNumberFormat="0" applyBorder="0" applyAlignment="0" applyProtection="0">
      <alignment vertical="center"/>
    </xf>
    <xf numFmtId="0" fontId="50" fillId="8" borderId="13" applyNumberFormat="0" applyAlignment="0" applyProtection="0">
      <alignment vertical="center"/>
    </xf>
    <xf numFmtId="0" fontId="24" fillId="14" borderId="0" applyNumberFormat="0" applyBorder="0" applyAlignment="0" applyProtection="0">
      <alignment vertical="center"/>
    </xf>
    <xf numFmtId="0" fontId="3" fillId="8"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3" fillId="0" borderId="0"/>
    <xf numFmtId="0" fontId="24" fillId="14" borderId="0" applyNumberFormat="0" applyBorder="0" applyAlignment="0" applyProtection="0">
      <alignment vertical="center"/>
    </xf>
    <xf numFmtId="0" fontId="40" fillId="28" borderId="0" applyNumberFormat="0" applyBorder="0" applyAlignment="0" applyProtection="0">
      <alignment vertical="center"/>
    </xf>
    <xf numFmtId="181" fontId="27" fillId="0" borderId="2" applyAlignment="0" applyProtection="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81" fillId="1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81" fillId="1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2" fillId="9" borderId="11" applyNumberFormat="0" applyAlignment="0" applyProtection="0">
      <alignment vertical="center"/>
    </xf>
    <xf numFmtId="0" fontId="81" fillId="1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81" fillId="15"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44" fillId="0" borderId="0"/>
    <xf numFmtId="0" fontId="3" fillId="28" borderId="0" applyNumberFormat="0" applyBorder="0" applyAlignment="0" applyProtection="0">
      <alignment vertical="center"/>
    </xf>
    <xf numFmtId="0" fontId="44" fillId="0" borderId="0"/>
    <xf numFmtId="0" fontId="3" fillId="28" borderId="0" applyNumberFormat="0" applyBorder="0" applyAlignment="0" applyProtection="0">
      <alignment vertical="center"/>
    </xf>
    <xf numFmtId="0" fontId="44" fillId="0" borderId="0"/>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Protection="0"/>
    <xf numFmtId="0" fontId="40" fillId="28" borderId="0" applyNumberFormat="0" applyBorder="0" applyAlignment="0" applyProtection="0">
      <alignment vertical="center"/>
    </xf>
    <xf numFmtId="0" fontId="3" fillId="5" borderId="0" applyNumberFormat="0" applyBorder="0" applyAlignment="0" applyProtection="0">
      <alignment vertical="center"/>
    </xf>
    <xf numFmtId="0" fontId="40" fillId="28" borderId="0" applyNumberFormat="0" applyBorder="0" applyAlignment="0" applyProtection="0">
      <alignment vertical="center"/>
    </xf>
    <xf numFmtId="0" fontId="3" fillId="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10" fontId="29" fillId="2" borderId="1" applyNumberFormat="0" applyBorder="0" applyAlignment="0" applyProtection="0"/>
    <xf numFmtId="0" fontId="40" fillId="28" borderId="0" applyNumberFormat="0" applyBorder="0" applyAlignment="0" applyProtection="0">
      <alignment vertical="center"/>
    </xf>
    <xf numFmtId="0" fontId="3" fillId="17" borderId="0" applyNumberFormat="0" applyBorder="0" applyAlignment="0" applyProtection="0">
      <alignment vertical="center"/>
    </xf>
    <xf numFmtId="0" fontId="40" fillId="28" borderId="0" applyNumberFormat="0" applyBorder="0" applyAlignment="0" applyProtection="0">
      <alignment vertical="center"/>
    </xf>
    <xf numFmtId="0" fontId="1" fillId="0" borderId="1">
      <alignment horizontal="distributed" vertical="center" wrapText="1"/>
    </xf>
    <xf numFmtId="193" fontId="22" fillId="0" borderId="0" applyFill="0" applyBorder="0" applyAlignment="0"/>
    <xf numFmtId="0" fontId="40" fillId="28"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40" fillId="28" borderId="0" applyNumberFormat="0" applyBorder="0" applyAlignment="0" applyProtection="0">
      <alignment vertical="center"/>
    </xf>
    <xf numFmtId="0" fontId="3" fillId="17" borderId="0" applyNumberFormat="0" applyBorder="0" applyAlignment="0" applyProtection="0">
      <alignment vertical="center"/>
    </xf>
    <xf numFmtId="0" fontId="40" fillId="28" borderId="0" applyNumberFormat="0" applyBorder="0" applyAlignment="0" applyProtection="0">
      <alignment vertical="center"/>
    </xf>
    <xf numFmtId="0" fontId="50" fillId="8" borderId="13" applyNumberForma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8" fillId="17"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0" fillId="0" borderId="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53" fillId="16"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38" fillId="17"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95" fillId="15" borderId="0" applyNumberFormat="0" applyBorder="0" applyAlignment="0" applyProtection="0">
      <alignment vertical="center"/>
    </xf>
    <xf numFmtId="0" fontId="1" fillId="0" borderId="1">
      <alignment horizontal="distributed" vertical="center" wrapText="1"/>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1" fillId="0" borderId="1">
      <alignment horizontal="distributed" vertical="center" wrapText="1"/>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1" fillId="0" borderId="1">
      <alignment horizontal="distributed" vertical="center" wrapText="1"/>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51" fillId="124"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24" fillId="5" borderId="0" applyProtection="0"/>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24" fillId="5" borderId="0" applyProtection="0"/>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24" fillId="14" borderId="0" applyProtection="0"/>
    <xf numFmtId="0" fontId="51" fillId="124"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38" fillId="17"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51" fillId="12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51" fillId="125" borderId="0" applyNumberFormat="0" applyBorder="0" applyAlignment="0" applyProtection="0">
      <alignment vertical="center"/>
    </xf>
    <xf numFmtId="0" fontId="51" fillId="119" borderId="0" applyNumberFormat="0" applyBorder="0" applyAlignment="0" applyProtection="0">
      <alignment vertical="center"/>
    </xf>
    <xf numFmtId="0" fontId="51" fillId="124" borderId="0" applyNumberFormat="0" applyBorder="0" applyAlignment="0" applyProtection="0">
      <alignment vertical="center"/>
    </xf>
    <xf numFmtId="0" fontId="51" fillId="126" borderId="0" applyNumberFormat="0" applyBorder="0" applyAlignment="0" applyProtection="0">
      <alignment vertical="center"/>
    </xf>
    <xf numFmtId="0" fontId="51" fillId="119" borderId="0" applyNumberFormat="0" applyBorder="0" applyAlignment="0" applyProtection="0">
      <alignment vertical="center"/>
    </xf>
    <xf numFmtId="0" fontId="51" fillId="127" borderId="0" applyNumberFormat="0" applyBorder="0" applyAlignment="0" applyProtection="0">
      <alignment vertical="center"/>
    </xf>
    <xf numFmtId="0" fontId="51" fillId="125" borderId="0" applyNumberFormat="0" applyBorder="0" applyAlignment="0" applyProtection="0">
      <alignment vertical="center"/>
    </xf>
    <xf numFmtId="0" fontId="51" fillId="119" borderId="0" applyNumberFormat="0" applyBorder="0" applyAlignment="0" applyProtection="0">
      <alignment vertical="center"/>
    </xf>
    <xf numFmtId="0" fontId="82" fillId="127" borderId="0" applyNumberFormat="0" applyBorder="0" applyAlignment="0" applyProtection="0">
      <alignment vertical="center"/>
    </xf>
    <xf numFmtId="0" fontId="24" fillId="5" borderId="0" applyNumberFormat="0" applyBorder="0" applyAlignment="0" applyProtection="0">
      <alignment vertical="center"/>
    </xf>
    <xf numFmtId="0" fontId="51" fillId="119" borderId="0" applyNumberFormat="0" applyBorder="0" applyAlignment="0" applyProtection="0">
      <alignment vertical="center"/>
    </xf>
    <xf numFmtId="0" fontId="82" fillId="127" borderId="0" applyNumberFormat="0" applyBorder="0" applyAlignment="0" applyProtection="0">
      <alignment vertical="center"/>
    </xf>
    <xf numFmtId="0" fontId="79" fillId="5" borderId="0" applyNumberFormat="0" applyBorder="0" applyAlignment="0" applyProtection="0">
      <alignment vertical="center"/>
    </xf>
    <xf numFmtId="0" fontId="51" fillId="119" borderId="0" applyNumberFormat="0" applyBorder="0" applyAlignment="0" applyProtection="0">
      <alignment vertical="center"/>
    </xf>
    <xf numFmtId="0" fontId="38" fillId="17" borderId="0" applyNumberFormat="0" applyBorder="0" applyAlignment="0" applyProtection="0">
      <alignment vertical="center"/>
    </xf>
    <xf numFmtId="0" fontId="51" fillId="125"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25"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40" fillId="8" borderId="0" applyNumberFormat="0" applyBorder="0" applyAlignment="0" applyProtection="0">
      <alignment vertical="center"/>
    </xf>
    <xf numFmtId="0" fontId="51" fillId="125"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13" borderId="0" applyNumberFormat="0" applyBorder="0" applyAlignment="0" applyProtection="0">
      <alignment vertical="center"/>
    </xf>
    <xf numFmtId="0" fontId="51" fillId="125"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3" fillId="8" borderId="11" applyNumberFormat="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3" fillId="4" borderId="9" applyNumberFormat="0" applyFont="0" applyAlignment="0" applyProtection="0">
      <alignment vertical="center"/>
    </xf>
    <xf numFmtId="0" fontId="3" fillId="15" borderId="0" applyNumberFormat="0" applyBorder="0" applyAlignment="0" applyProtection="0">
      <alignment vertical="center"/>
    </xf>
    <xf numFmtId="0" fontId="24" fillId="5" borderId="0"/>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75" fillId="78" borderId="0" applyNumberFormat="0" applyBorder="0" applyAlignment="0" applyProtection="0">
      <alignment vertical="center"/>
    </xf>
    <xf numFmtId="0" fontId="33" fillId="5"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40" fillId="28" borderId="0" applyNumberFormat="0" applyBorder="0" applyAlignment="0" applyProtection="0">
      <alignment vertical="center"/>
    </xf>
    <xf numFmtId="0" fontId="75" fillId="78" borderId="0" applyNumberFormat="0" applyBorder="0" applyAlignment="0" applyProtection="0">
      <alignment vertical="center"/>
    </xf>
    <xf numFmtId="0" fontId="51" fillId="120" borderId="0" applyNumberFormat="0" applyBorder="0" applyAlignment="0" applyProtection="0">
      <alignment vertical="center"/>
    </xf>
    <xf numFmtId="0" fontId="75" fillId="78" borderId="0" applyNumberFormat="0" applyBorder="0" applyAlignment="0" applyProtection="0">
      <alignment vertical="center"/>
    </xf>
    <xf numFmtId="0" fontId="51" fillId="124" borderId="0" applyNumberFormat="0" applyBorder="0" applyAlignment="0" applyProtection="0">
      <alignment vertical="center"/>
    </xf>
    <xf numFmtId="0" fontId="1" fillId="0" borderId="1">
      <alignment horizontal="distributed" vertical="center" wrapText="1"/>
    </xf>
    <xf numFmtId="0" fontId="51" fillId="127" borderId="0" applyNumberFormat="0" applyBorder="0" applyAlignment="0" applyProtection="0">
      <alignment vertical="center"/>
    </xf>
    <xf numFmtId="0" fontId="3" fillId="8" borderId="13" applyNumberFormat="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6" borderId="0" applyNumberFormat="0" applyBorder="0" applyAlignment="0" applyProtection="0">
      <alignment vertical="center"/>
    </xf>
    <xf numFmtId="0" fontId="3" fillId="1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40" fillId="9" borderId="0" applyNumberFormat="0" applyBorder="0" applyAlignment="0" applyProtection="0">
      <alignment vertical="center"/>
    </xf>
    <xf numFmtId="0" fontId="51" fillId="127" borderId="0" applyNumberFormat="0" applyBorder="0" applyAlignment="0" applyProtection="0">
      <alignment vertical="center"/>
    </xf>
    <xf numFmtId="0" fontId="51" fillId="123" borderId="0" applyNumberFormat="0" applyBorder="0" applyAlignment="0" applyProtection="0">
      <alignment vertical="center"/>
    </xf>
    <xf numFmtId="0" fontId="51" fillId="127" borderId="0" applyNumberFormat="0" applyBorder="0" applyAlignment="0" applyProtection="0">
      <alignment vertical="center"/>
    </xf>
    <xf numFmtId="0" fontId="51" fillId="127" borderId="0" applyNumberFormat="0" applyBorder="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51" fillId="125" borderId="0" applyNumberFormat="0" applyBorder="0" applyAlignment="0" applyProtection="0">
      <alignment vertical="center"/>
    </xf>
    <xf numFmtId="0" fontId="3" fillId="78" borderId="0" applyNumberFormat="0" applyBorder="0" applyAlignment="0" applyProtection="0">
      <alignment vertical="center"/>
    </xf>
    <xf numFmtId="0" fontId="3" fillId="78" borderId="0" applyNumberFormat="0" applyBorder="0" applyAlignment="0" applyProtection="0">
      <alignment vertical="center"/>
    </xf>
    <xf numFmtId="0" fontId="51" fillId="125" borderId="0" applyNumberFormat="0" applyBorder="0" applyAlignment="0" applyProtection="0">
      <alignment vertical="center"/>
    </xf>
    <xf numFmtId="0" fontId="1" fillId="0" borderId="1">
      <alignment horizontal="distributed" vertical="center" wrapText="1"/>
    </xf>
    <xf numFmtId="0" fontId="51" fillId="125" borderId="0" applyNumberFormat="0" applyBorder="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26" fillId="78" borderId="0" applyNumberFormat="0" applyBorder="0" applyAlignment="0" applyProtection="0">
      <alignment vertical="center"/>
    </xf>
    <xf numFmtId="0" fontId="53" fillId="28" borderId="0" applyNumberFormat="0" applyBorder="0" applyAlignment="0" applyProtection="0"/>
    <xf numFmtId="0" fontId="24" fillId="14" borderId="0" applyProtection="0"/>
    <xf numFmtId="0" fontId="75" fillId="78" borderId="0" applyNumberFormat="0" applyBorder="0" applyAlignment="0" applyProtection="0">
      <alignment vertical="center"/>
    </xf>
    <xf numFmtId="0" fontId="75" fillId="78" borderId="0"/>
    <xf numFmtId="0" fontId="75" fillId="78" borderId="0" applyProtection="0"/>
    <xf numFmtId="0" fontId="75" fillId="78" borderId="0" applyProtection="0"/>
    <xf numFmtId="0" fontId="3" fillId="5" borderId="0" applyNumberFormat="0" applyBorder="0" applyAlignment="0" applyProtection="0">
      <alignment vertical="center"/>
    </xf>
    <xf numFmtId="0" fontId="75" fillId="78" borderId="0" applyProtection="0"/>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53" fillId="28" borderId="0" applyNumberFormat="0" applyBorder="0" applyAlignment="0" applyProtection="0"/>
    <xf numFmtId="0" fontId="75" fillId="78" borderId="0" applyNumberFormat="0" applyBorder="0" applyAlignment="0" applyProtection="0">
      <alignment vertical="center"/>
    </xf>
    <xf numFmtId="0" fontId="40" fillId="28" borderId="0" applyNumberFormat="0" applyBorder="0" applyAlignment="0" applyProtection="0">
      <alignment vertical="center"/>
    </xf>
    <xf numFmtId="0" fontId="75" fillId="78" borderId="0" applyProtection="0"/>
    <xf numFmtId="0" fontId="40" fillId="28" borderId="0" applyNumberFormat="0" applyBorder="0" applyAlignment="0" applyProtection="0">
      <alignment vertical="center"/>
    </xf>
    <xf numFmtId="0" fontId="75" fillId="78" borderId="0" applyProtection="0"/>
    <xf numFmtId="0" fontId="3" fillId="5" borderId="0" applyNumberFormat="0" applyBorder="0" applyAlignment="0" applyProtection="0">
      <alignment vertical="center"/>
    </xf>
    <xf numFmtId="0" fontId="74" fillId="0" borderId="6">
      <alignment horizontal="left" vertical="center"/>
    </xf>
    <xf numFmtId="0" fontId="3" fillId="78" borderId="0" applyNumberFormat="0" applyBorder="0" applyAlignment="0" applyProtection="0">
      <alignmen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75" fillId="78" borderId="0" applyNumberFormat="0" applyBorder="0" applyAlignment="0" applyProtection="0">
      <alignment vertical="center"/>
    </xf>
    <xf numFmtId="0" fontId="3" fillId="5" borderId="0" applyNumberFormat="0" applyBorder="0" applyAlignment="0" applyProtection="0">
      <alignment vertical="center"/>
    </xf>
    <xf numFmtId="0" fontId="3"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75" fillId="78" borderId="0" applyNumberFormat="0" applyBorder="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9" fontId="3" fillId="0" borderId="0" applyFont="0" applyFill="0" applyBorder="0" applyAlignment="0" applyProtection="0"/>
    <xf numFmtId="0" fontId="75" fillId="78" borderId="0" applyNumberFormat="0" applyBorder="0" applyAlignment="0" applyProtection="0">
      <alignment vertical="center"/>
    </xf>
    <xf numFmtId="0" fontId="3" fillId="78" borderId="0" applyNumberFormat="0" applyBorder="0" applyAlignment="0" applyProtection="0">
      <alignment vertical="center"/>
    </xf>
    <xf numFmtId="0" fontId="75" fillId="78" borderId="0" applyNumberFormat="0" applyBorder="0" applyAlignment="0" applyProtection="0">
      <alignment vertical="center"/>
    </xf>
    <xf numFmtId="0" fontId="3" fillId="78" borderId="0" applyNumberFormat="0" applyBorder="0" applyAlignment="0" applyProtection="0">
      <alignment vertical="center"/>
    </xf>
    <xf numFmtId="0" fontId="75" fillId="78" borderId="0" applyNumberFormat="0" applyBorder="0" applyAlignment="0" applyProtection="0">
      <alignment vertical="center"/>
    </xf>
    <xf numFmtId="0" fontId="24" fillId="5" borderId="0" applyNumberFormat="0" applyBorder="0" applyAlignment="0" applyProtection="0">
      <alignment vertical="center"/>
    </xf>
    <xf numFmtId="0" fontId="3"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1" fillId="0" borderId="1">
      <alignment horizontal="distributed" vertical="center" wrapText="1"/>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179" fontId="22" fillId="0" borderId="0" applyFont="0" applyFill="0" applyBorder="0" applyAlignment="0" applyProtection="0"/>
    <xf numFmtId="0" fontId="24" fillId="14" borderId="0" applyProtection="0"/>
    <xf numFmtId="0" fontId="40" fillId="65" borderId="0" applyNumberFormat="0" applyBorder="0" applyAlignment="0" applyProtection="0">
      <alignment vertical="center"/>
    </xf>
    <xf numFmtId="0" fontId="40"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Protection="0"/>
    <xf numFmtId="0" fontId="40" fillId="16" borderId="0" applyNumberFormat="0" applyBorder="0" applyAlignment="0" applyProtection="0">
      <alignment vertical="center"/>
    </xf>
    <xf numFmtId="0" fontId="72" fillId="14" borderId="0" applyNumberFormat="0" applyBorder="0" applyAlignment="0" applyProtection="0">
      <alignment vertical="center"/>
    </xf>
    <xf numFmtId="0" fontId="75" fillId="16" borderId="0" applyNumberFormat="0" applyBorder="0" applyAlignment="0" applyProtection="0">
      <alignment vertical="center"/>
    </xf>
    <xf numFmtId="0" fontId="72" fillId="14" borderId="0" applyNumberFormat="0" applyBorder="0" applyAlignment="0" applyProtection="0">
      <alignment vertical="center"/>
    </xf>
    <xf numFmtId="0" fontId="75" fillId="16" borderId="0" applyNumberFormat="0" applyBorder="0" applyAlignment="0" applyProtection="0">
      <alignment vertical="center"/>
    </xf>
    <xf numFmtId="0" fontId="72" fillId="14"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1" fontId="1" fillId="0" borderId="1">
      <alignment vertical="center"/>
      <protection locked="0"/>
    </xf>
    <xf numFmtId="0" fontId="75" fillId="16" borderId="0" applyNumberFormat="0" applyBorder="0" applyAlignment="0" applyProtection="0">
      <alignment vertical="center"/>
    </xf>
    <xf numFmtId="1" fontId="1" fillId="0" borderId="1">
      <alignment vertical="center"/>
      <protection locked="0"/>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1" fontId="1" fillId="0" borderId="1">
      <alignment vertical="center"/>
      <protection locked="0"/>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3" fillId="8" borderId="13" applyNumberFormat="0" applyAlignment="0" applyProtection="0">
      <alignment vertical="center"/>
    </xf>
    <xf numFmtId="10" fontId="29" fillId="2" borderId="1" applyNumberFormat="0" applyBorder="0" applyAlignment="0" applyProtection="0"/>
    <xf numFmtId="1" fontId="1" fillId="0" borderId="1">
      <alignment vertical="center"/>
      <protection locked="0"/>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1" fontId="1" fillId="0" borderId="1">
      <alignment vertical="center"/>
      <protection locked="0"/>
    </xf>
    <xf numFmtId="0" fontId="75" fillId="16" borderId="0" applyNumberFormat="0" applyBorder="0" applyAlignment="0" applyProtection="0">
      <alignment vertical="center"/>
    </xf>
    <xf numFmtId="0" fontId="24" fillId="5" borderId="0"/>
    <xf numFmtId="0" fontId="75" fillId="16" borderId="0" applyNumberFormat="0" applyBorder="0" applyAlignment="0" applyProtection="0">
      <alignment vertical="center"/>
    </xf>
    <xf numFmtId="0" fontId="24" fillId="14" borderId="0" applyProtection="0"/>
    <xf numFmtId="0" fontId="1" fillId="0" borderId="1">
      <alignment horizontal="distributed" vertical="center" wrapText="1"/>
    </xf>
    <xf numFmtId="0" fontId="40" fillId="16" borderId="0" applyNumberFormat="0" applyBorder="0" applyAlignment="0" applyProtection="0">
      <alignment vertical="center"/>
    </xf>
    <xf numFmtId="0" fontId="1" fillId="0" borderId="1">
      <alignment horizontal="distributed" vertical="center" wrapText="1"/>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 fillId="17" borderId="0" applyNumberFormat="0" applyBorder="0" applyAlignment="0" applyProtection="0">
      <alignment vertical="center"/>
    </xf>
    <xf numFmtId="0" fontId="24" fillId="14" borderId="0" applyProtection="0"/>
    <xf numFmtId="0" fontId="1" fillId="0" borderId="1">
      <alignment horizontal="distributed" vertical="center" wrapText="1"/>
    </xf>
    <xf numFmtId="0" fontId="1" fillId="0" borderId="1">
      <alignment horizontal="distributed" vertical="center" wrapText="1"/>
    </xf>
    <xf numFmtId="0" fontId="3" fillId="16" borderId="0" applyNumberFormat="0" applyBorder="0" applyAlignment="0" applyProtection="0">
      <alignment vertical="center"/>
    </xf>
    <xf numFmtId="0" fontId="1" fillId="0" borderId="1">
      <alignment horizontal="distributed" vertical="center" wrapText="1"/>
    </xf>
    <xf numFmtId="0" fontId="3"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9" fillId="5" borderId="0" applyNumberFormat="0" applyBorder="0" applyAlignment="0" applyProtection="0">
      <alignment vertical="center"/>
    </xf>
    <xf numFmtId="0" fontId="75" fillId="16" borderId="0" applyNumberFormat="0" applyBorder="0" applyAlignment="0" applyProtection="0">
      <alignment vertical="center"/>
    </xf>
    <xf numFmtId="0" fontId="141" fillId="0" borderId="0" applyNumberFormat="0" applyFill="0" applyBorder="0" applyAlignment="0" applyProtection="0"/>
    <xf numFmtId="0" fontId="75" fillId="16" borderId="0" applyNumberFormat="0" applyBorder="0" applyAlignment="0" applyProtection="0">
      <alignment vertical="center"/>
    </xf>
    <xf numFmtId="0" fontId="24" fillId="5" borderId="0" applyProtection="0"/>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40" fillId="16"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40" fillId="16" borderId="0" applyNumberFormat="0" applyBorder="0" applyAlignment="0" applyProtection="0">
      <alignment vertical="center"/>
    </xf>
    <xf numFmtId="0" fontId="38" fillId="17"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8" fillId="17"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 fillId="0" borderId="0"/>
    <xf numFmtId="0" fontId="3" fillId="8" borderId="11" applyNumberFormat="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40" fillId="16" borderId="0" applyNumberFormat="0" applyBorder="0" applyAlignment="0" applyProtection="0">
      <alignment vertical="center"/>
    </xf>
    <xf numFmtId="0" fontId="3" fillId="0" borderId="0"/>
    <xf numFmtId="0" fontId="3" fillId="8" borderId="11" applyNumberFormat="0" applyAlignment="0" applyProtection="0">
      <alignment vertical="center"/>
    </xf>
    <xf numFmtId="0" fontId="3" fillId="0" borderId="0"/>
    <xf numFmtId="0" fontId="38" fillId="17"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202" fontId="5" fillId="0" borderId="0"/>
    <xf numFmtId="0" fontId="40" fillId="20" borderId="0" applyNumberFormat="0" applyBorder="0" applyAlignment="0" applyProtection="0">
      <alignment vertical="center"/>
    </xf>
    <xf numFmtId="0" fontId="3" fillId="16" borderId="0" applyNumberFormat="0" applyBorder="0" applyAlignment="0" applyProtection="0">
      <alignment vertical="center"/>
    </xf>
    <xf numFmtId="0" fontId="24" fillId="5" borderId="0" applyNumberFormat="0" applyBorder="0" applyAlignment="0" applyProtection="0">
      <alignment vertical="center"/>
    </xf>
    <xf numFmtId="202" fontId="5" fillId="0" borderId="0">
      <alignment vertical="center"/>
    </xf>
    <xf numFmtId="0" fontId="75" fillId="7" borderId="0" applyNumberFormat="0" applyBorder="0" applyAlignment="0" applyProtection="0">
      <alignment vertical="center"/>
    </xf>
    <xf numFmtId="0" fontId="3" fillId="16" borderId="0" applyNumberFormat="0" applyBorder="0" applyAlignment="0" applyProtection="0">
      <alignment vertical="center"/>
    </xf>
    <xf numFmtId="0" fontId="75"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202" fontId="5" fillId="0" borderId="0" applyProtection="0"/>
    <xf numFmtId="0" fontId="3" fillId="16" borderId="0" applyNumberFormat="0" applyBorder="0" applyAlignment="0" applyProtection="0">
      <alignment vertical="center"/>
    </xf>
    <xf numFmtId="202" fontId="5" fillId="0" borderId="0" applyProtection="0"/>
    <xf numFmtId="0" fontId="75" fillId="7" borderId="0" applyNumberFormat="0" applyBorder="0" applyAlignment="0" applyProtection="0">
      <alignment vertical="center"/>
    </xf>
    <xf numFmtId="0" fontId="40" fillId="16" borderId="0" applyNumberFormat="0" applyBorder="0" applyAlignment="0" applyProtection="0">
      <alignment vertical="center"/>
    </xf>
    <xf numFmtId="0" fontId="24" fillId="5" borderId="0"/>
    <xf numFmtId="0" fontId="1" fillId="0" borderId="1">
      <alignment horizontal="distributed" vertical="center" wrapText="1"/>
    </xf>
    <xf numFmtId="202" fontId="5" fillId="0" borderId="0"/>
    <xf numFmtId="0" fontId="75" fillId="7" borderId="0" applyNumberFormat="0" applyBorder="0" applyAlignment="0" applyProtection="0">
      <alignment vertical="center"/>
    </xf>
    <xf numFmtId="0" fontId="40" fillId="16" borderId="0" applyNumberFormat="0" applyBorder="0" applyAlignment="0" applyProtection="0">
      <alignment vertical="center"/>
    </xf>
    <xf numFmtId="0" fontId="1" fillId="0" borderId="1">
      <alignment horizontal="distributed" vertical="center" wrapText="1"/>
    </xf>
    <xf numFmtId="0" fontId="40" fillId="16"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40" fillId="16" borderId="0" applyNumberFormat="0" applyBorder="0" applyAlignment="0" applyProtection="0">
      <alignment vertical="center"/>
    </xf>
    <xf numFmtId="0" fontId="24" fillId="5" borderId="0" applyProtection="0"/>
    <xf numFmtId="0" fontId="40" fillId="16" borderId="0" applyNumberFormat="0" applyBorder="0" applyAlignment="0" applyProtection="0">
      <alignment vertical="center"/>
    </xf>
    <xf numFmtId="0" fontId="36" fillId="8" borderId="0"/>
    <xf numFmtId="0" fontId="40" fillId="16" borderId="0" applyNumberFormat="0" applyBorder="0" applyAlignment="0" applyProtection="0">
      <alignment vertical="center"/>
    </xf>
    <xf numFmtId="0" fontId="36" fillId="8" borderId="0" applyProtection="0"/>
    <xf numFmtId="0" fontId="40" fillId="16" borderId="0" applyNumberFormat="0" applyBorder="0" applyAlignment="0" applyProtection="0">
      <alignment vertical="center"/>
    </xf>
    <xf numFmtId="0" fontId="69" fillId="0" borderId="0" applyNumberFormat="0" applyFill="0" applyBorder="0" applyAlignment="0" applyProtection="0">
      <alignment vertical="center"/>
    </xf>
    <xf numFmtId="0" fontId="40" fillId="16" borderId="0" applyNumberFormat="0" applyBorder="0" applyAlignment="0" applyProtection="0">
      <alignment vertical="center"/>
    </xf>
    <xf numFmtId="0" fontId="69" fillId="0" borderId="0" applyNumberFormat="0" applyFill="0" applyBorder="0" applyAlignment="0" applyProtection="0">
      <alignment vertical="center"/>
    </xf>
    <xf numFmtId="0" fontId="40" fillId="16" borderId="0" applyNumberFormat="0" applyBorder="0" applyAlignment="0" applyProtection="0">
      <alignment vertical="center"/>
    </xf>
    <xf numFmtId="0" fontId="69" fillId="0" borderId="0" applyNumberFormat="0" applyFill="0" applyBorder="0" applyAlignment="0" applyProtection="0">
      <alignment vertical="center"/>
    </xf>
    <xf numFmtId="0" fontId="40" fillId="16" borderId="0" applyNumberFormat="0" applyBorder="0" applyAlignment="0" applyProtection="0">
      <alignment vertical="center"/>
    </xf>
    <xf numFmtId="0" fontId="69" fillId="0" borderId="0" applyNumberFormat="0" applyFill="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16" borderId="0" applyNumberFormat="0" applyBorder="0" applyAlignment="0" applyProtection="0">
      <alignment vertical="center"/>
    </xf>
    <xf numFmtId="0" fontId="69"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16"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 fillId="0" borderId="0">
      <alignment vertical="center"/>
    </xf>
    <xf numFmtId="0" fontId="3" fillId="0" borderId="0"/>
    <xf numFmtId="0" fontId="3" fillId="9" borderId="11" applyNumberFormat="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16" borderId="0" applyNumberFormat="0" applyBorder="0" applyAlignment="0" applyProtection="0">
      <alignment vertical="center"/>
    </xf>
    <xf numFmtId="0" fontId="51" fillId="107" borderId="0" applyNumberFormat="0" applyBorder="0" applyAlignment="0" applyProtection="0">
      <alignment vertical="center"/>
    </xf>
    <xf numFmtId="0" fontId="40" fillId="16" borderId="0" applyNumberFormat="0" applyBorder="0" applyAlignment="0" applyProtection="0">
      <alignment vertical="center"/>
    </xf>
    <xf numFmtId="0" fontId="32" fillId="9" borderId="11" applyNumberFormat="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32" fillId="9" borderId="11" applyNumberFormat="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32" fillId="9" borderId="11" applyNumberFormat="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23" fillId="59" borderId="0" applyNumberFormat="0" applyBorder="0" applyAlignment="0" applyProtection="0"/>
    <xf numFmtId="0" fontId="32" fillId="9" borderId="11" applyNumberFormat="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51" fillId="98" borderId="0" applyNumberFormat="0" applyBorder="0" applyAlignment="0" applyProtection="0">
      <alignment vertical="center"/>
    </xf>
    <xf numFmtId="0" fontId="53" fillId="23" borderId="0" applyProtection="0"/>
    <xf numFmtId="0" fontId="51" fillId="128"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74" fillId="0" borderId="6">
      <alignment horizontal="lef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 fillId="17" borderId="0" applyNumberFormat="0" applyBorder="0" applyAlignment="0" applyProtection="0"/>
    <xf numFmtId="0" fontId="35" fillId="8" borderId="11" applyNumberFormat="0" applyAlignment="0" applyProtection="0">
      <alignment vertical="center"/>
    </xf>
    <xf numFmtId="0" fontId="40" fillId="16" borderId="0" applyNumberFormat="0" applyBorder="0" applyAlignment="0" applyProtection="0">
      <alignment vertical="center"/>
    </xf>
    <xf numFmtId="0" fontId="69" fillId="0" borderId="23" applyNumberFormat="0" applyFill="0" applyAlignment="0" applyProtection="0">
      <alignment vertical="center"/>
    </xf>
    <xf numFmtId="0" fontId="40" fillId="16" borderId="0" applyNumberFormat="0" applyBorder="0" applyAlignment="0" applyProtection="0">
      <alignment vertical="center"/>
    </xf>
    <xf numFmtId="0" fontId="69" fillId="0" borderId="23" applyNumberFormat="0" applyFill="0" applyAlignment="0" applyProtection="0">
      <alignment vertical="center"/>
    </xf>
    <xf numFmtId="0" fontId="40" fillId="16" borderId="0" applyNumberFormat="0" applyBorder="0" applyAlignment="0" applyProtection="0">
      <alignment vertical="center"/>
    </xf>
    <xf numFmtId="0" fontId="69" fillId="0" borderId="23" applyNumberFormat="0" applyFill="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 fillId="0" borderId="0">
      <alignment vertical="center"/>
    </xf>
    <xf numFmtId="0" fontId="35" fillId="8" borderId="11" applyNumberFormat="0" applyAlignment="0" applyProtection="0">
      <alignment vertical="center"/>
    </xf>
    <xf numFmtId="0" fontId="40" fillId="16" borderId="0" applyNumberFormat="0" applyBorder="0" applyAlignment="0" applyProtection="0">
      <alignment vertical="center"/>
    </xf>
    <xf numFmtId="0" fontId="35" fillId="8" borderId="11" applyNumberFormat="0" applyAlignment="0" applyProtection="0">
      <alignment vertical="center"/>
    </xf>
    <xf numFmtId="0" fontId="40" fillId="16" borderId="0" applyNumberFormat="0" applyBorder="0" applyAlignment="0" applyProtection="0">
      <alignment vertical="center"/>
    </xf>
    <xf numFmtId="0" fontId="35" fillId="8" borderId="11" applyNumberFormat="0" applyAlignment="0" applyProtection="0">
      <alignment vertical="center"/>
    </xf>
    <xf numFmtId="0" fontId="40" fillId="16" borderId="0" applyNumberFormat="0" applyBorder="0" applyAlignment="0" applyProtection="0">
      <alignment vertical="center"/>
    </xf>
    <xf numFmtId="0" fontId="35" fillId="8" borderId="11" applyNumberFormat="0" applyAlignment="0" applyProtection="0">
      <alignment vertical="center"/>
    </xf>
    <xf numFmtId="0" fontId="75" fillId="69" borderId="0" applyNumberFormat="0" applyBorder="0" applyAlignment="0" applyProtection="0">
      <alignment vertical="center"/>
    </xf>
    <xf numFmtId="0" fontId="40" fillId="16" borderId="0" applyNumberFormat="0" applyBorder="0" applyAlignment="0" applyProtection="0">
      <alignment vertical="center"/>
    </xf>
    <xf numFmtId="0" fontId="53" fillId="23" borderId="0" applyProtection="0"/>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181" fontId="27" fillId="0" borderId="2" applyAlignment="0" applyProtection="0"/>
    <xf numFmtId="0" fontId="53" fillId="23" borderId="0" applyProtection="0"/>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51" fillId="98" borderId="0" applyNumberFormat="0" applyBorder="0" applyAlignment="0" applyProtection="0">
      <alignment vertical="center"/>
    </xf>
    <xf numFmtId="0" fontId="40" fillId="16" borderId="0" applyNumberFormat="0" applyBorder="0" applyAlignment="0" applyProtection="0">
      <alignment vertical="center"/>
    </xf>
    <xf numFmtId="0" fontId="3" fillId="0" borderId="0">
      <alignment vertical="center"/>
    </xf>
    <xf numFmtId="0" fontId="24" fillId="14" borderId="0"/>
    <xf numFmtId="0" fontId="40" fillId="16" borderId="0" applyNumberFormat="0" applyBorder="0" applyAlignment="0" applyProtection="0">
      <alignment vertical="center"/>
    </xf>
    <xf numFmtId="0" fontId="53" fillId="20" borderId="0" applyProtection="0"/>
    <xf numFmtId="0" fontId="24" fillId="14" borderId="0" applyProtection="0"/>
    <xf numFmtId="0" fontId="40" fillId="16" borderId="0" applyNumberFormat="0" applyBorder="0" applyAlignment="0" applyProtection="0">
      <alignment vertical="center"/>
    </xf>
    <xf numFmtId="0" fontId="3" fillId="0" borderId="0"/>
    <xf numFmtId="0" fontId="3" fillId="0" borderId="0"/>
    <xf numFmtId="0" fontId="24" fillId="14" borderId="0" applyProtection="0"/>
    <xf numFmtId="0" fontId="40" fillId="16" borderId="0" applyNumberFormat="0" applyBorder="0" applyAlignment="0" applyProtection="0">
      <alignment vertical="center"/>
    </xf>
    <xf numFmtId="0" fontId="24" fillId="30" borderId="0" applyNumberFormat="0" applyBorder="0" applyAlignment="0" applyProtection="0">
      <alignment vertical="center"/>
    </xf>
    <xf numFmtId="0" fontId="50" fillId="8" borderId="13" applyNumberFormat="0" applyAlignment="0" applyProtection="0">
      <alignment vertical="center"/>
    </xf>
    <xf numFmtId="0" fontId="130" fillId="0" borderId="38">
      <alignment vertical="top" wrapText="1"/>
    </xf>
    <xf numFmtId="0" fontId="3" fillId="0" borderId="0"/>
    <xf numFmtId="0" fontId="3" fillId="5" borderId="0" applyNumberFormat="0" applyBorder="0" applyAlignment="0" applyProtection="0">
      <alignment vertical="center"/>
    </xf>
    <xf numFmtId="0" fontId="24" fillId="14" borderId="0" applyProtection="0"/>
    <xf numFmtId="0" fontId="40" fillId="16" borderId="0" applyNumberFormat="0" applyBorder="0" applyAlignment="0" applyProtection="0">
      <alignment vertical="center"/>
    </xf>
    <xf numFmtId="0" fontId="24" fillId="30" borderId="0" applyNumberFormat="0" applyBorder="0" applyAlignment="0" applyProtection="0">
      <alignment vertical="center"/>
    </xf>
    <xf numFmtId="0" fontId="33" fillId="14" borderId="0" applyNumberFormat="0" applyBorder="0" applyAlignment="0" applyProtection="0">
      <alignment vertical="center"/>
    </xf>
    <xf numFmtId="0" fontId="40" fillId="16" borderId="0" applyNumberFormat="0" applyBorder="0" applyAlignment="0" applyProtection="0">
      <alignment vertical="center"/>
    </xf>
    <xf numFmtId="0" fontId="38" fillId="15" borderId="0" applyProtection="0"/>
    <xf numFmtId="0" fontId="33" fillId="14" borderId="0" applyNumberFormat="0" applyBorder="0" applyAlignment="0" applyProtection="0">
      <alignment vertical="center"/>
    </xf>
    <xf numFmtId="0" fontId="40" fillId="16" borderId="0" applyNumberFormat="0" applyBorder="0" applyAlignment="0" applyProtection="0">
      <alignment vertical="center"/>
    </xf>
    <xf numFmtId="0" fontId="38" fillId="15" borderId="0" applyProtection="0"/>
    <xf numFmtId="0" fontId="33" fillId="14" borderId="0" applyProtection="0"/>
    <xf numFmtId="0" fontId="40" fillId="16" borderId="0" applyNumberFormat="0" applyBorder="0" applyAlignment="0" applyProtection="0">
      <alignment vertical="center"/>
    </xf>
    <xf numFmtId="0" fontId="33" fillId="14" borderId="0" applyProtection="0"/>
    <xf numFmtId="0" fontId="40" fillId="16" borderId="0" applyNumberFormat="0" applyBorder="0" applyAlignment="0" applyProtection="0">
      <alignment vertical="center"/>
    </xf>
    <xf numFmtId="0" fontId="33" fillId="14" borderId="0" applyProtection="0"/>
    <xf numFmtId="0" fontId="40" fillId="16" borderId="0" applyNumberFormat="0" applyBorder="0" applyAlignment="0" applyProtection="0">
      <alignment vertical="center"/>
    </xf>
    <xf numFmtId="0" fontId="69" fillId="0" borderId="0" applyNumberFormat="0" applyFill="0" applyBorder="0" applyAlignment="0" applyProtection="0">
      <alignment vertical="center"/>
    </xf>
    <xf numFmtId="0" fontId="40" fillId="16" borderId="0" applyNumberFormat="0" applyBorder="0" applyAlignment="0" applyProtection="0">
      <alignment vertical="center"/>
    </xf>
    <xf numFmtId="10" fontId="29" fillId="2" borderId="1" applyNumberFormat="0" applyBorder="0" applyAlignment="0" applyProtection="0"/>
    <xf numFmtId="0" fontId="53" fillId="23" borderId="0" applyProtection="0"/>
    <xf numFmtId="0" fontId="35" fillId="2" borderId="11" applyNumberFormat="0" applyAlignment="0" applyProtection="0">
      <alignment vertical="center"/>
    </xf>
    <xf numFmtId="0" fontId="51" fillId="50" borderId="0" applyNumberFormat="0" applyBorder="0" applyAlignment="0" applyProtection="0">
      <alignment vertical="center"/>
    </xf>
    <xf numFmtId="0" fontId="69" fillId="0" borderId="0" applyNumberFormat="0" applyFill="0" applyBorder="0" applyAlignment="0" applyProtection="0">
      <alignment vertical="center"/>
    </xf>
    <xf numFmtId="0" fontId="53" fillId="23" borderId="0" applyProtection="0"/>
    <xf numFmtId="0" fontId="40" fillId="16" borderId="0" applyNumberFormat="0" applyBorder="0" applyAlignment="0" applyProtection="0">
      <alignment vertical="center"/>
    </xf>
    <xf numFmtId="0" fontId="69" fillId="0" borderId="0" applyNumberFormat="0" applyFill="0" applyBorder="0" applyAlignment="0" applyProtection="0">
      <alignment vertical="center"/>
    </xf>
    <xf numFmtId="181" fontId="27" fillId="0" borderId="2" applyAlignment="0" applyProtection="0"/>
    <xf numFmtId="0" fontId="53" fillId="23" borderId="0" applyProtection="0"/>
    <xf numFmtId="0" fontId="40" fillId="16" borderId="0" applyNumberFormat="0" applyBorder="0" applyAlignment="0" applyProtection="0">
      <alignment vertical="center"/>
    </xf>
    <xf numFmtId="0" fontId="36" fillId="8" borderId="0" applyProtection="0"/>
    <xf numFmtId="0" fontId="40" fillId="16" borderId="0" applyNumberFormat="0" applyBorder="0" applyAlignment="0" applyProtection="0">
      <alignment vertical="center"/>
    </xf>
    <xf numFmtId="0" fontId="3" fillId="17" borderId="0" applyNumberFormat="0" applyBorder="0" applyAlignment="0" applyProtection="0">
      <alignment vertical="center"/>
    </xf>
    <xf numFmtId="0" fontId="36" fillId="8" borderId="0" applyProtection="0"/>
    <xf numFmtId="0" fontId="40" fillId="16"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6" fillId="29" borderId="0" applyNumberFormat="0" applyBorder="0" applyAlignment="0" applyProtection="0"/>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 fillId="7"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24" fillId="5" borderId="0" applyNumberFormat="0" applyBorder="0" applyAlignment="0" applyProtection="0">
      <alignment vertical="center"/>
    </xf>
    <xf numFmtId="0" fontId="3" fillId="7" borderId="0" applyNumberFormat="0" applyBorder="0" applyAlignment="0" applyProtection="0">
      <alignment vertical="center"/>
    </xf>
    <xf numFmtId="0" fontId="51" fillId="50" borderId="0" applyNumberFormat="0" applyBorder="0" applyAlignment="0" applyProtection="0">
      <alignment vertical="center"/>
    </xf>
    <xf numFmtId="0" fontId="40" fillId="16" borderId="0" applyNumberFormat="0" applyBorder="0" applyAlignment="0" applyProtection="0">
      <alignment vertical="center"/>
    </xf>
    <xf numFmtId="0" fontId="35" fillId="2" borderId="11" applyNumberFormat="0" applyAlignment="0" applyProtection="0">
      <alignment vertical="center"/>
    </xf>
    <xf numFmtId="0" fontId="1" fillId="0" borderId="1">
      <alignment horizontal="distributed" vertical="center" wrapText="1"/>
    </xf>
    <xf numFmtId="0" fontId="51" fillId="50"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75" fillId="16" borderId="0" applyNumberFormat="0" applyBorder="0" applyAlignment="0" applyProtection="0">
      <alignment vertical="center"/>
    </xf>
    <xf numFmtId="0" fontId="3" fillId="0" borderId="10" applyNumberFormat="0" applyFill="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49" fillId="0" borderId="0" applyNumberFormat="0" applyFill="0" applyBorder="0" applyAlignment="0" applyProtection="0">
      <alignment vertical="center"/>
    </xf>
    <xf numFmtId="0" fontId="75" fillId="16" borderId="0" applyNumberFormat="0" applyBorder="0" applyAlignment="0" applyProtection="0">
      <alignment vertical="center"/>
    </xf>
    <xf numFmtId="0" fontId="49" fillId="0" borderId="0" applyNumberFormat="0" applyFill="0" applyBorder="0" applyAlignment="0" applyProtection="0">
      <alignment vertical="center"/>
    </xf>
    <xf numFmtId="0" fontId="75" fillId="16" borderId="0" applyNumberFormat="0" applyBorder="0" applyAlignment="0" applyProtection="0">
      <alignment vertical="center"/>
    </xf>
    <xf numFmtId="0" fontId="49" fillId="0" borderId="0" applyNumberFormat="0" applyFill="0" applyBorder="0" applyAlignment="0" applyProtection="0">
      <alignment vertical="center"/>
    </xf>
    <xf numFmtId="0" fontId="75" fillId="16" borderId="0" applyNumberFormat="0" applyBorder="0" applyAlignment="0" applyProtection="0">
      <alignment vertical="center"/>
    </xf>
    <xf numFmtId="0" fontId="49" fillId="0" borderId="0" applyNumberFormat="0" applyFill="0" applyBorder="0" applyAlignment="0" applyProtection="0">
      <alignment vertical="center"/>
    </xf>
    <xf numFmtId="0" fontId="3" fillId="4" borderId="9" applyNumberFormat="0" applyFont="0" applyAlignment="0" applyProtection="0">
      <alignment vertical="center"/>
    </xf>
    <xf numFmtId="0" fontId="75" fillId="16" borderId="0" applyNumberFormat="0" applyBorder="0" applyAlignment="0" applyProtection="0">
      <alignment vertical="center"/>
    </xf>
    <xf numFmtId="0" fontId="49"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8" borderId="13" applyNumberFormat="0" applyAlignment="0" applyProtection="0">
      <alignment vertical="center"/>
    </xf>
    <xf numFmtId="0" fontId="75" fillId="16" borderId="0" applyNumberFormat="0" applyBorder="0" applyAlignment="0" applyProtection="0">
      <alignment vertical="center"/>
    </xf>
    <xf numFmtId="0" fontId="75" fillId="7" borderId="0" applyProtection="0"/>
    <xf numFmtId="0" fontId="75" fillId="16" borderId="0" applyNumberFormat="0" applyBorder="0" applyAlignment="0" applyProtection="0">
      <alignment vertical="center"/>
    </xf>
    <xf numFmtId="0" fontId="75" fillId="7" borderId="0" applyProtection="0"/>
    <xf numFmtId="0" fontId="75" fillId="16" borderId="0" applyNumberFormat="0" applyBorder="0" applyAlignment="0" applyProtection="0">
      <alignment vertical="center"/>
    </xf>
    <xf numFmtId="0" fontId="75" fillId="7" borderId="0" applyProtection="0"/>
    <xf numFmtId="0" fontId="81" fillId="17"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1" fillId="0" borderId="1">
      <alignment horizontal="distributed" vertical="center" wrapText="1"/>
    </xf>
    <xf numFmtId="0" fontId="75" fillId="16" borderId="0" applyNumberFormat="0" applyBorder="0" applyAlignment="0" applyProtection="0">
      <alignment vertical="center"/>
    </xf>
    <xf numFmtId="0" fontId="24" fillId="5" borderId="0"/>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1" fillId="0" borderId="1">
      <alignment horizontal="distributed" vertical="center" wrapText="1"/>
    </xf>
    <xf numFmtId="0" fontId="75" fillId="16" borderId="0" applyNumberFormat="0" applyBorder="0" applyAlignment="0" applyProtection="0">
      <alignment vertical="center"/>
    </xf>
    <xf numFmtId="0" fontId="40" fillId="28" borderId="0" applyNumberFormat="0" applyBorder="0" applyAlignment="0" applyProtection="0">
      <alignment vertical="center"/>
    </xf>
    <xf numFmtId="0" fontId="75" fillId="16" borderId="0" applyNumberFormat="0" applyBorder="0" applyAlignment="0" applyProtection="0">
      <alignment vertical="center"/>
    </xf>
    <xf numFmtId="0" fontId="24" fillId="14" borderId="0" applyProtection="0"/>
    <xf numFmtId="0" fontId="51" fillId="111"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24" fillId="5"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3" fillId="0" borderId="0"/>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111"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40" fillId="20" borderId="0" applyNumberFormat="0" applyBorder="0" applyAlignment="0" applyProtection="0">
      <alignment vertical="center"/>
    </xf>
    <xf numFmtId="0" fontId="81" fillId="15" borderId="0" applyNumberFormat="0" applyBorder="0" applyAlignment="0" applyProtection="0">
      <alignment vertical="center"/>
    </xf>
    <xf numFmtId="0" fontId="25" fillId="4" borderId="9" applyNumberFormat="0" applyFont="0" applyAlignment="0" applyProtection="0">
      <alignment vertical="center"/>
    </xf>
    <xf numFmtId="0" fontId="51" fillId="74" borderId="0" applyNumberFormat="0" applyBorder="0" applyAlignment="0" applyProtection="0">
      <alignment vertical="center"/>
    </xf>
    <xf numFmtId="0" fontId="51" fillId="111" borderId="0" applyNumberFormat="0" applyBorder="0" applyAlignment="0" applyProtection="0">
      <alignment vertical="center"/>
    </xf>
    <xf numFmtId="0" fontId="24" fillId="5" borderId="0" applyNumberFormat="0" applyBorder="0" applyAlignment="0" applyProtection="0">
      <alignment vertical="center"/>
    </xf>
    <xf numFmtId="0" fontId="51" fillId="110" borderId="0" applyNumberFormat="0" applyBorder="0" applyAlignment="0" applyProtection="0">
      <alignment vertical="center"/>
    </xf>
    <xf numFmtId="0" fontId="51" fillId="112" borderId="0" applyNumberFormat="0" applyBorder="0" applyAlignment="0" applyProtection="0">
      <alignment vertical="center"/>
    </xf>
    <xf numFmtId="0" fontId="24" fillId="5" borderId="0"/>
    <xf numFmtId="0" fontId="51" fillId="74" borderId="0" applyNumberFormat="0" applyBorder="0" applyAlignment="0" applyProtection="0">
      <alignment vertical="center"/>
    </xf>
    <xf numFmtId="0" fontId="24" fillId="5" borderId="0"/>
    <xf numFmtId="0" fontId="82" fillId="112" borderId="0" applyNumberFormat="0" applyBorder="0" applyAlignment="0" applyProtection="0">
      <alignment vertical="center"/>
    </xf>
    <xf numFmtId="0" fontId="82" fillId="112" borderId="0" applyNumberFormat="0" applyBorder="0" applyAlignment="0" applyProtection="0">
      <alignment vertical="center"/>
    </xf>
    <xf numFmtId="0" fontId="51" fillId="74" borderId="0" applyNumberFormat="0" applyBorder="0" applyAlignment="0" applyProtection="0">
      <alignment vertical="center"/>
    </xf>
    <xf numFmtId="0" fontId="38" fillId="15" borderId="0" applyNumberFormat="0" applyBorder="0" applyAlignment="0" applyProtection="0">
      <alignment vertical="center"/>
    </xf>
    <xf numFmtId="0" fontId="3" fillId="0" borderId="10" applyNumberFormat="0" applyFill="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51" fillId="74" borderId="0" applyNumberFormat="0" applyBorder="0" applyAlignment="0" applyProtection="0">
      <alignment vertical="center"/>
    </xf>
    <xf numFmtId="0" fontId="75" fillId="16" borderId="0" applyNumberFormat="0" applyBorder="0" applyAlignment="0" applyProtection="0">
      <alignment vertical="center"/>
    </xf>
    <xf numFmtId="0" fontId="68" fillId="20"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68" fillId="20"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75" fillId="16" borderId="0" applyNumberFormat="0" applyBorder="0" applyAlignment="0" applyProtection="0">
      <alignment vertical="center"/>
    </xf>
    <xf numFmtId="0" fontId="68" fillId="20"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75" fillId="16" borderId="0" applyNumberFormat="0" applyBorder="0" applyAlignment="0" applyProtection="0">
      <alignment vertical="center"/>
    </xf>
    <xf numFmtId="0" fontId="3" fillId="8" borderId="11" applyNumberFormat="0" applyAlignment="0" applyProtection="0">
      <alignment vertical="center"/>
    </xf>
    <xf numFmtId="0" fontId="3" fillId="0" borderId="0">
      <alignment vertical="center"/>
    </xf>
    <xf numFmtId="0" fontId="24" fillId="5" borderId="0"/>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24" fillId="14" borderId="0"/>
    <xf numFmtId="0" fontId="75" fillId="16" borderId="0" applyNumberFormat="0" applyBorder="0" applyAlignment="0" applyProtection="0">
      <alignment vertical="center"/>
    </xf>
    <xf numFmtId="0" fontId="40" fillId="8" borderId="0" applyNumberFormat="0" applyBorder="0" applyAlignment="0" applyProtection="0">
      <alignment vertical="center"/>
    </xf>
    <xf numFmtId="0" fontId="75" fillId="16" borderId="0" applyNumberFormat="0" applyBorder="0" applyAlignment="0" applyProtection="0">
      <alignment vertical="center"/>
    </xf>
    <xf numFmtId="0" fontId="75" fillId="69" borderId="0" applyNumberFormat="0" applyBorder="0" applyAlignment="0" applyProtection="0">
      <alignment vertical="center"/>
    </xf>
    <xf numFmtId="0" fontId="75" fillId="16" borderId="0" applyNumberFormat="0" applyBorder="0" applyAlignment="0" applyProtection="0">
      <alignment vertical="center"/>
    </xf>
    <xf numFmtId="0" fontId="75" fillId="69" borderId="0" applyNumberFormat="0" applyBorder="0" applyAlignment="0" applyProtection="0">
      <alignment vertical="center"/>
    </xf>
    <xf numFmtId="0" fontId="75" fillId="16" borderId="0" applyNumberFormat="0" applyBorder="0" applyAlignment="0" applyProtection="0">
      <alignment vertical="center"/>
    </xf>
    <xf numFmtId="0" fontId="75" fillId="69" borderId="0" applyNumberFormat="0" applyBorder="0" applyAlignment="0" applyProtection="0">
      <alignment vertical="center"/>
    </xf>
    <xf numFmtId="0" fontId="75" fillId="16" borderId="0" applyNumberFormat="0" applyBorder="0" applyAlignment="0" applyProtection="0">
      <alignment vertical="center"/>
    </xf>
    <xf numFmtId="0" fontId="52" fillId="0" borderId="31" applyNumberFormat="0" applyFill="0" applyAlignment="0" applyProtection="0">
      <alignment vertical="center"/>
    </xf>
    <xf numFmtId="0" fontId="24" fillId="5" borderId="0"/>
    <xf numFmtId="0" fontId="75" fillId="69" borderId="0" applyNumberFormat="0" applyBorder="0" applyAlignment="0" applyProtection="0">
      <alignment vertical="center"/>
    </xf>
    <xf numFmtId="0" fontId="75" fillId="16" borderId="0" applyNumberFormat="0" applyBorder="0" applyAlignment="0" applyProtection="0">
      <alignment vertical="center"/>
    </xf>
    <xf numFmtId="0" fontId="52" fillId="0" borderId="31" applyNumberFormat="0" applyFill="0" applyAlignment="0" applyProtection="0">
      <alignment vertical="center"/>
    </xf>
    <xf numFmtId="0" fontId="75" fillId="16" borderId="0" applyNumberFormat="0" applyBorder="0" applyAlignment="0" applyProtection="0">
      <alignment vertical="center"/>
    </xf>
    <xf numFmtId="0" fontId="51" fillId="111" borderId="0" applyNumberFormat="0" applyBorder="0" applyAlignment="0" applyProtection="0">
      <alignment vertical="center"/>
    </xf>
    <xf numFmtId="10" fontId="29" fillId="2" borderId="1" applyNumberFormat="0" applyBorder="0" applyAlignment="0" applyProtection="0"/>
    <xf numFmtId="0" fontId="51" fillId="112"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89" fillId="0" borderId="0" applyNumberFormat="0" applyFill="0" applyBorder="0" applyAlignment="0" applyProtection="0">
      <alignment vertical="center"/>
    </xf>
    <xf numFmtId="0" fontId="51" fillId="112" borderId="0" applyNumberFormat="0" applyBorder="0" applyAlignment="0" applyProtection="0">
      <alignment vertical="center"/>
    </xf>
    <xf numFmtId="0" fontId="89" fillId="0" borderId="0" applyNumberFormat="0" applyFill="0" applyBorder="0" applyAlignment="0" applyProtection="0">
      <alignment vertical="center"/>
    </xf>
    <xf numFmtId="0" fontId="3" fillId="4" borderId="9" applyNumberFormat="0" applyFont="0" applyAlignment="0" applyProtection="0">
      <alignment vertical="center"/>
    </xf>
    <xf numFmtId="0" fontId="51" fillId="112" borderId="0" applyNumberFormat="0" applyBorder="0" applyAlignment="0" applyProtection="0">
      <alignment vertical="center"/>
    </xf>
    <xf numFmtId="0" fontId="89"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51" fillId="112" borderId="0" applyNumberFormat="0" applyBorder="0" applyAlignment="0" applyProtection="0">
      <alignment vertical="center"/>
    </xf>
    <xf numFmtId="0" fontId="51" fillId="113" borderId="0" applyNumberFormat="0" applyBorder="0" applyAlignment="0" applyProtection="0">
      <alignment vertical="center"/>
    </xf>
    <xf numFmtId="0" fontId="51" fillId="110" borderId="0" applyNumberFormat="0" applyBorder="0" applyAlignment="0" applyProtection="0">
      <alignment vertical="center"/>
    </xf>
    <xf numFmtId="0" fontId="51" fillId="114" borderId="0" applyNumberFormat="0" applyBorder="0" applyAlignment="0" applyProtection="0">
      <alignment vertical="center"/>
    </xf>
    <xf numFmtId="0" fontId="51" fillId="112" borderId="0" applyNumberFormat="0" applyBorder="0" applyAlignment="0" applyProtection="0">
      <alignment vertical="center"/>
    </xf>
    <xf numFmtId="0" fontId="3" fillId="69" borderId="0" applyNumberFormat="0" applyBorder="0" applyAlignment="0" applyProtection="0">
      <alignment vertical="center"/>
    </xf>
    <xf numFmtId="0" fontId="51" fillId="112" borderId="0" applyNumberFormat="0" applyBorder="0" applyAlignment="0" applyProtection="0">
      <alignment vertical="center"/>
    </xf>
    <xf numFmtId="0" fontId="3" fillId="69" borderId="0" applyNumberFormat="0" applyBorder="0" applyAlignment="0" applyProtection="0">
      <alignment vertical="center"/>
    </xf>
    <xf numFmtId="0" fontId="51" fillId="112" borderId="0" applyNumberFormat="0" applyBorder="0" applyAlignment="0" applyProtection="0">
      <alignment vertical="center"/>
    </xf>
    <xf numFmtId="0" fontId="51" fillId="52" borderId="0" applyNumberFormat="0" applyBorder="0" applyAlignment="0" applyProtection="0">
      <alignment vertical="center"/>
    </xf>
    <xf numFmtId="0" fontId="51" fillId="112" borderId="0" applyNumberFormat="0" applyBorder="0" applyAlignment="0" applyProtection="0">
      <alignment vertical="center"/>
    </xf>
    <xf numFmtId="0" fontId="51" fillId="52" borderId="0" applyNumberFormat="0" applyBorder="0" applyAlignment="0" applyProtection="0">
      <alignment vertical="center"/>
    </xf>
    <xf numFmtId="0" fontId="51" fillId="112" borderId="0" applyNumberFormat="0" applyBorder="0" applyAlignment="0" applyProtection="0">
      <alignment vertical="center"/>
    </xf>
    <xf numFmtId="0" fontId="51" fillId="112" borderId="0" applyNumberFormat="0" applyBorder="0" applyAlignment="0" applyProtection="0">
      <alignment vertical="center"/>
    </xf>
    <xf numFmtId="0" fontId="38" fillId="17" borderId="0" applyNumberFormat="0" applyBorder="0" applyAlignment="0" applyProtection="0">
      <alignment vertical="center"/>
    </xf>
    <xf numFmtId="0" fontId="51" fillId="112" borderId="0" applyNumberFormat="0" applyBorder="0" applyAlignment="0" applyProtection="0">
      <alignment vertical="center"/>
    </xf>
    <xf numFmtId="189" fontId="3" fillId="0" borderId="0">
      <alignment vertical="center"/>
    </xf>
    <xf numFmtId="0" fontId="51" fillId="112" borderId="0" applyNumberFormat="0" applyBorder="0" applyAlignment="0" applyProtection="0">
      <alignment vertical="center"/>
    </xf>
    <xf numFmtId="0" fontId="69" fillId="0" borderId="23" applyNumberFormat="0" applyFill="0" applyAlignment="0" applyProtection="0">
      <alignment vertical="center"/>
    </xf>
    <xf numFmtId="0" fontId="75" fillId="117" borderId="0" applyProtection="0"/>
    <xf numFmtId="0" fontId="51" fillId="74"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51" fillId="74" borderId="0" applyNumberFormat="0" applyBorder="0" applyAlignment="0" applyProtection="0">
      <alignment vertical="center"/>
    </xf>
    <xf numFmtId="0" fontId="1" fillId="0" borderId="1">
      <alignment horizontal="distributed" vertical="center" wrapText="1"/>
    </xf>
    <xf numFmtId="0" fontId="51" fillId="74"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26" fillId="16" borderId="0" applyNumberFormat="0" applyBorder="0" applyAlignment="0" applyProtection="0">
      <alignment vertical="center"/>
    </xf>
    <xf numFmtId="0" fontId="24" fillId="14" borderId="0" applyProtection="0"/>
    <xf numFmtId="0" fontId="53" fillId="16" borderId="0" applyNumberFormat="0" applyBorder="0" applyAlignment="0" applyProtection="0"/>
    <xf numFmtId="0" fontId="75" fillId="16" borderId="0" applyNumberFormat="0" applyBorder="0" applyAlignment="0" applyProtection="0">
      <alignment vertical="center"/>
    </xf>
    <xf numFmtId="0" fontId="3" fillId="17" borderId="0" applyNumberFormat="0" applyBorder="0" applyAlignment="0" applyProtection="0">
      <alignment vertical="center"/>
    </xf>
    <xf numFmtId="0" fontId="75" fillId="16" borderId="0"/>
    <xf numFmtId="0" fontId="75" fillId="16" borderId="0" applyProtection="0"/>
    <xf numFmtId="0" fontId="75" fillId="16" borderId="0" applyProtection="0"/>
    <xf numFmtId="0" fontId="75" fillId="16" borderId="0" applyProtection="0"/>
    <xf numFmtId="0" fontId="53" fillId="16" borderId="0" applyNumberFormat="0" applyBorder="0" applyAlignment="0" applyProtection="0"/>
    <xf numFmtId="0" fontId="75" fillId="16" borderId="0" applyNumberFormat="0" applyBorder="0" applyAlignment="0" applyProtection="0">
      <alignment vertical="center"/>
    </xf>
    <xf numFmtId="0" fontId="75" fillId="16" borderId="0" applyProtection="0"/>
    <xf numFmtId="0" fontId="75" fillId="16" borderId="0" applyProtection="0"/>
    <xf numFmtId="0" fontId="75" fillId="16" borderId="0" applyProtection="0"/>
    <xf numFmtId="0" fontId="74" fillId="0" borderId="6">
      <alignment horizontal="lef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3" fillId="7" borderId="0" applyNumberFormat="0" applyBorder="0" applyAlignment="0" applyProtection="0">
      <alignment vertical="center"/>
    </xf>
    <xf numFmtId="0" fontId="75" fillId="7" borderId="0" applyNumberFormat="0" applyBorder="0" applyAlignment="0" applyProtection="0">
      <alignment vertical="center"/>
    </xf>
    <xf numFmtId="0" fontId="24" fillId="5" borderId="0"/>
    <xf numFmtId="0" fontId="40" fillId="8" borderId="0" applyNumberFormat="0" applyBorder="0" applyAlignment="0" applyProtection="0">
      <alignment vertical="center"/>
    </xf>
    <xf numFmtId="0" fontId="75" fillId="7" borderId="0" applyNumberFormat="0" applyBorder="0" applyAlignment="0" applyProtection="0">
      <alignment vertical="center"/>
    </xf>
    <xf numFmtId="0" fontId="40" fillId="8" borderId="0" applyNumberFormat="0" applyBorder="0" applyAlignment="0" applyProtection="0">
      <alignment vertical="center"/>
    </xf>
    <xf numFmtId="0" fontId="75" fillId="7" borderId="0" applyNumberFormat="0" applyBorder="0" applyAlignment="0" applyProtection="0">
      <alignment vertical="center"/>
    </xf>
    <xf numFmtId="0" fontId="40" fillId="8" borderId="0" applyNumberFormat="0" applyBorder="0" applyAlignment="0" applyProtection="0">
      <alignment vertical="center"/>
    </xf>
    <xf numFmtId="0" fontId="75" fillId="7" borderId="0" applyNumberFormat="0" applyBorder="0" applyAlignment="0" applyProtection="0">
      <alignment vertical="center"/>
    </xf>
    <xf numFmtId="0" fontId="40" fillId="8"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40" fillId="8"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40" fillId="20"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1" fillId="0" borderId="1">
      <alignment horizontal="distributed" vertical="center" wrapText="1"/>
    </xf>
    <xf numFmtId="0" fontId="75" fillId="7"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3" fillId="5"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50" fillId="8" borderId="13" applyNumberFormat="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24" fillId="14" borderId="0" applyProtection="0"/>
    <xf numFmtId="0" fontId="53" fillId="81" borderId="0" applyNumberFormat="0" applyBorder="0" applyAlignment="0" applyProtection="0">
      <alignment vertical="center"/>
    </xf>
    <xf numFmtId="0" fontId="1" fillId="0" borderId="1">
      <alignment horizontal="distributed" vertical="center" wrapText="1"/>
    </xf>
    <xf numFmtId="0" fontId="40" fillId="20"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40" fillId="20" borderId="0" applyNumberFormat="0" applyBorder="0" applyAlignment="0" applyProtection="0">
      <alignment vertical="center"/>
    </xf>
    <xf numFmtId="0" fontId="24" fillId="14" borderId="0" applyProtection="0"/>
    <xf numFmtId="0" fontId="53" fillId="78" borderId="0" applyProtection="0"/>
    <xf numFmtId="0" fontId="1" fillId="0" borderId="1">
      <alignment horizontal="distributed" vertical="center" wrapText="1"/>
    </xf>
    <xf numFmtId="0" fontId="40" fillId="20" borderId="0" applyNumberFormat="0" applyBorder="0" applyAlignment="0" applyProtection="0">
      <alignment vertical="center"/>
    </xf>
    <xf numFmtId="0" fontId="53" fillId="78" borderId="0" applyProtection="0"/>
    <xf numFmtId="0" fontId="1" fillId="0" borderId="1">
      <alignment horizontal="distributed" vertical="center" wrapText="1"/>
    </xf>
    <xf numFmtId="0" fontId="3" fillId="7" borderId="0" applyNumberFormat="0" applyBorder="0" applyAlignment="0" applyProtection="0">
      <alignment vertical="center"/>
    </xf>
    <xf numFmtId="0" fontId="1" fillId="0" borderId="1">
      <alignment horizontal="distributed" vertical="center" wrapText="1"/>
    </xf>
    <xf numFmtId="0" fontId="3" fillId="7" borderId="0" applyNumberFormat="0" applyBorder="0" applyAlignment="0" applyProtection="0">
      <alignment vertical="center"/>
    </xf>
    <xf numFmtId="0" fontId="3" fillId="0" borderId="10" applyNumberFormat="0" applyFill="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50" fillId="8" borderId="13" applyNumberFormat="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 fillId="0" borderId="0">
      <alignment vertical="center"/>
    </xf>
    <xf numFmtId="0" fontId="40" fillId="20" borderId="0" applyNumberFormat="0" applyBorder="0" applyAlignment="0" applyProtection="0">
      <alignment vertical="center"/>
    </xf>
    <xf numFmtId="0" fontId="38" fillId="17" borderId="0" applyNumberFormat="0" applyBorder="0" applyAlignment="0" applyProtection="0">
      <alignment vertical="center"/>
    </xf>
    <xf numFmtId="0" fontId="53" fillId="81" borderId="0" applyNumberFormat="0" applyBorder="0" applyAlignment="0" applyProtection="0">
      <alignment vertical="center"/>
    </xf>
    <xf numFmtId="0" fontId="40" fillId="20"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3" fillId="78" borderId="0" applyProtection="0"/>
    <xf numFmtId="0" fontId="3" fillId="20"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3" fillId="78" borderId="0" applyProtection="0"/>
    <xf numFmtId="0" fontId="41" fillId="0" borderId="10" applyNumberFormat="0" applyFill="0" applyAlignment="0" applyProtection="0">
      <alignment vertical="center"/>
    </xf>
    <xf numFmtId="0" fontId="3" fillId="20"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20"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40" fillId="20" borderId="0" applyNumberFormat="0" applyBorder="0" applyAlignment="0" applyProtection="0">
      <alignment vertical="center"/>
    </xf>
    <xf numFmtId="0" fontId="38" fillId="17" borderId="0" applyNumberFormat="0" applyBorder="0" applyAlignment="0" applyProtection="0">
      <alignment vertical="center"/>
    </xf>
    <xf numFmtId="0" fontId="40" fillId="20"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32" fillId="9" borderId="11" applyNumberFormat="0" applyAlignment="0" applyProtection="0">
      <alignment vertical="center"/>
    </xf>
    <xf numFmtId="0" fontId="40" fillId="20"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40" fillId="20" borderId="0" applyNumberFormat="0" applyBorder="0" applyAlignment="0" applyProtection="0">
      <alignment vertical="center"/>
    </xf>
    <xf numFmtId="0" fontId="32" fillId="9" borderId="11" applyNumberFormat="0" applyAlignment="0" applyProtection="0">
      <alignment vertical="center"/>
    </xf>
    <xf numFmtId="0" fontId="40" fillId="20" borderId="0" applyNumberFormat="0" applyBorder="0" applyAlignment="0" applyProtection="0">
      <alignment vertical="center"/>
    </xf>
    <xf numFmtId="0" fontId="32" fillId="9" borderId="11" applyNumberFormat="0" applyAlignment="0" applyProtection="0">
      <alignment vertical="center"/>
    </xf>
    <xf numFmtId="10" fontId="29" fillId="2" borderId="1" applyNumberFormat="0" applyBorder="0" applyAlignment="0" applyProtection="0"/>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53" fillId="78" borderId="0" applyProtection="0"/>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8" fillId="17" borderId="0" applyNumberFormat="0" applyBorder="0" applyAlignment="0" applyProtection="0">
      <alignment vertical="center"/>
    </xf>
    <xf numFmtId="0" fontId="40" fillId="20"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40" fillId="20" borderId="0" applyNumberFormat="0" applyBorder="0" applyAlignment="0" applyProtection="0">
      <alignment vertical="center"/>
    </xf>
    <xf numFmtId="0" fontId="1" fillId="0" borderId="1">
      <alignment horizontal="distributed" vertical="center" wrapText="1"/>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 fillId="17"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8" fillId="15" borderId="0" applyNumberFormat="0" applyBorder="0" applyAlignment="0" applyProtection="0">
      <alignment vertical="center"/>
    </xf>
    <xf numFmtId="0" fontId="40" fillId="20" borderId="0" applyNumberFormat="0" applyBorder="0" applyAlignment="0" applyProtection="0">
      <alignment vertical="center"/>
    </xf>
    <xf numFmtId="0" fontId="38" fillId="17" borderId="0" applyProtection="0"/>
    <xf numFmtId="0" fontId="40" fillId="20" borderId="0" applyNumberFormat="0" applyBorder="0" applyAlignment="0" applyProtection="0">
      <alignment vertical="center"/>
    </xf>
    <xf numFmtId="0" fontId="38" fillId="17" borderId="0" applyProtection="0"/>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3" fillId="8" borderId="13" applyNumberFormat="0" applyAlignment="0" applyProtection="0">
      <alignment vertical="center"/>
    </xf>
    <xf numFmtId="0" fontId="40" fillId="20" borderId="0" applyNumberFormat="0" applyBorder="0" applyAlignment="0" applyProtection="0">
      <alignment vertical="center"/>
    </xf>
    <xf numFmtId="0" fontId="3" fillId="5" borderId="0" applyNumberFormat="0" applyBorder="0" applyAlignment="0" applyProtection="0">
      <alignment vertical="center"/>
    </xf>
    <xf numFmtId="0" fontId="40" fillId="20" borderId="0" applyNumberFormat="0" applyBorder="0" applyAlignment="0" applyProtection="0">
      <alignment vertical="center"/>
    </xf>
    <xf numFmtId="0" fontId="3" fillId="5" borderId="0" applyNumberFormat="0" applyBorder="0" applyAlignment="0" applyProtection="0">
      <alignment vertical="center"/>
    </xf>
    <xf numFmtId="0" fontId="40" fillId="2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40" fillId="20" borderId="0" applyNumberFormat="0" applyBorder="0" applyAlignment="0" applyProtection="0">
      <alignment vertical="center"/>
    </xf>
    <xf numFmtId="0" fontId="24" fillId="5" borderId="0"/>
    <xf numFmtId="0" fontId="3" fillId="0" borderId="0">
      <alignment vertical="center"/>
    </xf>
    <xf numFmtId="0" fontId="40" fillId="20" borderId="0" applyNumberFormat="0" applyBorder="0" applyAlignment="0" applyProtection="0">
      <alignment vertical="center"/>
    </xf>
    <xf numFmtId="0" fontId="24" fillId="5" borderId="0"/>
    <xf numFmtId="0" fontId="40" fillId="20" borderId="0" applyNumberFormat="0" applyBorder="0" applyAlignment="0" applyProtection="0">
      <alignment vertical="center"/>
    </xf>
    <xf numFmtId="0" fontId="24" fillId="14" borderId="0" applyNumberFormat="0" applyBorder="0" applyAlignment="0" applyProtection="0">
      <alignment vertical="center"/>
    </xf>
    <xf numFmtId="0" fontId="40" fillId="20" borderId="0" applyNumberFormat="0" applyBorder="0" applyAlignment="0" applyProtection="0">
      <alignment vertical="center"/>
    </xf>
    <xf numFmtId="0" fontId="53" fillId="78" borderId="0" applyProtection="0"/>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 fillId="0" borderId="0"/>
    <xf numFmtId="0" fontId="3" fillId="0" borderId="0"/>
    <xf numFmtId="0" fontId="3" fillId="0" borderId="0"/>
    <xf numFmtId="0" fontId="40" fillId="20"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2" fillId="9" borderId="11" applyNumberFormat="0" applyAlignment="0" applyProtection="0">
      <alignment vertical="center"/>
    </xf>
    <xf numFmtId="0" fontId="40" fillId="20" borderId="0" applyNumberFormat="0" applyBorder="0" applyAlignment="0" applyProtection="0">
      <alignment vertical="center"/>
    </xf>
    <xf numFmtId="0" fontId="32" fillId="9" borderId="11" applyNumberFormat="0" applyAlignment="0" applyProtection="0">
      <alignment vertical="center"/>
    </xf>
    <xf numFmtId="0" fontId="40" fillId="20" borderId="0" applyNumberFormat="0" applyBorder="0" applyAlignment="0" applyProtection="0">
      <alignment vertical="center"/>
    </xf>
    <xf numFmtId="0" fontId="32" fillId="9" borderId="11" applyNumberFormat="0" applyAlignment="0" applyProtection="0">
      <alignment vertical="center"/>
    </xf>
    <xf numFmtId="0" fontId="53" fillId="78" borderId="0" applyProtection="0"/>
    <xf numFmtId="0" fontId="40" fillId="20" borderId="0" applyNumberFormat="0" applyBorder="0" applyAlignment="0" applyProtection="0">
      <alignment vertical="center"/>
    </xf>
    <xf numFmtId="0" fontId="3" fillId="0" borderId="10" applyNumberFormat="0" applyFill="0" applyAlignment="0" applyProtection="0">
      <alignment vertical="center"/>
    </xf>
    <xf numFmtId="0" fontId="40" fillId="20" borderId="0" applyNumberFormat="0" applyBorder="0" applyAlignment="0" applyProtection="0">
      <alignment vertical="center"/>
    </xf>
    <xf numFmtId="0" fontId="38" fillId="17" borderId="0" applyNumberFormat="0" applyBorder="0" applyAlignment="0" applyProtection="0">
      <alignment vertical="center"/>
    </xf>
    <xf numFmtId="0" fontId="40" fillId="20" borderId="0" applyNumberFormat="0" applyBorder="0" applyAlignment="0" applyProtection="0">
      <alignment vertical="center"/>
    </xf>
    <xf numFmtId="189" fontId="3" fillId="0" borderId="0">
      <alignment vertical="center"/>
    </xf>
    <xf numFmtId="0" fontId="40" fillId="20"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40" fillId="20" borderId="0" applyNumberFormat="0" applyBorder="0" applyAlignment="0" applyProtection="0">
      <alignment vertical="center"/>
    </xf>
    <xf numFmtId="189" fontId="3" fillId="0" borderId="0">
      <alignment vertical="center"/>
    </xf>
    <xf numFmtId="0" fontId="32" fillId="9" borderId="11" applyNumberFormat="0" applyAlignment="0" applyProtection="0">
      <alignment vertical="center"/>
    </xf>
    <xf numFmtId="0" fontId="75" fillId="7" borderId="0" applyNumberFormat="0" applyBorder="0" applyAlignment="0" applyProtection="0">
      <alignment vertical="center"/>
    </xf>
    <xf numFmtId="189" fontId="3" fillId="0" borderId="0">
      <alignment vertical="center"/>
    </xf>
    <xf numFmtId="0" fontId="75" fillId="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75" fillId="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75" fillId="7"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7" borderId="0" applyNumberFormat="0" applyBorder="0" applyAlignment="0" applyProtection="0">
      <alignment vertical="center"/>
    </xf>
    <xf numFmtId="10" fontId="29" fillId="2" borderId="1" applyNumberFormat="0" applyBorder="0" applyAlignment="0" applyProtection="0"/>
    <xf numFmtId="0" fontId="38" fillId="17" borderId="0" applyProtection="0"/>
    <xf numFmtId="0" fontId="53" fillId="78" borderId="0" applyProtection="0"/>
    <xf numFmtId="0" fontId="38" fillId="17" borderId="0" applyNumberFormat="0" applyBorder="0" applyAlignment="0" applyProtection="0">
      <alignment vertical="center"/>
    </xf>
    <xf numFmtId="0" fontId="75" fillId="7" borderId="0" applyNumberFormat="0" applyBorder="0" applyAlignment="0" applyProtection="0">
      <alignment vertical="center"/>
    </xf>
    <xf numFmtId="0" fontId="38" fillId="17" borderId="0" applyProtection="0"/>
    <xf numFmtId="0" fontId="53" fillId="78" borderId="0" applyProtection="0"/>
    <xf numFmtId="0" fontId="75" fillId="7" borderId="0" applyNumberFormat="0" applyBorder="0" applyAlignment="0" applyProtection="0">
      <alignment vertical="center"/>
    </xf>
    <xf numFmtId="1" fontId="1" fillId="0" borderId="1">
      <alignment vertical="center"/>
      <protection locked="0"/>
    </xf>
    <xf numFmtId="0" fontId="38" fillId="17" borderId="0" applyProtection="0"/>
    <xf numFmtId="0" fontId="3" fillId="0" borderId="10" applyNumberFormat="0" applyFill="0" applyAlignment="0" applyProtection="0">
      <alignment vertical="center"/>
    </xf>
    <xf numFmtId="0" fontId="53" fillId="78" borderId="0" applyProtection="0"/>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24" fillId="5" borderId="0"/>
    <xf numFmtId="1" fontId="1" fillId="0" borderId="1">
      <alignment vertical="center"/>
      <protection locked="0"/>
    </xf>
    <xf numFmtId="0" fontId="3" fillId="5" borderId="0" applyNumberFormat="0" applyBorder="0" applyAlignment="0" applyProtection="0">
      <alignment vertical="center"/>
    </xf>
    <xf numFmtId="0" fontId="40" fillId="23" borderId="0" applyNumberFormat="0" applyBorder="0" applyAlignment="0" applyProtection="0">
      <alignment vertical="center"/>
    </xf>
    <xf numFmtId="0" fontId="75" fillId="7" borderId="0" applyNumberFormat="0" applyBorder="0" applyAlignment="0" applyProtection="0">
      <alignment vertical="center"/>
    </xf>
    <xf numFmtId="0" fontId="24" fillId="14" borderId="0" applyProtection="0"/>
    <xf numFmtId="0" fontId="51" fillId="107" borderId="0" applyNumberFormat="0" applyBorder="0" applyAlignment="0" applyProtection="0">
      <alignment vertical="center"/>
    </xf>
    <xf numFmtId="0" fontId="3" fillId="8" borderId="13" applyNumberFormat="0" applyAlignment="0" applyProtection="0">
      <alignment vertical="center"/>
    </xf>
    <xf numFmtId="0" fontId="30" fillId="0" borderId="0">
      <alignment vertical="center"/>
    </xf>
    <xf numFmtId="0" fontId="32" fillId="9" borderId="11" applyNumberFormat="0" applyAlignment="0" applyProtection="0">
      <alignment vertical="center"/>
    </xf>
    <xf numFmtId="0" fontId="51" fillId="50"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3" fillId="5" borderId="0" applyNumberFormat="0" applyBorder="0" applyAlignment="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Protection="0"/>
    <xf numFmtId="0" fontId="38" fillId="17" borderId="0" applyProtection="0"/>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38" fillId="17" borderId="0" applyProtection="0"/>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33" fillId="14" borderId="0" applyNumberFormat="0" applyBorder="0" applyAlignment="0" applyProtection="0">
      <alignment vertical="center"/>
    </xf>
    <xf numFmtId="0" fontId="36" fillId="29" borderId="0" applyNumberFormat="0" applyBorder="0" applyAlignment="0" applyProtection="0"/>
    <xf numFmtId="0" fontId="51" fillId="107" borderId="0" applyNumberFormat="0" applyBorder="0" applyAlignment="0" applyProtection="0">
      <alignment vertical="center"/>
    </xf>
    <xf numFmtId="0" fontId="51" fillId="50" borderId="0" applyNumberFormat="0" applyBorder="0" applyAlignment="0" applyProtection="0">
      <alignment vertical="center"/>
    </xf>
    <xf numFmtId="10" fontId="29" fillId="2" borderId="1" applyNumberFormat="0" applyBorder="0" applyAlignment="0" applyProtection="0"/>
    <xf numFmtId="0" fontId="51" fillId="50" borderId="0" applyNumberFormat="0" applyBorder="0" applyAlignment="0" applyProtection="0">
      <alignment vertical="center"/>
    </xf>
    <xf numFmtId="10" fontId="29" fillId="2" borderId="1" applyNumberFormat="0" applyBorder="0" applyAlignment="0" applyProtection="0"/>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24" fillId="14" borderId="0" applyProtection="0"/>
    <xf numFmtId="0" fontId="35" fillId="8" borderId="11"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3" fillId="118" borderId="0" applyNumberFormat="0" applyBorder="0" applyAlignment="0" applyProtection="0">
      <alignment vertical="center"/>
    </xf>
    <xf numFmtId="0" fontId="51" fillId="10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51" fillId="128" borderId="0" applyNumberFormat="0" applyBorder="0" applyAlignment="0" applyProtection="0">
      <alignment vertical="center"/>
    </xf>
    <xf numFmtId="0" fontId="24" fillId="14"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3" fillId="23" borderId="0" applyProtection="0"/>
    <xf numFmtId="0" fontId="51" fillId="98" borderId="0" applyNumberFormat="0" applyBorder="0" applyAlignment="0" applyProtection="0">
      <alignment vertical="center"/>
    </xf>
    <xf numFmtId="0" fontId="51" fillId="50" borderId="0" applyNumberFormat="0" applyBorder="0" applyAlignment="0" applyProtection="0">
      <alignment vertical="center"/>
    </xf>
    <xf numFmtId="0" fontId="3" fillId="17" borderId="0" applyNumberFormat="0" applyBorder="0" applyAlignment="0" applyProtection="0">
      <alignment vertical="center"/>
    </xf>
    <xf numFmtId="0" fontId="49" fillId="0" borderId="0" applyNumberFormat="0" applyFill="0" applyBorder="0" applyAlignment="0" applyProtection="0">
      <alignment vertical="center"/>
    </xf>
    <xf numFmtId="0" fontId="53" fillId="23" borderId="0" applyProtection="0"/>
    <xf numFmtId="0" fontId="82" fillId="98" borderId="0" applyNumberFormat="0" applyBorder="0" applyAlignment="0" applyProtection="0">
      <alignment vertical="center"/>
    </xf>
    <xf numFmtId="0" fontId="108" fillId="0" borderId="1">
      <alignment horizontal="center"/>
    </xf>
    <xf numFmtId="0" fontId="3" fillId="0" borderId="0" applyProtection="0">
      <alignment vertical="center"/>
    </xf>
    <xf numFmtId="0" fontId="82" fillId="98" borderId="0" applyNumberFormat="0" applyBorder="0" applyAlignment="0" applyProtection="0">
      <alignment vertical="center"/>
    </xf>
    <xf numFmtId="0" fontId="24" fillId="5" borderId="0" applyNumberFormat="0" applyBorder="0" applyAlignment="0" applyProtection="0">
      <alignment vertical="center"/>
    </xf>
    <xf numFmtId="0" fontId="49" fillId="0" borderId="0" applyNumberFormat="0" applyFill="0" applyBorder="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3" fillId="59" borderId="0" applyNumberFormat="0" applyBorder="0" applyAlignment="0" applyProtection="0"/>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3" fillId="59" borderId="0" applyNumberFormat="0" applyBorder="0" applyAlignment="0" applyProtection="0">
      <alignment vertical="center"/>
    </xf>
    <xf numFmtId="0" fontId="51" fillId="50" borderId="0" applyNumberFormat="0" applyBorder="0" applyAlignment="0" applyProtection="0">
      <alignment vertical="center"/>
    </xf>
    <xf numFmtId="0" fontId="24" fillId="5" borderId="0" applyNumberFormat="0" applyBorder="0" applyAlignment="0" applyProtection="0">
      <alignment vertical="center"/>
    </xf>
    <xf numFmtId="0" fontId="23" fillId="59" borderId="0" applyNumberFormat="0" applyBorder="0" applyAlignment="0" applyProtection="0"/>
    <xf numFmtId="0" fontId="99" fillId="0" borderId="0"/>
    <xf numFmtId="0" fontId="1" fillId="0" borderId="1">
      <alignment horizontal="distributed" vertical="center" wrapText="1"/>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2" fillId="9" borderId="11" applyNumberFormat="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75" fillId="7" borderId="0" applyNumberFormat="0" applyBorder="0" applyAlignment="0" applyProtection="0">
      <alignment vertical="center"/>
    </xf>
    <xf numFmtId="0" fontId="3" fillId="8" borderId="13" applyNumberFormat="0" applyAlignment="0" applyProtection="0">
      <alignment vertical="center"/>
    </xf>
    <xf numFmtId="0" fontId="53" fillId="118"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3" fillId="0" borderId="0"/>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38" fillId="15" borderId="0" applyNumberFormat="0" applyBorder="0" applyAlignment="0" applyProtection="0">
      <alignment vertical="center"/>
    </xf>
    <xf numFmtId="0" fontId="3" fillId="8" borderId="13" applyNumberFormat="0" applyAlignment="0" applyProtection="0">
      <alignment vertical="center"/>
    </xf>
    <xf numFmtId="0" fontId="53" fillId="23" borderId="0" applyProtection="0"/>
    <xf numFmtId="0" fontId="75" fillId="7" borderId="0" applyNumberFormat="0" applyBorder="0" applyAlignment="0" applyProtection="0">
      <alignment vertical="center"/>
    </xf>
    <xf numFmtId="0" fontId="53" fillId="23" borderId="0" applyProtection="0"/>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75" fillId="7" borderId="0" applyNumberFormat="0" applyBorder="0" applyAlignment="0" applyProtection="0">
      <alignment vertical="center"/>
    </xf>
    <xf numFmtId="0" fontId="24" fillId="14" borderId="0" applyProtection="0"/>
    <xf numFmtId="10" fontId="29" fillId="2" borderId="1" applyNumberFormat="0" applyBorder="0" applyAlignment="0" applyProtection="0">
      <alignment vertical="center"/>
    </xf>
    <xf numFmtId="0" fontId="53" fillId="6" borderId="0" applyNumberFormat="0" applyBorder="0" applyAlignment="0" applyProtection="0"/>
    <xf numFmtId="10" fontId="29" fillId="2" borderId="1" applyNumberFormat="0" applyBorder="0" applyAlignment="0" applyProtection="0">
      <alignment vertical="center"/>
    </xf>
    <xf numFmtId="0" fontId="75" fillId="7" borderId="0" applyNumberFormat="0" applyBorder="0" applyAlignment="0" applyProtection="0">
      <alignment vertical="center"/>
    </xf>
    <xf numFmtId="10" fontId="29" fillId="2" borderId="1" applyNumberFormat="0" applyBorder="0" applyAlignment="0" applyProtection="0">
      <alignment vertical="center"/>
    </xf>
    <xf numFmtId="0" fontId="75" fillId="7" borderId="0"/>
    <xf numFmtId="0" fontId="24" fillId="14" borderId="0" applyProtection="0"/>
    <xf numFmtId="10" fontId="29" fillId="2" borderId="1" applyNumberFormat="0" applyBorder="0" applyAlignment="0" applyProtection="0">
      <alignment vertical="center"/>
    </xf>
    <xf numFmtId="0" fontId="53" fillId="6" borderId="0" applyNumberFormat="0" applyBorder="0" applyAlignment="0" applyProtection="0"/>
    <xf numFmtId="10" fontId="29" fillId="2" borderId="1" applyNumberFormat="0" applyBorder="0" applyAlignment="0" applyProtection="0">
      <alignment vertical="center"/>
    </xf>
    <xf numFmtId="0" fontId="75" fillId="7" borderId="0" applyNumberFormat="0" applyBorder="0" applyAlignment="0" applyProtection="0">
      <alignment vertical="center"/>
    </xf>
    <xf numFmtId="10" fontId="29" fillId="2" borderId="1" applyNumberFormat="0" applyBorder="0" applyAlignment="0" applyProtection="0">
      <alignment vertical="center"/>
    </xf>
    <xf numFmtId="0" fontId="75" fillId="7" borderId="0" applyProtection="0"/>
    <xf numFmtId="0" fontId="75" fillId="7" borderId="0" applyProtection="0"/>
    <xf numFmtId="0" fontId="75" fillId="7" borderId="0" applyProtection="0"/>
    <xf numFmtId="0" fontId="3" fillId="5" borderId="0" applyNumberFormat="0" applyBorder="0" applyAlignment="0" applyProtection="0">
      <alignment vertical="center"/>
    </xf>
    <xf numFmtId="10" fontId="29" fillId="2" borderId="1" applyNumberFormat="0" applyBorder="0" applyAlignment="0" applyProtection="0">
      <alignment vertical="center"/>
    </xf>
    <xf numFmtId="0" fontId="74" fillId="0" borderId="6">
      <alignment horizontal="left" vertical="center"/>
    </xf>
    <xf numFmtId="0" fontId="3" fillId="7" borderId="0" applyNumberFormat="0" applyBorder="0" applyAlignment="0" applyProtection="0">
      <alignment vertical="center"/>
    </xf>
    <xf numFmtId="181" fontId="27" fillId="0" borderId="2" applyAlignment="0" applyProtection="0"/>
    <xf numFmtId="10" fontId="29" fillId="2" borderId="1" applyNumberFormat="0" applyBorder="0" applyAlignment="0" applyProtection="0">
      <alignment vertical="center"/>
    </xf>
    <xf numFmtId="0" fontId="3" fillId="4" borderId="9" applyNumberFormat="0" applyFont="0" applyAlignment="0" applyProtection="0">
      <alignment vertical="center"/>
    </xf>
    <xf numFmtId="0" fontId="38" fillId="17" borderId="0" applyProtection="0"/>
    <xf numFmtId="0" fontId="3" fillId="7" borderId="0" applyNumberFormat="0" applyBorder="0" applyAlignment="0" applyProtection="0">
      <alignment vertical="center"/>
    </xf>
    <xf numFmtId="181" fontId="27" fillId="0" borderId="2" applyAlignment="0" applyProtection="0"/>
    <xf numFmtId="10" fontId="29" fillId="2" borderId="1" applyNumberFormat="0" applyBorder="0" applyAlignment="0" applyProtection="0">
      <alignment vertical="center"/>
    </xf>
    <xf numFmtId="0" fontId="75" fillId="7" borderId="0" applyNumberFormat="0" applyBorder="0" applyAlignment="0" applyProtection="0">
      <alignment vertical="center"/>
    </xf>
    <xf numFmtId="10" fontId="29" fillId="2" borderId="1" applyNumberFormat="0" applyBorder="0" applyAlignment="0" applyProtection="0">
      <alignment vertical="center"/>
    </xf>
    <xf numFmtId="0" fontId="75" fillId="7" borderId="0" applyNumberFormat="0" applyBorder="0" applyAlignment="0" applyProtection="0">
      <alignment vertical="center"/>
    </xf>
    <xf numFmtId="0" fontId="24" fillId="14" borderId="0" applyProtection="0"/>
    <xf numFmtId="0" fontId="36" fillId="9" borderId="0" applyNumberFormat="0" applyBorder="0" applyAlignment="0" applyProtection="0">
      <alignment vertical="center"/>
    </xf>
    <xf numFmtId="0" fontId="32" fillId="9" borderId="11" applyNumberFormat="0" applyAlignment="0" applyProtection="0">
      <alignment vertical="center"/>
    </xf>
    <xf numFmtId="0" fontId="75" fillId="7" borderId="0" applyNumberFormat="0" applyBorder="0" applyAlignment="0" applyProtection="0">
      <alignment vertical="center"/>
    </xf>
    <xf numFmtId="10" fontId="29" fillId="2" borderId="1" applyNumberFormat="0" applyBorder="0" applyAlignment="0" applyProtection="0">
      <alignment vertical="center"/>
    </xf>
    <xf numFmtId="0" fontId="3" fillId="4" borderId="9" applyNumberFormat="0" applyFont="0" applyAlignment="0" applyProtection="0">
      <alignment vertical="center"/>
    </xf>
    <xf numFmtId="0" fontId="38" fillId="17" borderId="0" applyProtection="0"/>
    <xf numFmtId="0" fontId="3" fillId="7" borderId="0" applyNumberFormat="0" applyBorder="0" applyAlignment="0" applyProtection="0">
      <alignment vertical="center"/>
    </xf>
    <xf numFmtId="181" fontId="27" fillId="0" borderId="2" applyAlignment="0" applyProtection="0"/>
    <xf numFmtId="0" fontId="3" fillId="7" borderId="0" applyNumberFormat="0" applyBorder="0" applyAlignment="0" applyProtection="0">
      <alignment vertical="center"/>
    </xf>
    <xf numFmtId="181" fontId="27" fillId="0" borderId="2" applyAlignment="0" applyProtection="0"/>
    <xf numFmtId="0" fontId="32" fillId="9" borderId="11" applyNumberFormat="0" applyAlignment="0" applyProtection="0">
      <alignment vertical="center"/>
    </xf>
    <xf numFmtId="0" fontId="3" fillId="4" borderId="9" applyNumberFormat="0" applyFont="0" applyAlignment="0" applyProtection="0">
      <alignment vertical="center"/>
    </xf>
    <xf numFmtId="0" fontId="38" fillId="17" borderId="0" applyProtection="0"/>
    <xf numFmtId="0" fontId="3" fillId="8" borderId="13" applyNumberFormat="0" applyAlignment="0" applyProtection="0">
      <alignment vertical="center"/>
    </xf>
    <xf numFmtId="0" fontId="75" fillId="7" borderId="0" applyNumberFormat="0" applyBorder="0" applyAlignment="0" applyProtection="0">
      <alignment vertical="center"/>
    </xf>
    <xf numFmtId="181" fontId="27" fillId="0" borderId="2" applyAlignment="0" applyProtection="0"/>
    <xf numFmtId="0" fontId="3" fillId="69" borderId="0" applyNumberFormat="0" applyBorder="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75" fillId="69" borderId="0" applyNumberFormat="0" applyBorder="0" applyAlignment="0" applyProtection="0">
      <alignment vertical="center"/>
    </xf>
    <xf numFmtId="0" fontId="40" fillId="28" borderId="0" applyNumberFormat="0" applyBorder="0" applyAlignment="0" applyProtection="0">
      <alignment vertical="center"/>
    </xf>
    <xf numFmtId="0" fontId="75" fillId="69" borderId="0" applyNumberFormat="0" applyBorder="0" applyAlignment="0" applyProtection="0">
      <alignment vertical="center"/>
    </xf>
    <xf numFmtId="0" fontId="40" fillId="28" borderId="0" applyNumberFormat="0" applyBorder="0" applyAlignment="0" applyProtection="0">
      <alignment vertical="center"/>
    </xf>
    <xf numFmtId="0" fontId="75" fillId="69" borderId="0" applyNumberFormat="0" applyBorder="0" applyAlignment="0" applyProtection="0">
      <alignment vertical="center"/>
    </xf>
    <xf numFmtId="0" fontId="40" fillId="28" borderId="0" applyNumberFormat="0" applyBorder="0" applyAlignment="0" applyProtection="0">
      <alignment vertical="center"/>
    </xf>
    <xf numFmtId="0" fontId="75" fillId="69" borderId="0" applyNumberFormat="0" applyBorder="0" applyAlignment="0" applyProtection="0">
      <alignment vertical="center"/>
    </xf>
    <xf numFmtId="0" fontId="3" fillId="15"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75" fillId="69"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75" fillId="69" borderId="0" applyNumberFormat="0" applyBorder="0" applyAlignment="0" applyProtection="0">
      <alignment vertical="center"/>
    </xf>
    <xf numFmtId="0" fontId="1" fillId="0" borderId="1">
      <alignment horizontal="distributed" vertical="center" wrapText="1"/>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40" fillId="8"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5"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24" fillId="5" borderId="0" applyNumberFormat="0" applyBorder="0" applyAlignment="0" applyProtection="0">
      <alignment vertical="center"/>
    </xf>
    <xf numFmtId="0" fontId="75" fillId="69"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75" fillId="69"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8" fillId="15" borderId="0" applyNumberFormat="0" applyBorder="0" applyAlignment="0" applyProtection="0">
      <alignment vertical="center"/>
    </xf>
    <xf numFmtId="0" fontId="40" fillId="8" borderId="0" applyNumberFormat="0" applyBorder="0" applyAlignment="0" applyProtection="0">
      <alignment vertical="center"/>
    </xf>
    <xf numFmtId="0" fontId="38" fillId="15" borderId="0" applyNumberFormat="0" applyBorder="0" applyAlignment="0" applyProtection="0">
      <alignment vertical="center"/>
    </xf>
    <xf numFmtId="0" fontId="40" fillId="8" borderId="0" applyNumberFormat="0" applyBorder="0" applyAlignment="0" applyProtection="0">
      <alignment vertical="center"/>
    </xf>
    <xf numFmtId="0" fontId="38" fillId="15" borderId="0" applyNumberFormat="0" applyBorder="0" applyAlignment="0" applyProtection="0">
      <alignment vertical="center"/>
    </xf>
    <xf numFmtId="0" fontId="50" fillId="8" borderId="13" applyNumberFormat="0" applyAlignment="0" applyProtection="0">
      <alignment vertical="center"/>
    </xf>
    <xf numFmtId="0" fontId="40" fillId="8" borderId="0" applyNumberFormat="0" applyBorder="0" applyAlignment="0" applyProtection="0">
      <alignment vertical="center"/>
    </xf>
    <xf numFmtId="0" fontId="38" fillId="15" borderId="0" applyNumberFormat="0" applyBorder="0" applyAlignment="0" applyProtection="0">
      <alignment vertical="center"/>
    </xf>
    <xf numFmtId="0" fontId="3" fillId="4" borderId="9" applyNumberFormat="0" applyFont="0" applyAlignment="0" applyProtection="0">
      <alignment vertical="center"/>
    </xf>
    <xf numFmtId="0" fontId="40" fillId="8"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 fillId="8"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8"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40" fillId="8" borderId="0" applyNumberFormat="0" applyBorder="0" applyAlignment="0" applyProtection="0">
      <alignment vertical="center"/>
    </xf>
    <xf numFmtId="0" fontId="3" fillId="5" borderId="0" applyNumberFormat="0" applyBorder="0" applyAlignment="0" applyProtection="0">
      <alignment vertical="center"/>
    </xf>
    <xf numFmtId="0" fontId="40" fillId="8" borderId="0" applyNumberFormat="0" applyBorder="0" applyAlignment="0" applyProtection="0">
      <alignment vertical="center"/>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38" fillId="17"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 fillId="9" borderId="11" applyNumberFormat="0" applyAlignment="0" applyProtection="0">
      <alignment vertical="center"/>
    </xf>
    <xf numFmtId="0" fontId="40" fillId="8" borderId="0" applyNumberFormat="0" applyBorder="0" applyAlignment="0" applyProtection="0">
      <alignment vertical="center"/>
    </xf>
    <xf numFmtId="0" fontId="3" fillId="9" borderId="11" applyNumberFormat="0" applyAlignment="0" applyProtection="0">
      <alignment vertical="center"/>
    </xf>
    <xf numFmtId="0" fontId="40" fillId="8" borderId="0" applyNumberFormat="0" applyBorder="0" applyAlignment="0" applyProtection="0">
      <alignment vertical="center"/>
    </xf>
    <xf numFmtId="0" fontId="3" fillId="9" borderId="11" applyNumberFormat="0" applyAlignment="0" applyProtection="0">
      <alignment vertical="center"/>
    </xf>
    <xf numFmtId="0" fontId="40" fillId="8"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8"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40" fillId="8"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8"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24" fillId="5" borderId="0"/>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24" fillId="5" borderId="0" applyNumberFormat="0" applyBorder="0" applyAlignment="0" applyProtection="0">
      <alignment vertical="center"/>
    </xf>
    <xf numFmtId="0" fontId="40" fillId="8" borderId="0" applyNumberFormat="0" applyBorder="0" applyAlignment="0" applyProtection="0">
      <alignment vertical="center"/>
    </xf>
    <xf numFmtId="0" fontId="3" fillId="0" borderId="0"/>
    <xf numFmtId="0" fontId="40" fillId="8" borderId="0" applyNumberFormat="0" applyBorder="0" applyAlignment="0" applyProtection="0">
      <alignment vertical="center"/>
    </xf>
    <xf numFmtId="0" fontId="3" fillId="0" borderId="0"/>
    <xf numFmtId="0" fontId="40" fillId="8"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40" fillId="8" borderId="0" applyNumberFormat="0" applyBorder="0" applyAlignment="0" applyProtection="0">
      <alignment vertical="center"/>
    </xf>
    <xf numFmtId="0" fontId="81" fillId="89" borderId="0" applyNumberFormat="0" applyBorder="0" applyAlignment="0" applyProtection="0"/>
    <xf numFmtId="0" fontId="40" fillId="8" borderId="0" applyNumberFormat="0" applyBorder="0" applyAlignment="0" applyProtection="0">
      <alignment vertical="center"/>
    </xf>
    <xf numFmtId="0" fontId="3" fillId="0" borderId="0"/>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 fillId="5"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25" fillId="4" borderId="9" applyNumberFormat="0" applyFont="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32" fillId="9" borderId="11" applyNumberFormat="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75" fillId="69" borderId="0" applyNumberFormat="0" applyBorder="0" applyAlignment="0" applyProtection="0">
      <alignment vertical="center"/>
    </xf>
    <xf numFmtId="0" fontId="24" fillId="5" borderId="0" applyNumberFormat="0" applyBorder="0" applyAlignment="0" applyProtection="0">
      <alignment vertical="center"/>
    </xf>
    <xf numFmtId="0" fontId="75" fillId="69" borderId="0" applyNumberFormat="0" applyBorder="0" applyAlignment="0" applyProtection="0">
      <alignment vertical="center"/>
    </xf>
    <xf numFmtId="0" fontId="3" fillId="0" borderId="10" applyNumberFormat="0" applyFill="0" applyAlignment="0" applyProtection="0">
      <alignment vertical="center"/>
    </xf>
    <xf numFmtId="0" fontId="75" fillId="69" borderId="0" applyNumberFormat="0" applyBorder="0" applyAlignment="0" applyProtection="0">
      <alignment vertical="center"/>
    </xf>
    <xf numFmtId="0" fontId="3" fillId="0" borderId="10" applyNumberFormat="0" applyFill="0" applyAlignment="0" applyProtection="0">
      <alignment vertical="center"/>
    </xf>
    <xf numFmtId="0" fontId="75" fillId="69" borderId="0" applyNumberFormat="0" applyBorder="0" applyAlignment="0" applyProtection="0">
      <alignment vertical="center"/>
    </xf>
    <xf numFmtId="0" fontId="3" fillId="0" borderId="10" applyNumberFormat="0" applyFill="0" applyAlignment="0" applyProtection="0">
      <alignment vertical="center"/>
    </xf>
    <xf numFmtId="0" fontId="75" fillId="69" borderId="0" applyNumberFormat="0" applyBorder="0" applyAlignment="0" applyProtection="0">
      <alignment vertical="center"/>
    </xf>
    <xf numFmtId="0" fontId="3" fillId="0" borderId="10" applyNumberFormat="0" applyFill="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24" fillId="5" borderId="0" applyNumberFormat="0" applyBorder="0" applyAlignment="0" applyProtection="0">
      <alignment vertical="center"/>
    </xf>
    <xf numFmtId="0" fontId="75" fillId="69" borderId="0" applyNumberFormat="0" applyBorder="0" applyAlignment="0" applyProtection="0">
      <alignment vertical="center"/>
    </xf>
    <xf numFmtId="0" fontId="3" fillId="8" borderId="13" applyNumberFormat="0" applyAlignment="0" applyProtection="0">
      <alignment vertical="center"/>
    </xf>
    <xf numFmtId="0" fontId="75" fillId="69" borderId="0" applyNumberFormat="0" applyBorder="0" applyAlignment="0" applyProtection="0">
      <alignment vertical="center"/>
    </xf>
    <xf numFmtId="10" fontId="29" fillId="2" borderId="1" applyNumberFormat="0" applyBorder="0" applyAlignment="0" applyProtection="0"/>
    <xf numFmtId="0" fontId="53" fillId="5" borderId="0"/>
    <xf numFmtId="0" fontId="75" fillId="69" borderId="0" applyNumberFormat="0" applyBorder="0" applyAlignment="0" applyProtection="0">
      <alignment vertical="center"/>
    </xf>
    <xf numFmtId="0" fontId="53" fillId="5" borderId="0" applyProtection="0"/>
    <xf numFmtId="0" fontId="75" fillId="69" borderId="0" applyNumberFormat="0" applyBorder="0" applyAlignment="0" applyProtection="0">
      <alignment vertical="center"/>
    </xf>
    <xf numFmtId="0" fontId="24" fillId="5"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10" fontId="29" fillId="2" borderId="1" applyNumberFormat="0" applyBorder="0" applyAlignment="0" applyProtection="0"/>
    <xf numFmtId="0" fontId="51" fillId="52" borderId="0" applyNumberFormat="0" applyBorder="0" applyAlignment="0" applyProtection="0">
      <alignment vertical="center"/>
    </xf>
    <xf numFmtId="0" fontId="3" fillId="5"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35" fillId="8" borderId="11" applyNumberFormat="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38" fillId="17"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29" fillId="82" borderId="1"/>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113" borderId="0" applyNumberFormat="0" applyBorder="0" applyAlignment="0" applyProtection="0">
      <alignment vertical="center"/>
    </xf>
    <xf numFmtId="0" fontId="38" fillId="15" borderId="0" applyNumberFormat="0" applyBorder="0" applyAlignment="0" applyProtection="0">
      <alignment vertical="center"/>
    </xf>
    <xf numFmtId="0" fontId="51" fillId="52" borderId="0" applyNumberFormat="0" applyBorder="0" applyAlignment="0" applyProtection="0">
      <alignment vertical="center"/>
    </xf>
    <xf numFmtId="10" fontId="29" fillId="2" borderId="1"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24" fillId="5" borderId="0"/>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0" fillId="0" borderId="0">
      <alignment vertical="center"/>
    </xf>
    <xf numFmtId="0" fontId="24" fillId="5" borderId="0" applyProtection="0"/>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3" fillId="0" borderId="0"/>
    <xf numFmtId="0" fontId="24" fillId="5" borderId="0" applyProtection="0"/>
    <xf numFmtId="0" fontId="51" fillId="52" borderId="0" applyNumberFormat="0" applyBorder="0" applyAlignment="0" applyProtection="0">
      <alignment vertical="center"/>
    </xf>
    <xf numFmtId="0" fontId="24" fillId="5" borderId="0" applyProtection="0"/>
    <xf numFmtId="0" fontId="51" fillId="52" borderId="0" applyNumberFormat="0" applyBorder="0" applyAlignment="0" applyProtection="0">
      <alignment vertical="center"/>
    </xf>
    <xf numFmtId="0" fontId="51" fillId="113" borderId="0" applyNumberFormat="0" applyBorder="0" applyAlignment="0" applyProtection="0">
      <alignment vertical="center"/>
    </xf>
    <xf numFmtId="0" fontId="51" fillId="100" borderId="0" applyNumberFormat="0" applyBorder="0" applyAlignment="0" applyProtection="0">
      <alignment vertical="center"/>
    </xf>
    <xf numFmtId="0" fontId="51" fillId="114" borderId="0" applyNumberFormat="0" applyBorder="0" applyAlignment="0" applyProtection="0">
      <alignment vertical="center"/>
    </xf>
    <xf numFmtId="0" fontId="51" fillId="52" borderId="0" applyNumberFormat="0" applyBorder="0" applyAlignment="0" applyProtection="0">
      <alignment vertical="center"/>
    </xf>
    <xf numFmtId="0" fontId="82" fillId="114" borderId="0" applyNumberFormat="0" applyBorder="0" applyAlignment="0" applyProtection="0">
      <alignment vertical="center"/>
    </xf>
    <xf numFmtId="0" fontId="82" fillId="114" borderId="0" applyNumberFormat="0" applyBorder="0" applyAlignment="0" applyProtection="0">
      <alignment vertical="center"/>
    </xf>
    <xf numFmtId="0" fontId="3" fillId="0" borderId="0"/>
    <xf numFmtId="0" fontId="51" fillId="52"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51" fillId="52" borderId="0" applyNumberFormat="0" applyBorder="0" applyAlignment="0" applyProtection="0">
      <alignment vertical="center"/>
    </xf>
    <xf numFmtId="0" fontId="24" fillId="5" borderId="0"/>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189" fontId="3" fillId="0" borderId="0">
      <alignment vertical="center"/>
    </xf>
    <xf numFmtId="0" fontId="24" fillId="5" borderId="0"/>
    <xf numFmtId="0" fontId="75" fillId="69" borderId="0" applyNumberFormat="0" applyBorder="0" applyAlignment="0" applyProtection="0">
      <alignment vertical="center"/>
    </xf>
    <xf numFmtId="0" fontId="3" fillId="14"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24" fillId="5"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 fillId="17" borderId="0" applyNumberFormat="0" applyBorder="0" applyAlignment="0" applyProtection="0">
      <alignment vertical="center"/>
    </xf>
    <xf numFmtId="0" fontId="75" fillId="69" borderId="0" applyNumberFormat="0" applyBorder="0" applyAlignment="0" applyProtection="0">
      <alignment vertical="center"/>
    </xf>
    <xf numFmtId="0" fontId="38" fillId="17" borderId="0" applyNumberFormat="0" applyBorder="0" applyAlignment="0" applyProtection="0">
      <alignment vertical="center"/>
    </xf>
    <xf numFmtId="0" fontId="75" fillId="69"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75" fillId="69" borderId="0" applyNumberFormat="0" applyBorder="0" applyAlignment="0" applyProtection="0">
      <alignment vertical="center"/>
    </xf>
    <xf numFmtId="0" fontId="50" fillId="8" borderId="13" applyNumberFormat="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8" fillId="17"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2" fontId="83" fillId="0" borderId="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24" fillId="5" borderId="0"/>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8" fillId="17" borderId="0" applyNumberFormat="0" applyBorder="0" applyAlignment="0" applyProtection="0">
      <alignment vertical="center"/>
    </xf>
    <xf numFmtId="0" fontId="75" fillId="69"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51" fillId="114" borderId="0" applyNumberFormat="0" applyBorder="0" applyAlignment="0" applyProtection="0">
      <alignment vertical="center"/>
    </xf>
    <xf numFmtId="0" fontId="38" fillId="17" borderId="0" applyProtection="0"/>
    <xf numFmtId="0" fontId="3" fillId="0" borderId="0"/>
    <xf numFmtId="0" fontId="3" fillId="8" borderId="13" applyNumberFormat="0" applyAlignment="0" applyProtection="0">
      <alignment vertical="center"/>
    </xf>
    <xf numFmtId="0" fontId="51" fillId="114" borderId="0" applyNumberFormat="0" applyBorder="0" applyAlignment="0" applyProtection="0">
      <alignment vertical="center"/>
    </xf>
    <xf numFmtId="0" fontId="38" fillId="17" borderId="0" applyProtection="0"/>
    <xf numFmtId="0" fontId="3" fillId="8" borderId="13" applyNumberFormat="0" applyAlignment="0" applyProtection="0">
      <alignment vertical="center"/>
    </xf>
    <xf numFmtId="0" fontId="51" fillId="114" borderId="0" applyNumberFormat="0" applyBorder="0" applyAlignment="0" applyProtection="0">
      <alignment vertical="center"/>
    </xf>
    <xf numFmtId="0" fontId="38" fillId="17" borderId="0" applyProtection="0"/>
    <xf numFmtId="0" fontId="3" fillId="8" borderId="13" applyNumberFormat="0" applyAlignment="0" applyProtection="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0" fontId="35" fillId="8" borderId="11" applyNumberFormat="0" applyAlignment="0" applyProtection="0">
      <alignment vertical="center"/>
    </xf>
    <xf numFmtId="0" fontId="51" fillId="114" borderId="0" applyNumberFormat="0" applyBorder="0" applyAlignment="0" applyProtection="0">
      <alignment vertical="center"/>
    </xf>
    <xf numFmtId="0" fontId="35" fillId="8" borderId="11" applyNumberFormat="0" applyAlignment="0" applyProtection="0">
      <alignment vertical="center"/>
    </xf>
    <xf numFmtId="0" fontId="51" fillId="114" borderId="0" applyNumberFormat="0" applyBorder="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51" fillId="114"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0" fontId="38" fillId="17" borderId="0" applyNumberFormat="0" applyBorder="0" applyAlignment="0" applyProtection="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10" fontId="29" fillId="2" borderId="1" applyNumberFormat="0" applyBorder="0" applyAlignment="0" applyProtection="0"/>
    <xf numFmtId="0" fontId="51" fillId="52" borderId="0" applyNumberFormat="0" applyBorder="0" applyAlignment="0" applyProtection="0">
      <alignment vertical="center"/>
    </xf>
    <xf numFmtId="211" fontId="3" fillId="0" borderId="0">
      <alignment vertical="center"/>
    </xf>
    <xf numFmtId="0" fontId="3" fillId="0" borderId="0"/>
    <xf numFmtId="0" fontId="26" fillId="69" borderId="0" applyNumberFormat="0" applyBorder="0" applyAlignment="0" applyProtection="0">
      <alignment vertical="center"/>
    </xf>
    <xf numFmtId="0" fontId="3" fillId="14" borderId="0" applyNumberFormat="0" applyBorder="0" applyAlignment="0" applyProtection="0">
      <alignment vertical="center"/>
    </xf>
    <xf numFmtId="0" fontId="74" fillId="0" borderId="6">
      <alignment horizontal="left" vertical="center"/>
    </xf>
    <xf numFmtId="10" fontId="29" fillId="2" borderId="1" applyNumberFormat="0" applyBorder="0" applyAlignment="0" applyProtection="0">
      <alignment vertical="center"/>
    </xf>
    <xf numFmtId="0" fontId="51" fillId="119" borderId="0" applyNumberFormat="0" applyBorder="0" applyAlignment="0" applyProtection="0">
      <alignment vertical="center"/>
    </xf>
    <xf numFmtId="0" fontId="53" fillId="8" borderId="0" applyNumberFormat="0" applyBorder="0" applyAlignment="0" applyProtection="0"/>
    <xf numFmtId="0" fontId="75" fillId="69" borderId="0" applyNumberFormat="0" applyBorder="0" applyAlignment="0" applyProtection="0">
      <alignment vertical="center"/>
    </xf>
    <xf numFmtId="0" fontId="24" fillId="5" borderId="0" applyNumberFormat="0" applyBorder="0" applyAlignment="0" applyProtection="0">
      <alignment vertical="center"/>
    </xf>
    <xf numFmtId="0" fontId="3" fillId="0" borderId="23" applyNumberFormat="0" applyFill="0" applyAlignment="0" applyProtection="0">
      <alignment vertical="center"/>
    </xf>
    <xf numFmtId="10" fontId="29" fillId="2" borderId="1" applyNumberFormat="0" applyBorder="0" applyAlignment="0" applyProtection="0">
      <alignment vertical="center"/>
    </xf>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75" fillId="117" borderId="0"/>
    <xf numFmtId="0" fontId="69" fillId="0" borderId="23" applyNumberFormat="0" applyFill="0" applyAlignment="0" applyProtection="0">
      <alignment vertical="center"/>
    </xf>
    <xf numFmtId="0" fontId="75" fillId="117" borderId="0" applyProtection="0"/>
    <xf numFmtId="0" fontId="69" fillId="0" borderId="23" applyNumberFormat="0" applyFill="0" applyAlignment="0" applyProtection="0">
      <alignment vertical="center"/>
    </xf>
    <xf numFmtId="0" fontId="75" fillId="117" borderId="0" applyProtection="0"/>
    <xf numFmtId="10" fontId="29" fillId="2" borderId="1" applyNumberFormat="0" applyBorder="0" applyAlignment="0" applyProtection="0">
      <alignment vertical="center"/>
    </xf>
    <xf numFmtId="0" fontId="51" fillId="119" borderId="0" applyNumberFormat="0" applyBorder="0" applyAlignment="0" applyProtection="0">
      <alignment vertical="center"/>
    </xf>
    <xf numFmtId="0" fontId="53" fillId="8" borderId="0" applyNumberFormat="0" applyBorder="0" applyAlignment="0" applyProtection="0"/>
    <xf numFmtId="0" fontId="3" fillId="0" borderId="31" applyNumberFormat="0" applyFill="0" applyAlignment="0" applyProtection="0">
      <alignment vertical="center"/>
    </xf>
    <xf numFmtId="10" fontId="29" fillId="2" borderId="1" applyNumberFormat="0" applyBorder="0" applyAlignment="0" applyProtection="0">
      <alignment vertical="center"/>
    </xf>
    <xf numFmtId="0" fontId="75" fillId="69" borderId="0" applyNumberFormat="0" applyBorder="0" applyAlignment="0" applyProtection="0">
      <alignment vertical="center"/>
    </xf>
    <xf numFmtId="0" fontId="75" fillId="117" borderId="0" applyProtection="0"/>
    <xf numFmtId="0" fontId="3" fillId="5" borderId="0" applyNumberFormat="0" applyBorder="0" applyAlignment="0" applyProtection="0">
      <alignment vertical="center"/>
    </xf>
    <xf numFmtId="0" fontId="52" fillId="0" borderId="31" applyNumberFormat="0" applyFill="0" applyAlignment="0" applyProtection="0">
      <alignment vertical="center"/>
    </xf>
    <xf numFmtId="10" fontId="29" fillId="2" borderId="1" applyNumberFormat="0" applyBorder="0" applyAlignment="0" applyProtection="0">
      <alignment vertical="center"/>
    </xf>
    <xf numFmtId="0" fontId="52" fillId="0" borderId="31" applyNumberFormat="0" applyFill="0" applyAlignment="0" applyProtection="0">
      <alignment vertical="center"/>
    </xf>
    <xf numFmtId="0" fontId="75" fillId="117" borderId="0" applyProtection="0"/>
    <xf numFmtId="0" fontId="52" fillId="0" borderId="31" applyNumberFormat="0" applyFill="0" applyAlignment="0" applyProtection="0">
      <alignment vertical="center"/>
    </xf>
    <xf numFmtId="0" fontId="75" fillId="117" borderId="0" applyProtection="0"/>
    <xf numFmtId="10" fontId="29" fillId="2" borderId="1" applyNumberFormat="0" applyBorder="0" applyAlignment="0" applyProtection="0">
      <alignment vertical="center"/>
    </xf>
    <xf numFmtId="0" fontId="3" fillId="69" borderId="0" applyNumberFormat="0" applyBorder="0" applyAlignment="0" applyProtection="0">
      <alignment vertical="center"/>
    </xf>
    <xf numFmtId="181" fontId="27" fillId="0" borderId="2" applyAlignment="0" applyProtection="0"/>
    <xf numFmtId="0" fontId="7" fillId="0" borderId="31" applyNumberFormat="0" applyFill="0" applyAlignment="0" applyProtection="0">
      <alignment vertical="center"/>
    </xf>
    <xf numFmtId="10" fontId="29" fillId="2" borderId="1" applyNumberFormat="0" applyBorder="0" applyAlignment="0" applyProtection="0">
      <alignment vertical="center"/>
    </xf>
    <xf numFmtId="0" fontId="75" fillId="69" borderId="0" applyNumberFormat="0" applyBorder="0" applyAlignment="0" applyProtection="0">
      <alignment vertical="center"/>
    </xf>
    <xf numFmtId="10" fontId="29" fillId="2" borderId="1" applyNumberFormat="0" applyBorder="0" applyAlignment="0" applyProtection="0">
      <alignment vertical="center"/>
    </xf>
    <xf numFmtId="0" fontId="3" fillId="69" borderId="0" applyNumberFormat="0" applyBorder="0" applyAlignment="0" applyProtection="0">
      <alignment vertical="center"/>
    </xf>
    <xf numFmtId="10" fontId="29" fillId="2" borderId="1" applyNumberFormat="0" applyBorder="0" applyAlignment="0" applyProtection="0">
      <alignment vertical="center"/>
    </xf>
    <xf numFmtId="0" fontId="75" fillId="69" borderId="0" applyNumberFormat="0" applyBorder="0" applyAlignment="0" applyProtection="0">
      <alignment vertical="center"/>
    </xf>
    <xf numFmtId="10" fontId="29" fillId="2" borderId="1" applyNumberFormat="0" applyBorder="0" applyAlignment="0" applyProtection="0">
      <alignment vertical="center"/>
    </xf>
    <xf numFmtId="0" fontId="75" fillId="30" borderId="0" applyNumberFormat="0" applyBorder="0" applyAlignment="0" applyProtection="0">
      <alignment vertical="center"/>
    </xf>
    <xf numFmtId="0" fontId="75" fillId="69" borderId="0" applyNumberFormat="0" applyBorder="0" applyAlignment="0" applyProtection="0">
      <alignment vertical="center"/>
    </xf>
    <xf numFmtId="10" fontId="29" fillId="2" borderId="1" applyNumberFormat="0" applyBorder="0" applyAlignment="0" applyProtection="0">
      <alignment vertical="center"/>
    </xf>
    <xf numFmtId="0" fontId="75" fillId="30"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25" fillId="4" borderId="9" applyNumberFormat="0" applyFont="0" applyAlignment="0" applyProtection="0">
      <alignment vertical="center"/>
    </xf>
    <xf numFmtId="10" fontId="29" fillId="2" borderId="1" applyNumberFormat="0" applyBorder="0" applyAlignment="0" applyProtection="0">
      <alignment vertical="center"/>
    </xf>
    <xf numFmtId="0" fontId="3" fillId="69" borderId="0" applyNumberFormat="0" applyBorder="0" applyAlignment="0" applyProtection="0">
      <alignment vertical="center"/>
    </xf>
    <xf numFmtId="0" fontId="25" fillId="4" borderId="9" applyNumberFormat="0" applyFont="0" applyAlignment="0" applyProtection="0">
      <alignment vertical="center"/>
    </xf>
    <xf numFmtId="10" fontId="29" fillId="2" borderId="1" applyNumberFormat="0" applyBorder="0" applyAlignment="0" applyProtection="0">
      <alignment vertical="center"/>
    </xf>
    <xf numFmtId="0" fontId="75" fillId="69" borderId="0" applyNumberFormat="0" applyBorder="0" applyAlignment="0" applyProtection="0">
      <alignment vertical="center"/>
    </xf>
    <xf numFmtId="0" fontId="25" fillId="4" borderId="9" applyNumberFormat="0" applyFont="0" applyAlignment="0" applyProtection="0">
      <alignment vertical="center"/>
    </xf>
    <xf numFmtId="0" fontId="3" fillId="69" borderId="0" applyNumberFormat="0" applyBorder="0" applyAlignment="0" applyProtection="0">
      <alignment vertical="center"/>
    </xf>
    <xf numFmtId="0" fontId="32" fillId="9" borderId="11" applyNumberFormat="0" applyAlignment="0" applyProtection="0">
      <alignment vertical="center"/>
    </xf>
    <xf numFmtId="0" fontId="75" fillId="69" borderId="0" applyNumberFormat="0" applyBorder="0" applyAlignment="0" applyProtection="0">
      <alignment vertical="center"/>
    </xf>
    <xf numFmtId="0" fontId="23" fillId="59" borderId="0" applyNumberFormat="0" applyBorder="0" applyAlignment="0" applyProtection="0"/>
    <xf numFmtId="0" fontId="25" fillId="4" borderId="9" applyNumberFormat="0" applyFont="0" applyAlignment="0" applyProtection="0">
      <alignment vertical="center"/>
    </xf>
    <xf numFmtId="0" fontId="38" fillId="17" borderId="0" applyProtection="0"/>
    <xf numFmtId="0" fontId="3"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0" borderId="0" applyProtection="0">
      <alignment vertical="center"/>
    </xf>
    <xf numFmtId="0" fontId="1" fillId="0" borderId="1">
      <alignment horizontal="distributed" vertical="center" wrapText="1"/>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8" fillId="17"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10" fontId="29" fillId="2" borderId="1" applyNumberFormat="0" applyBorder="0" applyAlignment="0" applyProtection="0"/>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14" borderId="0" applyNumberFormat="0" applyBorder="0" applyAlignment="0" applyProtection="0">
      <alignment vertical="center"/>
    </xf>
    <xf numFmtId="0" fontId="1" fillId="0" borderId="1">
      <alignment horizontal="distributed" vertical="center" wrapText="1"/>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17"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4" fillId="0" borderId="6">
      <alignment horizontal="lef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4" fillId="0" borderId="6">
      <alignment horizontal="left" vertical="center"/>
    </xf>
    <xf numFmtId="181" fontId="27" fillId="0" borderId="2" applyAlignment="0" applyProtection="0"/>
    <xf numFmtId="0" fontId="75" fillId="28"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4" borderId="9" applyNumberFormat="0" applyFont="0" applyAlignment="0" applyProtection="0">
      <alignment vertical="center"/>
    </xf>
    <xf numFmtId="0" fontId="75" fillId="28" borderId="0" applyNumberFormat="0" applyBorder="0" applyAlignment="0" applyProtection="0">
      <alignment vertical="center"/>
    </xf>
    <xf numFmtId="0" fontId="30" fillId="0" borderId="0">
      <alignment vertical="center"/>
    </xf>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46" fillId="0" borderId="14" applyNumberFormat="0" applyFill="0" applyAlignment="0" applyProtection="0">
      <alignment vertical="center"/>
    </xf>
    <xf numFmtId="0" fontId="30" fillId="0" borderId="0">
      <alignment vertical="center"/>
    </xf>
    <xf numFmtId="183" fontId="22" fillId="0" borderId="1" applyNumberFormat="0"/>
    <xf numFmtId="0" fontId="75" fillId="28" borderId="0" applyNumberFormat="0" applyBorder="0" applyAlignment="0" applyProtection="0">
      <alignment vertical="center"/>
    </xf>
    <xf numFmtId="0" fontId="30" fillId="0" borderId="0">
      <alignment vertical="center"/>
    </xf>
    <xf numFmtId="0" fontId="75" fillId="28"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38" fillId="17" borderId="0" applyProtection="0"/>
    <xf numFmtId="0" fontId="3" fillId="0" borderId="0"/>
    <xf numFmtId="0" fontId="3" fillId="0" borderId="0"/>
    <xf numFmtId="0" fontId="40" fillId="28" borderId="0" applyNumberFormat="0" applyBorder="0" applyAlignment="0" applyProtection="0">
      <alignment vertical="center"/>
    </xf>
    <xf numFmtId="0" fontId="32" fillId="9" borderId="11" applyNumberFormat="0" applyAlignment="0" applyProtection="0">
      <alignment vertical="center"/>
    </xf>
    <xf numFmtId="0" fontId="40" fillId="28" borderId="0" applyNumberFormat="0" applyBorder="0" applyAlignment="0" applyProtection="0">
      <alignment vertical="center"/>
    </xf>
    <xf numFmtId="0" fontId="3" fillId="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40" fillId="28" borderId="0" applyNumberFormat="0" applyBorder="0" applyAlignment="0" applyProtection="0">
      <alignment vertical="center"/>
    </xf>
    <xf numFmtId="0" fontId="25" fillId="0" borderId="0">
      <alignment vertical="center"/>
    </xf>
    <xf numFmtId="0" fontId="24" fillId="14"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4" borderId="9" applyNumberFormat="0" applyFon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183" fontId="22" fillId="0" borderId="1" applyNumberFormat="0"/>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73" fillId="17"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40" fillId="28" borderId="0" applyNumberFormat="0" applyBorder="0" applyAlignment="0" applyProtection="0">
      <alignment vertical="center"/>
    </xf>
    <xf numFmtId="0" fontId="24" fillId="5"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50" fillId="8" borderId="13" applyNumberFormat="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40" fillId="28"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8" fillId="17"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8" fillId="17"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24" fillId="5" borderId="0"/>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24" fillId="5" borderId="0"/>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40" fillId="28" borderId="0" applyNumberFormat="0" applyBorder="0" applyAlignment="0" applyProtection="0">
      <alignment vertical="center"/>
    </xf>
    <xf numFmtId="0" fontId="3" fillId="5" borderId="0" applyNumberFormat="0" applyBorder="0" applyAlignment="0" applyProtection="0">
      <alignment vertical="center"/>
    </xf>
    <xf numFmtId="0" fontId="40" fillId="28" borderId="0" applyNumberFormat="0" applyBorder="0" applyAlignment="0" applyProtection="0">
      <alignment vertical="center"/>
    </xf>
    <xf numFmtId="0" fontId="3" fillId="4" borderId="9" applyNumberFormat="0" applyFon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183" fontId="22" fillId="0" borderId="1" applyNumberFormat="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17"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3" fillId="17" borderId="0" applyNumberFormat="0" applyBorder="0" applyAlignment="0" applyProtection="0">
      <alignment vertical="center"/>
    </xf>
    <xf numFmtId="0" fontId="75" fillId="28" borderId="0" applyNumberFormat="0" applyBorder="0" applyAlignment="0" applyProtection="0">
      <alignment vertical="center"/>
    </xf>
    <xf numFmtId="10" fontId="29" fillId="2" borderId="1" applyNumberFormat="0" applyBorder="0" applyAlignment="0" applyProtection="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4" borderId="9" applyNumberFormat="0" applyFont="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5"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24" fillId="5" borderId="0"/>
    <xf numFmtId="0" fontId="75" fillId="28"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75" fillId="28"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24" fillId="5"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38" fillId="17" borderId="0" applyNumberFormat="0" applyBorder="0" applyAlignment="0" applyProtection="0">
      <alignment vertical="center"/>
    </xf>
    <xf numFmtId="181" fontId="27" fillId="0" borderId="2" applyAlignment="0" applyProtection="0"/>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3" fillId="17"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3" fillId="17" borderId="0" applyNumberFormat="0" applyBorder="0" applyAlignment="0" applyProtection="0">
      <alignment vertical="center"/>
    </xf>
    <xf numFmtId="0" fontId="51" fillId="120" borderId="0" applyNumberFormat="0" applyBorder="0" applyAlignment="0" applyProtection="0">
      <alignment vertical="center"/>
    </xf>
    <xf numFmtId="0" fontId="51" fillId="71" borderId="0" applyNumberFormat="0" applyBorder="0" applyAlignment="0" applyProtection="0">
      <alignment vertical="center"/>
    </xf>
    <xf numFmtId="0" fontId="38" fillId="17" borderId="0" applyNumberFormat="0" applyBorder="0" applyAlignment="0" applyProtection="0">
      <alignment vertical="center"/>
    </xf>
    <xf numFmtId="0" fontId="51" fillId="71" borderId="0" applyNumberFormat="0" applyBorder="0" applyAlignment="0" applyProtection="0">
      <alignment vertical="center"/>
    </xf>
    <xf numFmtId="0" fontId="1" fillId="0" borderId="1">
      <alignment horizontal="distributed" vertical="center" wrapText="1"/>
    </xf>
    <xf numFmtId="0" fontId="51" fillId="71" borderId="0" applyNumberFormat="0" applyBorder="0" applyAlignment="0" applyProtection="0">
      <alignment vertical="center"/>
    </xf>
    <xf numFmtId="0" fontId="1" fillId="0" borderId="1">
      <alignment horizontal="distributed" vertical="center" wrapText="1"/>
    </xf>
    <xf numFmtId="0" fontId="51" fillId="71" borderId="0"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51" fillId="71" borderId="0" applyNumberFormat="0" applyBorder="0" applyAlignment="0" applyProtection="0">
      <alignment vertical="center"/>
    </xf>
    <xf numFmtId="0" fontId="1" fillId="0" borderId="1">
      <alignment horizontal="distributed" vertical="center" wrapText="1"/>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1" fillId="0" borderId="1">
      <alignment horizontal="distributed" vertical="center" wrapText="1"/>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3" fillId="0" borderId="0">
      <alignment vertical="center"/>
    </xf>
    <xf numFmtId="0" fontId="51" fillId="71"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51" fillId="120" borderId="0" applyNumberFormat="0" applyBorder="0" applyAlignment="0" applyProtection="0">
      <alignment vertical="center"/>
    </xf>
    <xf numFmtId="0" fontId="38" fillId="17" borderId="0" applyNumberFormat="0" applyBorder="0" applyAlignment="0" applyProtection="0">
      <alignment vertical="center"/>
    </xf>
    <xf numFmtId="0" fontId="51" fillId="121" borderId="0" applyNumberFormat="0" applyBorder="0" applyAlignment="0" applyProtection="0">
      <alignment vertical="center"/>
    </xf>
    <xf numFmtId="0" fontId="51" fillId="27" borderId="0" applyNumberFormat="0" applyBorder="0" applyAlignment="0" applyProtection="0">
      <alignment vertical="center"/>
    </xf>
    <xf numFmtId="0" fontId="51" fillId="71"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3" fillId="5"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51" fillId="71" borderId="0" applyNumberFormat="0" applyBorder="0" applyAlignment="0" applyProtection="0">
      <alignment vertical="center"/>
    </xf>
    <xf numFmtId="0" fontId="75" fillId="28" borderId="0" applyNumberFormat="0" applyBorder="0" applyAlignment="0" applyProtection="0">
      <alignment vertical="center"/>
    </xf>
    <xf numFmtId="0" fontId="74" fillId="0" borderId="6">
      <alignment horizontal="left" vertical="center"/>
    </xf>
    <xf numFmtId="0" fontId="75" fillId="28" borderId="0" applyNumberFormat="0" applyBorder="0" applyAlignment="0" applyProtection="0">
      <alignment vertical="center"/>
    </xf>
    <xf numFmtId="0" fontId="74" fillId="0" borderId="6">
      <alignment horizontal="left" vertical="center"/>
    </xf>
    <xf numFmtId="181" fontId="27" fillId="0" borderId="2" applyAlignment="0" applyProtection="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50" fillId="8" borderId="13" applyNumberFormat="0" applyAlignment="0" applyProtection="0">
      <alignment vertical="center"/>
    </xf>
    <xf numFmtId="0" fontId="133" fillId="17"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3" fillId="0" borderId="10" applyNumberFormat="0" applyFill="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207" fontId="22" fillId="0" borderId="0" applyFill="0" applyBorder="0" applyAlignment="0"/>
    <xf numFmtId="0" fontId="51" fillId="120" borderId="0" applyNumberFormat="0" applyBorder="0" applyAlignment="0" applyProtection="0">
      <alignment vertical="center"/>
    </xf>
    <xf numFmtId="0" fontId="51" fillId="27" borderId="0" applyNumberFormat="0" applyBorder="0" applyAlignment="0" applyProtection="0">
      <alignment vertical="center"/>
    </xf>
    <xf numFmtId="0" fontId="80" fillId="5"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121"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3" fillId="5" borderId="0" applyNumberFormat="0" applyBorder="0" applyAlignment="0" applyProtection="0">
      <alignment vertical="center"/>
    </xf>
    <xf numFmtId="0" fontId="51" fillId="27" borderId="0" applyNumberFormat="0" applyBorder="0" applyAlignment="0" applyProtection="0">
      <alignment vertical="center"/>
    </xf>
    <xf numFmtId="0" fontId="3" fillId="14" borderId="0" applyNumberFormat="0" applyBorder="0" applyAlignment="0" applyProtection="0">
      <alignment vertical="center"/>
    </xf>
    <xf numFmtId="0" fontId="51" fillId="27" borderId="0" applyNumberFormat="0" applyBorder="0" applyAlignment="0" applyProtection="0">
      <alignment vertical="center"/>
    </xf>
    <xf numFmtId="0" fontId="93" fillId="5" borderId="0" applyNumberFormat="0" applyBorder="0" applyAlignment="0" applyProtection="0"/>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10" fontId="29" fillId="2" borderId="1" applyNumberFormat="0" applyBorder="0" applyAlignment="0" applyProtection="0"/>
    <xf numFmtId="0" fontId="51" fillId="71" borderId="0" applyNumberFormat="0" applyBorder="0" applyAlignment="0" applyProtection="0">
      <alignment vertical="center"/>
    </xf>
    <xf numFmtId="0" fontId="36" fillId="9" borderId="0"/>
    <xf numFmtId="0" fontId="3" fillId="28" borderId="0" applyNumberFormat="0" applyBorder="0" applyAlignment="0" applyProtection="0">
      <alignment vertical="center"/>
    </xf>
    <xf numFmtId="0" fontId="36" fillId="9" borderId="0" applyProtection="0"/>
    <xf numFmtId="0" fontId="3" fillId="28" borderId="0" applyNumberFormat="0" applyBorder="0" applyAlignment="0" applyProtection="0">
      <alignment vertical="center"/>
    </xf>
    <xf numFmtId="0" fontId="36" fillId="9" borderId="0" applyProtection="0"/>
    <xf numFmtId="0" fontId="51" fillId="71" borderId="0" applyNumberFormat="0" applyBorder="0" applyAlignment="0" applyProtection="0">
      <alignment vertical="center"/>
    </xf>
    <xf numFmtId="201" fontId="22" fillId="0" borderId="0" applyFill="0" applyBorder="0" applyAlignment="0"/>
    <xf numFmtId="0" fontId="36" fillId="9" borderId="0" applyProtection="0"/>
    <xf numFmtId="0" fontId="51" fillId="71" borderId="0" applyNumberFormat="0" applyBorder="0" applyAlignment="0" applyProtection="0">
      <alignment vertical="center"/>
    </xf>
    <xf numFmtId="10" fontId="29" fillId="2" borderId="1" applyNumberFormat="0" applyBorder="0" applyAlignment="0" applyProtection="0">
      <alignment vertical="center"/>
    </xf>
    <xf numFmtId="0" fontId="53" fillId="28" borderId="0" applyNumberFormat="0" applyBorder="0" applyAlignment="0" applyProtection="0"/>
    <xf numFmtId="0" fontId="82" fillId="0" borderId="32" applyNumberFormat="0" applyFill="0" applyAlignment="0" applyProtection="0">
      <alignment vertical="center"/>
    </xf>
    <xf numFmtId="10" fontId="29" fillId="2" borderId="1" applyNumberFormat="0" applyBorder="0" applyAlignment="0" applyProtection="0">
      <alignment vertical="center"/>
    </xf>
    <xf numFmtId="0" fontId="75" fillId="28" borderId="0" applyNumberFormat="0" applyBorder="0" applyAlignment="0" applyProtection="0">
      <alignment vertical="center"/>
    </xf>
    <xf numFmtId="0" fontId="49" fillId="0" borderId="34" applyNumberFormat="0" applyFill="0" applyAlignment="0" applyProtection="0">
      <alignment vertical="center"/>
    </xf>
    <xf numFmtId="10" fontId="29" fillId="2" borderId="1" applyNumberFormat="0" applyBorder="0" applyAlignment="0" applyProtection="0">
      <alignment vertical="center"/>
    </xf>
    <xf numFmtId="0" fontId="75" fillId="28" borderId="0"/>
    <xf numFmtId="0" fontId="49" fillId="0" borderId="34" applyNumberFormat="0" applyFill="0" applyAlignment="0" applyProtection="0">
      <alignment vertical="center"/>
    </xf>
    <xf numFmtId="0" fontId="75" fillId="28" borderId="0" applyProtection="0"/>
    <xf numFmtId="0" fontId="49" fillId="0" borderId="34" applyNumberFormat="0" applyFill="0" applyAlignment="0" applyProtection="0">
      <alignment vertical="center"/>
    </xf>
    <xf numFmtId="0" fontId="75" fillId="28" borderId="0" applyProtection="0"/>
    <xf numFmtId="0" fontId="49" fillId="0" borderId="34" applyNumberFormat="0" applyFill="0" applyAlignment="0" applyProtection="0">
      <alignment vertical="center"/>
    </xf>
    <xf numFmtId="0" fontId="75" fillId="28" borderId="0" applyProtection="0"/>
    <xf numFmtId="10" fontId="29" fillId="2" borderId="1" applyNumberFormat="0" applyBorder="0" applyAlignment="0" applyProtection="0">
      <alignment vertical="center"/>
    </xf>
    <xf numFmtId="0" fontId="53" fillId="28" borderId="0" applyNumberFormat="0" applyBorder="0" applyAlignment="0" applyProtection="0"/>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75" fillId="28" borderId="0" applyProtection="0"/>
    <xf numFmtId="0" fontId="69" fillId="0" borderId="23" applyNumberFormat="0" applyFill="0" applyAlignment="0" applyProtection="0">
      <alignment vertical="center"/>
    </xf>
    <xf numFmtId="0" fontId="75" fillId="28" borderId="0" applyProtection="0"/>
    <xf numFmtId="0" fontId="69" fillId="0" borderId="23" applyNumberFormat="0" applyFill="0" applyAlignment="0" applyProtection="0">
      <alignment vertical="center"/>
    </xf>
    <xf numFmtId="0" fontId="75" fillId="28" borderId="0" applyProtection="0"/>
    <xf numFmtId="10" fontId="29" fillId="2" borderId="1" applyNumberFormat="0" applyBorder="0" applyAlignment="0" applyProtection="0">
      <alignment vertical="center"/>
    </xf>
    <xf numFmtId="0" fontId="3" fillId="28" borderId="0" applyNumberFormat="0" applyBorder="0" applyAlignment="0" applyProtection="0">
      <alignment vertical="center"/>
    </xf>
    <xf numFmtId="181" fontId="27" fillId="0" borderId="2" applyAlignment="0" applyProtection="0"/>
    <xf numFmtId="0" fontId="49" fillId="0" borderId="32" applyNumberFormat="0" applyFill="0" applyAlignment="0" applyProtection="0">
      <alignment vertical="center"/>
    </xf>
    <xf numFmtId="10" fontId="29" fillId="2" borderId="1" applyNumberFormat="0" applyBorder="0" applyAlignment="0" applyProtection="0">
      <alignment vertical="center"/>
    </xf>
    <xf numFmtId="0" fontId="75" fillId="28"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10" fontId="29" fillId="2" borderId="1" applyNumberFormat="0" applyBorder="0" applyAlignment="0" applyProtection="0">
      <alignment vertical="center"/>
    </xf>
    <xf numFmtId="0" fontId="3" fillId="28" borderId="0" applyNumberFormat="0" applyBorder="0" applyAlignment="0" applyProtection="0">
      <alignment vertical="center"/>
    </xf>
    <xf numFmtId="10" fontId="29" fillId="2" borderId="1" applyNumberFormat="0" applyBorder="0" applyAlignment="0" applyProtection="0">
      <alignment vertical="center"/>
    </xf>
    <xf numFmtId="0" fontId="75" fillId="28" borderId="0" applyNumberFormat="0" applyBorder="0" applyAlignment="0" applyProtection="0">
      <alignment vertical="center"/>
    </xf>
    <xf numFmtId="10" fontId="29" fillId="2" borderId="1" applyNumberFormat="0" applyBorder="0" applyAlignment="0" applyProtection="0">
      <alignment vertical="center"/>
    </xf>
    <xf numFmtId="0" fontId="75" fillId="28" borderId="0" applyNumberFormat="0" applyBorder="0" applyAlignment="0" applyProtection="0">
      <alignment vertical="center"/>
    </xf>
    <xf numFmtId="10" fontId="29" fillId="2" borderId="1"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25" fillId="4" borderId="9" applyNumberFormat="0" applyFont="0" applyAlignment="0" applyProtection="0">
      <alignment vertical="center"/>
    </xf>
    <xf numFmtId="10" fontId="29" fillId="2" borderId="1" applyNumberFormat="0" applyBorder="0" applyAlignment="0" applyProtection="0">
      <alignment vertical="center"/>
    </xf>
    <xf numFmtId="0" fontId="3" fillId="28" borderId="0" applyNumberFormat="0" applyBorder="0" applyAlignment="0" applyProtection="0">
      <alignment vertical="center"/>
    </xf>
    <xf numFmtId="10" fontId="29" fillId="2" borderId="1" applyNumberFormat="0" applyBorder="0" applyAlignment="0" applyProtection="0">
      <alignment vertical="center"/>
    </xf>
    <xf numFmtId="0" fontId="75" fillId="28" borderId="0" applyNumberFormat="0" applyBorder="0" applyAlignment="0" applyProtection="0">
      <alignment vertical="center"/>
    </xf>
    <xf numFmtId="0" fontId="3" fillId="28" borderId="0" applyNumberFormat="0" applyBorder="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75" fillId="28" borderId="0" applyNumberFormat="0" applyBorder="0" applyAlignment="0" applyProtection="0">
      <alignment vertical="center"/>
    </xf>
    <xf numFmtId="0" fontId="3" fillId="0" borderId="0">
      <alignment vertical="center"/>
    </xf>
    <xf numFmtId="0" fontId="3" fillId="72" borderId="0" applyNumberFormat="0" applyBorder="0" applyAlignment="0" applyProtection="0">
      <alignment vertical="center"/>
    </xf>
    <xf numFmtId="0" fontId="75" fillId="72"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3" fillId="0" borderId="0">
      <alignment vertical="center"/>
    </xf>
    <xf numFmtId="194" fontId="1" fillId="0" borderId="1">
      <alignment vertical="center"/>
      <protection locked="0"/>
    </xf>
    <xf numFmtId="0" fontId="3" fillId="0" borderId="0"/>
    <xf numFmtId="0" fontId="75" fillId="72" borderId="0" applyNumberFormat="0" applyBorder="0" applyAlignment="0" applyProtection="0">
      <alignment vertical="center"/>
    </xf>
    <xf numFmtId="0" fontId="30" fillId="0" borderId="0">
      <alignment vertical="center"/>
    </xf>
    <xf numFmtId="0" fontId="75" fillId="72" borderId="0" applyNumberFormat="0" applyBorder="0" applyAlignment="0" applyProtection="0">
      <alignment vertical="center"/>
    </xf>
    <xf numFmtId="0" fontId="30" fillId="0" borderId="0">
      <alignment vertical="center"/>
    </xf>
    <xf numFmtId="0" fontId="30" fillId="0" borderId="0">
      <alignment vertical="center"/>
    </xf>
    <xf numFmtId="0" fontId="75" fillId="72" borderId="0" applyNumberFormat="0" applyBorder="0" applyAlignment="0" applyProtection="0">
      <alignment vertical="center"/>
    </xf>
    <xf numFmtId="0" fontId="30" fillId="0" borderId="0">
      <alignment vertical="center"/>
    </xf>
    <xf numFmtId="0" fontId="30" fillId="0" borderId="0">
      <alignment vertical="center"/>
    </xf>
    <xf numFmtId="0" fontId="75" fillId="72" borderId="0" applyNumberFormat="0" applyBorder="0" applyAlignment="0" applyProtection="0">
      <alignment vertical="center"/>
    </xf>
    <xf numFmtId="0" fontId="30" fillId="0" borderId="0">
      <alignment vertical="center"/>
    </xf>
    <xf numFmtId="0" fontId="30" fillId="0" borderId="0">
      <alignment vertical="center"/>
    </xf>
    <xf numFmtId="0" fontId="25" fillId="4" borderId="9" applyNumberFormat="0" applyFont="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0" fillId="0" borderId="0">
      <alignment vertical="center"/>
    </xf>
    <xf numFmtId="0" fontId="30" fillId="0" borderId="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0" fillId="0" borderId="0">
      <alignment vertical="center"/>
    </xf>
    <xf numFmtId="0" fontId="30" fillId="0" borderId="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0" fillId="0" borderId="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10" fontId="29" fillId="2" borderId="1" applyNumberFormat="0" applyBorder="0" applyAlignment="0" applyProtection="0"/>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10" fontId="29" fillId="2" borderId="1" applyNumberFormat="0" applyBorder="0" applyAlignment="0" applyProtection="0"/>
    <xf numFmtId="0" fontId="75" fillId="72" borderId="0" applyNumberFormat="0" applyBorder="0" applyAlignment="0" applyProtection="0">
      <alignment vertical="center"/>
    </xf>
    <xf numFmtId="0" fontId="24" fillId="5"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8" borderId="11" applyNumberFormat="0" applyAlignment="0" applyProtection="0">
      <alignment vertical="center"/>
    </xf>
    <xf numFmtId="0" fontId="75" fillId="72" borderId="0" applyNumberFormat="0" applyBorder="0" applyAlignment="0" applyProtection="0">
      <alignment vertical="center"/>
    </xf>
    <xf numFmtId="0" fontId="3" fillId="14"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5"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24" fillId="5" borderId="0"/>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40" fillId="9"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25" fillId="4" borderId="9" applyNumberFormat="0" applyFont="0" applyAlignment="0" applyProtection="0">
      <alignment vertical="center"/>
    </xf>
    <xf numFmtId="0" fontId="75" fillId="72" borderId="0" applyNumberFormat="0" applyBorder="0" applyAlignment="0" applyProtection="0">
      <alignment vertical="center"/>
    </xf>
    <xf numFmtId="0" fontId="24" fillId="5" borderId="0"/>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17" borderId="0" applyNumberFormat="0" applyBorder="0" applyAlignment="0" applyProtection="0">
      <alignment vertical="center"/>
    </xf>
    <xf numFmtId="0" fontId="1" fillId="0" borderId="1">
      <alignment horizontal="distributed" vertical="center" wrapText="1"/>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8" fillId="17" borderId="0" applyNumberFormat="0" applyBorder="0" applyAlignment="0" applyProtection="0">
      <alignment vertical="center"/>
    </xf>
    <xf numFmtId="0" fontId="3" fillId="72" borderId="0" applyNumberFormat="0" applyBorder="0" applyAlignment="0" applyProtection="0">
      <alignment vertical="center"/>
    </xf>
    <xf numFmtId="0" fontId="3" fillId="72" borderId="0" applyNumberFormat="0" applyBorder="0" applyAlignment="0" applyProtection="0">
      <alignment vertical="center"/>
    </xf>
    <xf numFmtId="0" fontId="3" fillId="4" borderId="9" applyNumberFormat="0" applyFont="0" applyAlignment="0" applyProtection="0">
      <alignment vertical="center"/>
    </xf>
    <xf numFmtId="0" fontId="75" fillId="72" borderId="0" applyNumberFormat="0" applyBorder="0" applyAlignment="0" applyProtection="0">
      <alignment vertical="center"/>
    </xf>
    <xf numFmtId="0" fontId="50" fillId="8" borderId="13" applyNumberFormat="0" applyAlignment="0" applyProtection="0">
      <alignment vertical="center"/>
    </xf>
    <xf numFmtId="0" fontId="3" fillId="17"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4" fillId="5" borderId="0"/>
    <xf numFmtId="0" fontId="3" fillId="9" borderId="0" applyNumberFormat="0" applyBorder="0" applyAlignment="0" applyProtection="0">
      <alignment vertical="center"/>
    </xf>
    <xf numFmtId="0" fontId="3" fillId="4" borderId="9"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17"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8" borderId="11"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 fillId="0" borderId="1">
      <alignment horizontal="distributed" vertical="center" wrapText="1"/>
    </xf>
    <xf numFmtId="0" fontId="40" fillId="9" borderId="0" applyNumberFormat="0" applyBorder="0" applyAlignment="0" applyProtection="0">
      <alignment vertical="center"/>
    </xf>
    <xf numFmtId="0" fontId="1" fillId="0" borderId="1">
      <alignment horizontal="distributed" vertical="center" wrapText="1"/>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1" fontId="1" fillId="0" borderId="1">
      <alignment vertical="center"/>
      <protection locked="0"/>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40" fillId="9" borderId="0" applyNumberFormat="0" applyBorder="0" applyAlignment="0" applyProtection="0">
      <alignment vertical="center"/>
    </xf>
    <xf numFmtId="0" fontId="24" fillId="5"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9" borderId="11" applyNumberFormat="0" applyAlignment="0" applyProtection="0">
      <alignment vertical="center"/>
    </xf>
    <xf numFmtId="0" fontId="40" fillId="9" borderId="0" applyNumberFormat="0" applyBorder="0" applyAlignment="0" applyProtection="0">
      <alignment vertical="center"/>
    </xf>
    <xf numFmtId="0" fontId="3" fillId="0" borderId="0"/>
    <xf numFmtId="0" fontId="35" fillId="8" borderId="11" applyNumberFormat="0" applyAlignment="0" applyProtection="0">
      <alignment vertical="center"/>
    </xf>
    <xf numFmtId="0" fontId="40" fillId="9" borderId="0" applyNumberFormat="0" applyBorder="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38" fillId="17" borderId="0" applyNumberFormat="0" applyBorder="0" applyAlignment="0" applyProtection="0">
      <alignment vertical="center"/>
    </xf>
    <xf numFmtId="0" fontId="40" fillId="9" borderId="0" applyNumberFormat="0" applyBorder="0" applyAlignment="0" applyProtection="0">
      <alignment vertical="center"/>
    </xf>
    <xf numFmtId="0" fontId="38" fillId="15" borderId="0" applyNumberFormat="0" applyBorder="0" applyAlignment="0" applyProtection="0">
      <alignment vertical="center"/>
    </xf>
    <xf numFmtId="0" fontId="40" fillId="9" borderId="0" applyNumberFormat="0" applyBorder="0" applyAlignment="0" applyProtection="0">
      <alignment vertical="center"/>
    </xf>
    <xf numFmtId="0" fontId="3" fillId="0" borderId="0">
      <alignment vertical="center"/>
    </xf>
    <xf numFmtId="0" fontId="40" fillId="9" borderId="0" applyNumberFormat="0" applyBorder="0" applyAlignment="0" applyProtection="0">
      <alignment vertical="center"/>
    </xf>
    <xf numFmtId="0" fontId="3" fillId="0" borderId="0"/>
    <xf numFmtId="0" fontId="40" fillId="9" borderId="0" applyNumberFormat="0" applyBorder="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 fillId="4" borderId="9" applyNumberFormat="0" applyFon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0" fillId="8" borderId="13" applyNumberFormat="0" applyAlignment="0" applyProtection="0">
      <alignment vertical="center"/>
    </xf>
    <xf numFmtId="0" fontId="40" fillId="9" borderId="0" applyNumberFormat="0" applyBorder="0" applyAlignment="0" applyProtection="0">
      <alignment vertical="center"/>
    </xf>
    <xf numFmtId="0" fontId="3" fillId="17" borderId="0" applyNumberFormat="0" applyBorder="0" applyAlignment="0" applyProtection="0">
      <alignment vertical="center"/>
    </xf>
    <xf numFmtId="0" fontId="75" fillId="7" borderId="0" applyProtection="0"/>
    <xf numFmtId="0" fontId="40" fillId="9" borderId="0" applyNumberFormat="0" applyBorder="0" applyAlignment="0" applyProtection="0">
      <alignment vertical="center"/>
    </xf>
    <xf numFmtId="0" fontId="75" fillId="7" borderId="0" applyProtection="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35" fillId="8" borderId="11" applyNumberFormat="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40" fillId="9" borderId="0" applyNumberFormat="0" applyBorder="0" applyAlignment="0" applyProtection="0">
      <alignment vertical="center"/>
    </xf>
    <xf numFmtId="0" fontId="50" fillId="8" borderId="13" applyNumberFormat="0" applyAlignment="0" applyProtection="0">
      <alignment vertical="center"/>
    </xf>
    <xf numFmtId="0" fontId="40" fillId="9"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40" fillId="9" borderId="0" applyNumberFormat="0" applyBorder="0" applyAlignment="0" applyProtection="0">
      <alignment vertical="center"/>
    </xf>
    <xf numFmtId="0" fontId="50" fillId="8" borderId="13" applyNumberFormat="0" applyAlignment="0" applyProtection="0">
      <alignment vertical="center"/>
    </xf>
    <xf numFmtId="0" fontId="40" fillId="9" borderId="0" applyNumberFormat="0" applyBorder="0" applyAlignment="0" applyProtection="0">
      <alignment vertical="center"/>
    </xf>
    <xf numFmtId="0" fontId="24" fillId="5"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40" fillId="5" borderId="0" applyNumberFormat="0" applyBorder="0" applyAlignment="0" applyProtection="0">
      <alignment vertical="center"/>
    </xf>
    <xf numFmtId="0" fontId="3" fillId="8" borderId="11" applyNumberFormat="0" applyAlignment="0" applyProtection="0">
      <alignment vertical="center"/>
    </xf>
    <xf numFmtId="0" fontId="40" fillId="9" borderId="0" applyNumberFormat="0" applyBorder="0" applyAlignment="0" applyProtection="0">
      <alignment vertical="center"/>
    </xf>
    <xf numFmtId="0" fontId="35" fillId="8" borderId="11" applyNumberFormat="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196" fontId="142" fillId="0" borderId="0" applyFont="0" applyFill="0" applyBorder="0" applyAlignment="0" applyProtection="0"/>
    <xf numFmtId="0" fontId="24" fillId="5" borderId="0" applyNumberFormat="0" applyBorder="0" applyAlignment="0" applyProtection="0">
      <alignment vertical="center"/>
    </xf>
    <xf numFmtId="0" fontId="35" fillId="8" borderId="11" applyNumberFormat="0" applyAlignment="0" applyProtection="0">
      <alignment vertical="center"/>
    </xf>
    <xf numFmtId="0" fontId="75" fillId="72" borderId="0" applyNumberFormat="0" applyBorder="0" applyAlignment="0" applyProtection="0">
      <alignment vertical="center"/>
    </xf>
    <xf numFmtId="0" fontId="24" fillId="5" borderId="0"/>
    <xf numFmtId="0" fontId="35" fillId="8" borderId="11" applyNumberFormat="0" applyAlignment="0" applyProtection="0">
      <alignment vertical="center"/>
    </xf>
    <xf numFmtId="0" fontId="75" fillId="72" borderId="0" applyNumberFormat="0" applyBorder="0" applyAlignment="0" applyProtection="0">
      <alignment vertical="center"/>
    </xf>
    <xf numFmtId="0" fontId="35" fillId="8" borderId="11" applyNumberFormat="0" applyAlignment="0" applyProtection="0">
      <alignment vertical="center"/>
    </xf>
    <xf numFmtId="0" fontId="75" fillId="72" borderId="0" applyNumberFormat="0" applyBorder="0" applyAlignment="0" applyProtection="0">
      <alignment vertical="center"/>
    </xf>
    <xf numFmtId="0" fontId="35" fillId="8" borderId="11" applyNumberFormat="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1" fillId="0" borderId="1">
      <alignment horizontal="distributed" vertical="center" wrapText="1"/>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140" fillId="5" borderId="0" applyNumberFormat="0" applyBorder="0" applyAlignment="0" applyProtection="0">
      <alignment vertical="center"/>
    </xf>
    <xf numFmtId="0" fontId="3" fillId="8" borderId="11" applyNumberFormat="0" applyAlignment="0" applyProtection="0">
      <alignment vertical="center"/>
    </xf>
    <xf numFmtId="0" fontId="75" fillId="72" borderId="0" applyNumberFormat="0" applyBorder="0" applyAlignment="0" applyProtection="0">
      <alignment vertical="center"/>
    </xf>
    <xf numFmtId="0" fontId="140" fillId="5"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1" fillId="0" borderId="1">
      <alignment horizontal="distributed" vertical="center" wrapText="1"/>
    </xf>
    <xf numFmtId="0" fontId="75" fillId="72"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75" fillId="72" borderId="0" applyNumberFormat="0" applyBorder="0" applyAlignment="0" applyProtection="0">
      <alignment vertical="center"/>
    </xf>
    <xf numFmtId="0" fontId="1" fillId="0" borderId="1">
      <alignment horizontal="distributed" vertical="center" wrapText="1"/>
    </xf>
    <xf numFmtId="0" fontId="75" fillId="72" borderId="0" applyNumberFormat="0" applyBorder="0" applyAlignment="0" applyProtection="0">
      <alignment vertical="center"/>
    </xf>
    <xf numFmtId="0" fontId="1" fillId="0" borderId="1">
      <alignment horizontal="distributed" vertical="center" wrapText="1"/>
    </xf>
    <xf numFmtId="0" fontId="75" fillId="72"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75" fillId="72"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75" fillId="72" borderId="0" applyNumberFormat="0" applyBorder="0" applyAlignment="0" applyProtection="0">
      <alignment vertical="center"/>
    </xf>
    <xf numFmtId="0" fontId="38" fillId="17" borderId="0" applyNumberFormat="0" applyBorder="0" applyAlignment="0" applyProtection="0">
      <alignment vertical="center"/>
    </xf>
    <xf numFmtId="0" fontId="73" fillId="17" borderId="0" applyNumberFormat="0" applyBorder="0" applyAlignment="0" applyProtection="0">
      <alignment vertical="center"/>
    </xf>
    <xf numFmtId="0" fontId="24" fillId="5" borderId="0"/>
    <xf numFmtId="0" fontId="3" fillId="8" borderId="11" applyNumberFormat="0" applyAlignment="0" applyProtection="0">
      <alignment vertical="center"/>
    </xf>
    <xf numFmtId="0" fontId="75" fillId="72" borderId="0" applyNumberFormat="0" applyBorder="0" applyAlignment="0" applyProtection="0">
      <alignment vertical="center"/>
    </xf>
    <xf numFmtId="0" fontId="3" fillId="8" borderId="11" applyNumberFormat="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75" fillId="72" borderId="0" applyNumberFormat="0" applyBorder="0" applyAlignment="0" applyProtection="0">
      <alignment vertical="center"/>
    </xf>
    <xf numFmtId="0" fontId="51" fillId="119" borderId="0" applyNumberFormat="0" applyBorder="0" applyAlignment="0" applyProtection="0">
      <alignment vertical="center"/>
    </xf>
    <xf numFmtId="0" fontId="24" fillId="5" borderId="0" applyNumberFormat="0" applyBorder="0" applyAlignment="0" applyProtection="0">
      <alignment vertical="center"/>
    </xf>
    <xf numFmtId="0" fontId="51" fillId="119" borderId="0" applyNumberFormat="0" applyBorder="0" applyAlignment="0" applyProtection="0">
      <alignment vertical="center"/>
    </xf>
    <xf numFmtId="0" fontId="24" fillId="5"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24" fillId="5" borderId="0" applyNumberFormat="0" applyBorder="0" applyAlignment="0" applyProtection="0">
      <alignment vertical="center"/>
    </xf>
    <xf numFmtId="181" fontId="27" fillId="0" borderId="2" applyAlignment="0" applyProtection="0"/>
    <xf numFmtId="0" fontId="3" fillId="17"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24" fillId="5"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23" borderId="0" applyNumberFormat="0" applyBorder="0" applyAlignment="0" applyProtection="0">
      <alignment vertical="center"/>
    </xf>
    <xf numFmtId="0" fontId="51" fillId="123" borderId="0" applyNumberFormat="0" applyBorder="0" applyAlignment="0" applyProtection="0">
      <alignment vertical="center"/>
    </xf>
    <xf numFmtId="0" fontId="25" fillId="0" borderId="0">
      <alignment vertical="center"/>
    </xf>
    <xf numFmtId="0" fontId="51" fillId="108" borderId="0" applyNumberFormat="0" applyBorder="0" applyAlignment="0" applyProtection="0">
      <alignment vertical="center"/>
    </xf>
    <xf numFmtId="0" fontId="51" fillId="94" borderId="0" applyNumberFormat="0" applyBorder="0" applyAlignment="0" applyProtection="0">
      <alignment vertical="center"/>
    </xf>
    <xf numFmtId="0" fontId="51" fillId="119" borderId="0" applyNumberFormat="0" applyBorder="0" applyAlignment="0" applyProtection="0">
      <alignment vertical="center"/>
    </xf>
    <xf numFmtId="0" fontId="3" fillId="5" borderId="0" applyNumberFormat="0" applyBorder="0" applyAlignment="0" applyProtection="0">
      <alignment vertical="center"/>
    </xf>
    <xf numFmtId="0" fontId="82" fillId="94" borderId="0" applyNumberFormat="0" applyBorder="0" applyAlignment="0" applyProtection="0">
      <alignment vertical="center"/>
    </xf>
    <xf numFmtId="0" fontId="82" fillId="94"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51" fillId="119" borderId="0" applyNumberFormat="0" applyBorder="0" applyAlignment="0" applyProtection="0">
      <alignment vertical="center"/>
    </xf>
    <xf numFmtId="0" fontId="32" fillId="9" borderId="11" applyNumberFormat="0" applyAlignment="0" applyProtection="0">
      <alignment vertical="center"/>
    </xf>
    <xf numFmtId="0" fontId="51" fillId="119"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206" fontId="3" fillId="0" borderId="0" applyFont="0" applyFill="0" applyBorder="0" applyAlignment="0" applyProtection="0"/>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4" borderId="9" applyNumberFormat="0" applyFont="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4" borderId="9" applyNumberFormat="0" applyFont="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5"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24" fillId="5" borderId="0"/>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2" fillId="9" borderId="11" applyNumberFormat="0" applyAlignment="0" applyProtection="0">
      <alignment vertical="center"/>
    </xf>
    <xf numFmtId="0" fontId="75" fillId="72" borderId="0" applyNumberFormat="0" applyBorder="0" applyAlignment="0" applyProtection="0">
      <alignment vertical="center"/>
    </xf>
    <xf numFmtId="0" fontId="3" fillId="8" borderId="11" applyNumberFormat="0" applyAlignment="0" applyProtection="0">
      <alignment vertical="center"/>
    </xf>
    <xf numFmtId="0" fontId="51" fillId="123" borderId="0" applyNumberFormat="0" applyBorder="0" applyAlignment="0" applyProtection="0">
      <alignment vertical="center"/>
    </xf>
    <xf numFmtId="0" fontId="51" fillId="94" borderId="0" applyNumberFormat="0" applyBorder="0" applyAlignment="0" applyProtection="0">
      <alignment vertical="center"/>
    </xf>
    <xf numFmtId="0" fontId="24" fillId="5" borderId="0" applyNumberFormat="0" applyBorder="0" applyAlignment="0" applyProtection="0">
      <alignment vertical="center"/>
    </xf>
    <xf numFmtId="0" fontId="51" fillId="94" borderId="0" applyNumberFormat="0" applyBorder="0" applyAlignment="0" applyProtection="0">
      <alignment vertical="center"/>
    </xf>
    <xf numFmtId="0" fontId="51" fillId="94" borderId="0" applyNumberFormat="0" applyBorder="0" applyAlignment="0" applyProtection="0">
      <alignment vertical="center"/>
    </xf>
    <xf numFmtId="0" fontId="51" fillId="94"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51" fillId="94" borderId="0" applyNumberFormat="0" applyBorder="0" applyAlignment="0" applyProtection="0">
      <alignment vertical="center"/>
    </xf>
    <xf numFmtId="0" fontId="38" fillId="17" borderId="0" applyNumberFormat="0" applyBorder="0" applyAlignment="0" applyProtection="0">
      <alignment vertical="center"/>
    </xf>
    <xf numFmtId="0" fontId="51" fillId="94" borderId="0" applyNumberFormat="0" applyBorder="0" applyAlignment="0" applyProtection="0">
      <alignment vertical="center"/>
    </xf>
    <xf numFmtId="0" fontId="32" fillId="9" borderId="11" applyNumberFormat="0" applyAlignment="0" applyProtection="0">
      <alignment vertical="center"/>
    </xf>
    <xf numFmtId="0" fontId="51" fillId="94" borderId="0" applyNumberFormat="0" applyBorder="0" applyAlignment="0" applyProtection="0">
      <alignment vertical="center"/>
    </xf>
    <xf numFmtId="0" fontId="51" fillId="94" borderId="0" applyNumberFormat="0" applyBorder="0" applyAlignment="0" applyProtection="0">
      <alignment vertical="center"/>
    </xf>
    <xf numFmtId="0" fontId="51" fillId="119" borderId="0" applyNumberFormat="0" applyBorder="0" applyAlignment="0" applyProtection="0">
      <alignment vertical="center"/>
    </xf>
    <xf numFmtId="0" fontId="24" fillId="5" borderId="0"/>
    <xf numFmtId="0" fontId="36" fillId="9" borderId="0"/>
    <xf numFmtId="0" fontId="3" fillId="72" borderId="0" applyNumberFormat="0" applyBorder="0" applyAlignment="0" applyProtection="0">
      <alignment vertical="center"/>
    </xf>
    <xf numFmtId="0" fontId="36" fillId="9" borderId="0" applyProtection="0"/>
    <xf numFmtId="0" fontId="3" fillId="72" borderId="0" applyNumberFormat="0" applyBorder="0" applyAlignment="0" applyProtection="0">
      <alignment vertical="center"/>
    </xf>
    <xf numFmtId="0" fontId="36" fillId="9" borderId="0" applyProtection="0"/>
    <xf numFmtId="0" fontId="51" fillId="119" borderId="0" applyNumberFormat="0" applyBorder="0" applyAlignment="0" applyProtection="0">
      <alignment vertical="center"/>
    </xf>
    <xf numFmtId="0" fontId="38" fillId="17" borderId="0" applyNumberFormat="0" applyBorder="0" applyAlignment="0" applyProtection="0">
      <alignment vertical="center"/>
    </xf>
    <xf numFmtId="0" fontId="36" fillId="9" borderId="0" applyProtection="0"/>
    <xf numFmtId="0" fontId="51" fillId="119" borderId="0" applyNumberFormat="0" applyBorder="0" applyAlignment="0" applyProtection="0">
      <alignment vertical="center"/>
    </xf>
    <xf numFmtId="0" fontId="38" fillId="17" borderId="0" applyNumberFormat="0" applyBorder="0" applyAlignment="0" applyProtection="0">
      <alignment vertical="center"/>
    </xf>
    <xf numFmtId="0" fontId="26" fillId="72" borderId="0" applyNumberFormat="0" applyBorder="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alignment vertical="center"/>
    </xf>
    <xf numFmtId="0" fontId="53" fillId="9" borderId="0" applyNumberFormat="0" applyBorder="0" applyAlignment="0" applyProtection="0"/>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75" fillId="72" borderId="0" applyNumberFormat="0" applyBorder="0" applyAlignment="0" applyProtection="0">
      <alignment vertical="center"/>
    </xf>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75" fillId="72" borderId="0"/>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3" fillId="8" borderId="11" applyNumberFormat="0" applyAlignment="0" applyProtection="0">
      <alignment vertical="center"/>
    </xf>
    <xf numFmtId="0" fontId="75" fillId="72" borderId="0" applyProtection="0"/>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75" fillId="72" borderId="0" applyProtection="0"/>
    <xf numFmtId="0" fontId="69" fillId="0" borderId="23" applyNumberFormat="0" applyFill="0" applyAlignment="0" applyProtection="0">
      <alignment vertical="center"/>
    </xf>
    <xf numFmtId="10" fontId="29" fillId="2" borderId="1" applyNumberFormat="0" applyBorder="0" applyAlignment="0" applyProtection="0">
      <alignment vertical="center"/>
    </xf>
    <xf numFmtId="0" fontId="75" fillId="72" borderId="0" applyProtection="0"/>
    <xf numFmtId="10" fontId="29" fillId="2" borderId="1" applyNumberFormat="0" applyBorder="0" applyAlignment="0" applyProtection="0">
      <alignment vertical="center"/>
    </xf>
    <xf numFmtId="0" fontId="53" fillId="9" borderId="0" applyNumberFormat="0" applyBorder="0" applyAlignment="0" applyProtection="0"/>
    <xf numFmtId="0" fontId="3" fillId="1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75" fillId="72" borderId="0" applyNumberFormat="0" applyBorder="0" applyAlignment="0" applyProtection="0">
      <alignment vertical="center"/>
    </xf>
    <xf numFmtId="0" fontId="75" fillId="72" borderId="0" applyProtection="0"/>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 fillId="72" borderId="0" applyNumberFormat="0" applyBorder="0" applyAlignment="0" applyProtection="0">
      <alignment vertical="center"/>
    </xf>
    <xf numFmtId="10" fontId="29" fillId="2" borderId="1" applyNumberFormat="0" applyBorder="0" applyAlignment="0" applyProtection="0">
      <alignment vertical="center"/>
    </xf>
    <xf numFmtId="0" fontId="75" fillId="72" borderId="0" applyNumberFormat="0" applyBorder="0" applyAlignment="0" applyProtection="0">
      <alignment vertical="center"/>
    </xf>
    <xf numFmtId="0" fontId="3" fillId="72"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24" fillId="5" borderId="0" applyNumberFormat="0" applyBorder="0" applyAlignment="0" applyProtection="0">
      <alignment vertical="center"/>
    </xf>
    <xf numFmtId="0" fontId="75" fillId="72" borderId="0" applyNumberFormat="0" applyBorder="0" applyAlignment="0" applyProtection="0">
      <alignment vertical="center"/>
    </xf>
    <xf numFmtId="0" fontId="75" fillId="72" borderId="0" applyNumberFormat="0" applyBorder="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3" fillId="72" borderId="0" applyNumberFormat="0" applyBorder="0" applyAlignment="0" applyProtection="0">
      <alignment vertical="center"/>
    </xf>
    <xf numFmtId="0" fontId="75" fillId="72" borderId="0" applyNumberFormat="0" applyBorder="0" applyAlignment="0" applyProtection="0">
      <alignment vertical="center"/>
    </xf>
    <xf numFmtId="0" fontId="3" fillId="72" borderId="0" applyNumberFormat="0" applyBorder="0" applyAlignment="0" applyProtection="0">
      <alignment vertical="center"/>
    </xf>
    <xf numFmtId="0" fontId="32" fillId="9" borderId="11" applyNumberFormat="0" applyAlignment="0" applyProtection="0">
      <alignment vertical="center"/>
    </xf>
    <xf numFmtId="0" fontId="75" fillId="72" borderId="0" applyNumberFormat="0" applyBorder="0" applyAlignment="0" applyProtection="0">
      <alignment vertical="center"/>
    </xf>
    <xf numFmtId="0" fontId="53" fillId="28" borderId="0" applyNumberFormat="0" applyBorder="0" applyAlignment="0" applyProtection="0"/>
    <xf numFmtId="0" fontId="53" fillId="28" borderId="0" applyNumberFormat="0" applyBorder="0" applyAlignment="0" applyProtection="0"/>
    <xf numFmtId="0" fontId="3" fillId="17" borderId="0" applyNumberFormat="0" applyBorder="0" applyAlignment="0" applyProtection="0">
      <alignment vertical="center"/>
    </xf>
    <xf numFmtId="0" fontId="8" fillId="0" borderId="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75" fillId="78" borderId="0" applyNumberFormat="0" applyBorder="0" applyAlignment="0" applyProtection="0">
      <alignment vertical="center"/>
    </xf>
    <xf numFmtId="0" fontId="32" fillId="9" borderId="11" applyNumberFormat="0" applyAlignment="0" applyProtection="0">
      <alignment vertical="center"/>
    </xf>
    <xf numFmtId="0" fontId="53" fillId="16" borderId="0" applyNumberFormat="0" applyBorder="0" applyAlignment="0" applyProtection="0"/>
    <xf numFmtId="0" fontId="53" fillId="16" borderId="0" applyNumberFormat="0" applyBorder="0" applyAlignment="0" applyProtection="0"/>
    <xf numFmtId="0" fontId="38" fillId="17" borderId="0" applyNumberFormat="0" applyBorder="0" applyAlignment="0" applyProtection="0">
      <alignment vertical="center"/>
    </xf>
    <xf numFmtId="0" fontId="53" fillId="16" borderId="0" applyNumberFormat="0" applyBorder="0" applyAlignment="0" applyProtection="0"/>
    <xf numFmtId="0" fontId="53" fillId="16" borderId="0" applyNumberFormat="0" applyBorder="0" applyAlignment="0" applyProtection="0"/>
    <xf numFmtId="0" fontId="3" fillId="5" borderId="0" applyNumberFormat="0" applyBorder="0" applyAlignment="0" applyProtection="0">
      <alignment vertical="center"/>
    </xf>
    <xf numFmtId="0" fontId="75" fillId="16" borderId="0" applyNumberFormat="0" applyBorder="0" applyAlignment="0" applyProtection="0">
      <alignment vertical="center"/>
    </xf>
    <xf numFmtId="0" fontId="53" fillId="6" borderId="0" applyNumberFormat="0" applyBorder="0" applyAlignment="0" applyProtection="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53" fillId="6" borderId="0" applyNumberFormat="0" applyBorder="0" applyAlignment="0" applyProtection="0"/>
    <xf numFmtId="0" fontId="24" fillId="5" borderId="0" applyNumberFormat="0" applyBorder="0" applyAlignment="0" applyProtection="0">
      <alignment vertical="center"/>
    </xf>
    <xf numFmtId="0" fontId="74" fillId="0" borderId="6">
      <alignment horizontal="left" vertical="center"/>
    </xf>
    <xf numFmtId="0" fontId="53" fillId="6" borderId="0" applyNumberFormat="0" applyBorder="0" applyAlignment="0" applyProtection="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53" fillId="6" borderId="0" applyNumberFormat="0" applyBorder="0" applyAlignment="0" applyProtection="0"/>
    <xf numFmtId="0" fontId="24" fillId="5" borderId="0" applyNumberFormat="0" applyBorder="0" applyAlignment="0" applyProtection="0">
      <alignment vertical="center"/>
    </xf>
    <xf numFmtId="0" fontId="74" fillId="0" borderId="6">
      <alignment horizontal="left" vertical="center"/>
    </xf>
    <xf numFmtId="0" fontId="53" fillId="6" borderId="0" applyNumberFormat="0" applyBorder="0" applyAlignment="0" applyProtection="0"/>
    <xf numFmtId="0" fontId="24" fillId="5" borderId="0" applyNumberFormat="0" applyBorder="0" applyAlignment="0" applyProtection="0">
      <alignment vertical="center"/>
    </xf>
    <xf numFmtId="0" fontId="75" fillId="7" borderId="0" applyNumberFormat="0" applyBorder="0" applyAlignment="0" applyProtection="0">
      <alignment vertical="center"/>
    </xf>
    <xf numFmtId="0" fontId="3" fillId="0" borderId="0"/>
    <xf numFmtId="0" fontId="53" fillId="8" borderId="0" applyNumberFormat="0" applyBorder="0" applyAlignment="0" applyProtection="0"/>
    <xf numFmtId="0" fontId="3" fillId="0" borderId="0"/>
    <xf numFmtId="0" fontId="53" fillId="8" borderId="0" applyNumberFormat="0" applyBorder="0" applyAlignment="0" applyProtection="0"/>
    <xf numFmtId="0" fontId="53" fillId="8" borderId="0" applyNumberFormat="0" applyBorder="0" applyAlignment="0" applyProtection="0"/>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53" fillId="8" borderId="0" applyNumberFormat="0" applyBorder="0" applyAlignment="0" applyProtection="0"/>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53" fillId="8" borderId="0" applyNumberFormat="0" applyBorder="0" applyAlignment="0" applyProtection="0"/>
    <xf numFmtId="0" fontId="75" fillId="69" borderId="0" applyNumberFormat="0" applyBorder="0" applyAlignment="0" applyProtection="0">
      <alignment vertical="center"/>
    </xf>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75" fillId="28" borderId="0" applyNumberFormat="0" applyBorder="0" applyAlignment="0" applyProtection="0">
      <alignment vertical="center"/>
    </xf>
    <xf numFmtId="0" fontId="53" fillId="9" borderId="0" applyNumberFormat="0" applyBorder="0" applyAlignment="0" applyProtection="0"/>
    <xf numFmtId="0" fontId="38" fillId="17" borderId="0" applyNumberFormat="0" applyBorder="0" applyAlignment="0" applyProtection="0">
      <alignment vertical="center"/>
    </xf>
    <xf numFmtId="0" fontId="53" fillId="9" borderId="0" applyNumberFormat="0" applyBorder="0" applyAlignment="0" applyProtection="0"/>
    <xf numFmtId="0" fontId="53" fillId="9" borderId="0" applyNumberFormat="0" applyBorder="0" applyAlignment="0" applyProtection="0"/>
    <xf numFmtId="0" fontId="38" fillId="17" borderId="0" applyNumberFormat="0" applyBorder="0" applyAlignment="0" applyProtection="0">
      <alignment vertical="center"/>
    </xf>
    <xf numFmtId="0" fontId="53" fillId="9" borderId="0" applyNumberFormat="0" applyBorder="0" applyAlignment="0" applyProtection="0"/>
    <xf numFmtId="0" fontId="38" fillId="17" borderId="0" applyNumberFormat="0" applyBorder="0" applyAlignment="0" applyProtection="0">
      <alignment vertical="center"/>
    </xf>
    <xf numFmtId="0" fontId="53" fillId="9" borderId="0" applyNumberFormat="0" applyBorder="0" applyAlignment="0" applyProtection="0"/>
    <xf numFmtId="0" fontId="75" fillId="72" borderId="0" applyNumberFormat="0" applyBorder="0" applyAlignment="0" applyProtection="0">
      <alignment vertical="center"/>
    </xf>
    <xf numFmtId="0" fontId="28" fillId="0" borderId="0">
      <protection locked="0"/>
    </xf>
    <xf numFmtId="0" fontId="24" fillId="5" borderId="0" applyNumberFormat="0" applyBorder="0" applyAlignment="0" applyProtection="0">
      <alignment vertical="center"/>
    </xf>
    <xf numFmtId="0" fontId="22" fillId="0" borderId="0"/>
    <xf numFmtId="0" fontId="36" fillId="116" borderId="0" applyNumberFormat="0" applyBorder="0" applyAlignment="0" applyProtection="0"/>
    <xf numFmtId="0" fontId="38" fillId="17" borderId="0" applyProtection="0"/>
    <xf numFmtId="0" fontId="50" fillId="8" borderId="13" applyNumberFormat="0" applyAlignment="0" applyProtection="0">
      <alignment vertical="center"/>
    </xf>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36" fillId="67" borderId="0" applyNumberFormat="0" applyBorder="0" applyAlignment="0" applyProtection="0"/>
    <xf numFmtId="0" fontId="36" fillId="67" borderId="0" applyNumberFormat="0" applyBorder="0" applyAlignment="0" applyProtection="0"/>
    <xf numFmtId="0" fontId="3" fillId="0" borderId="0">
      <alignment vertical="center"/>
    </xf>
    <xf numFmtId="0" fontId="35" fillId="8" borderId="11" applyNumberFormat="0" applyAlignment="0" applyProtection="0">
      <alignment vertical="center"/>
    </xf>
    <xf numFmtId="0" fontId="36" fillId="9"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0" fillId="0" borderId="0">
      <alignment vertical="center"/>
    </xf>
    <xf numFmtId="0" fontId="24" fillId="5" borderId="0" applyProtection="0"/>
    <xf numFmtId="0" fontId="24" fillId="5" borderId="0" applyProtection="0"/>
    <xf numFmtId="0" fontId="24" fillId="5" borderId="0" applyProtection="0"/>
    <xf numFmtId="0" fontId="30" fillId="0" borderId="0">
      <alignment vertical="center"/>
    </xf>
    <xf numFmtId="0" fontId="36" fillId="9" borderId="0" applyNumberFormat="0" applyBorder="0" applyAlignment="0" applyProtection="0">
      <alignment vertical="center"/>
    </xf>
    <xf numFmtId="0" fontId="30" fillId="0" borderId="0">
      <alignment vertical="center"/>
    </xf>
    <xf numFmtId="0" fontId="36" fillId="67" borderId="0" applyNumberFormat="0" applyBorder="0" applyAlignment="0" applyProtection="0">
      <alignment vertical="center"/>
    </xf>
    <xf numFmtId="0" fontId="38" fillId="17" borderId="0" applyNumberFormat="0" applyBorder="0" applyAlignment="0" applyProtection="0">
      <alignment vertical="center"/>
    </xf>
    <xf numFmtId="0" fontId="30" fillId="0" borderId="0">
      <alignment vertical="center"/>
    </xf>
    <xf numFmtId="0" fontId="38" fillId="17" borderId="0" applyProtection="0"/>
    <xf numFmtId="0" fontId="36" fillId="67" borderId="0" applyNumberFormat="0" applyBorder="0" applyAlignment="0" applyProtection="0">
      <alignment vertical="center"/>
    </xf>
    <xf numFmtId="0" fontId="3" fillId="0" borderId="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6" fillId="9" borderId="0" applyNumberFormat="0" applyBorder="0" applyAlignment="0" applyProtection="0">
      <alignment vertical="center"/>
    </xf>
    <xf numFmtId="0" fontId="30" fillId="0" borderId="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Protection="0"/>
    <xf numFmtId="0" fontId="24" fillId="5" borderId="0" applyProtection="0"/>
    <xf numFmtId="0" fontId="24" fillId="5" borderId="0" applyProtection="0"/>
    <xf numFmtId="0" fontId="90" fillId="0" borderId="0">
      <alignment vertical="center"/>
    </xf>
    <xf numFmtId="0" fontId="32" fillId="9" borderId="11" applyNumberFormat="0" applyAlignment="0" applyProtection="0">
      <alignment vertical="center"/>
    </xf>
    <xf numFmtId="0" fontId="36" fillId="9" borderId="0" applyNumberFormat="0" applyBorder="0" applyAlignment="0" applyProtection="0">
      <alignment vertical="center"/>
    </xf>
    <xf numFmtId="0" fontId="30" fillId="0" borderId="0">
      <alignment vertical="center"/>
    </xf>
    <xf numFmtId="0" fontId="36" fillId="67" borderId="0" applyNumberFormat="0" applyBorder="0" applyAlignment="0" applyProtection="0">
      <alignment vertical="center"/>
    </xf>
    <xf numFmtId="0" fontId="3" fillId="17" borderId="0" applyNumberFormat="0" applyBorder="0" applyAlignment="0" applyProtection="0">
      <alignment vertical="center"/>
    </xf>
    <xf numFmtId="0" fontId="30" fillId="0" borderId="0">
      <alignment vertical="center"/>
    </xf>
    <xf numFmtId="0" fontId="24" fillId="5" borderId="0" applyProtection="0"/>
    <xf numFmtId="0" fontId="36" fillId="67" borderId="0" applyNumberFormat="0" applyBorder="0" applyAlignment="0" applyProtection="0"/>
    <xf numFmtId="0" fontId="3" fillId="0" borderId="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6" fillId="9" borderId="0" applyNumberFormat="0" applyBorder="0" applyAlignment="0" applyProtection="0">
      <alignment vertical="center"/>
    </xf>
    <xf numFmtId="0" fontId="30" fillId="0" borderId="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8" fillId="17" borderId="0" applyProtection="0"/>
    <xf numFmtId="0" fontId="24" fillId="5" borderId="0" applyNumberFormat="0" applyBorder="0" applyAlignment="0" applyProtection="0">
      <alignment vertical="center"/>
    </xf>
    <xf numFmtId="0" fontId="38" fillId="17" borderId="0" applyProtection="0"/>
    <xf numFmtId="0" fontId="38" fillId="17" borderId="0" applyProtection="0"/>
    <xf numFmtId="0" fontId="3" fillId="17" borderId="0" applyNumberFormat="0" applyBorder="0" applyAlignment="0" applyProtection="0">
      <alignment vertical="center"/>
    </xf>
    <xf numFmtId="0" fontId="3" fillId="8" borderId="13" applyNumberFormat="0" applyAlignment="0" applyProtection="0">
      <alignment vertical="center"/>
    </xf>
    <xf numFmtId="0" fontId="30" fillId="0" borderId="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6" fillId="6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0" fillId="0" borderId="0">
      <alignment vertical="center"/>
    </xf>
    <xf numFmtId="0" fontId="32" fillId="9" borderId="11" applyNumberFormat="0" applyAlignment="0" applyProtection="0">
      <alignment vertical="center"/>
    </xf>
    <xf numFmtId="0" fontId="24" fillId="5" borderId="0" applyProtection="0"/>
    <xf numFmtId="0" fontId="38" fillId="17" borderId="0" applyNumberFormat="0" applyBorder="0" applyAlignment="0" applyProtection="0">
      <alignment vertical="center"/>
    </xf>
    <xf numFmtId="0" fontId="3" fillId="8" borderId="13" applyNumberFormat="0" applyAlignment="0" applyProtection="0">
      <alignment vertical="center"/>
    </xf>
    <xf numFmtId="0" fontId="30" fillId="0" borderId="0">
      <alignment vertical="center"/>
    </xf>
    <xf numFmtId="0" fontId="24" fillId="5" borderId="0" applyProtection="0"/>
    <xf numFmtId="0" fontId="36" fillId="67" borderId="0" applyNumberFormat="0" applyBorder="0" applyAlignment="0" applyProtection="0">
      <alignment vertical="center"/>
    </xf>
    <xf numFmtId="0" fontId="3" fillId="0" borderId="0">
      <alignment vertical="center"/>
    </xf>
    <xf numFmtId="0" fontId="36" fillId="67" borderId="0" applyNumberFormat="0" applyBorder="0" applyAlignment="0" applyProtection="0">
      <alignment vertical="center"/>
    </xf>
    <xf numFmtId="0" fontId="3" fillId="8" borderId="13" applyNumberFormat="0" applyAlignment="0" applyProtection="0">
      <alignment vertical="center"/>
    </xf>
    <xf numFmtId="0" fontId="30" fillId="0" borderId="0">
      <alignment vertical="center"/>
    </xf>
    <xf numFmtId="0" fontId="3" fillId="0" borderId="0" applyProtection="0">
      <alignment vertical="center"/>
    </xf>
    <xf numFmtId="0" fontId="3" fillId="8" borderId="13" applyNumberFormat="0" applyAlignment="0" applyProtection="0">
      <alignment vertical="center"/>
    </xf>
    <xf numFmtId="0" fontId="30" fillId="0" borderId="0">
      <alignment vertical="center"/>
    </xf>
    <xf numFmtId="0" fontId="3" fillId="0" borderId="0" applyProtection="0">
      <alignment vertical="center"/>
    </xf>
    <xf numFmtId="0" fontId="3" fillId="8" borderId="13" applyNumberFormat="0" applyAlignment="0" applyProtection="0">
      <alignment vertical="center"/>
    </xf>
    <xf numFmtId="0" fontId="30" fillId="0" borderId="0">
      <alignment vertical="center"/>
    </xf>
    <xf numFmtId="0" fontId="3" fillId="0" borderId="0" applyProtection="0">
      <alignment vertical="center"/>
    </xf>
    <xf numFmtId="0" fontId="3" fillId="0" borderId="0" applyProtection="0">
      <alignment vertical="center"/>
    </xf>
    <xf numFmtId="0" fontId="36" fillId="6" borderId="0" applyNumberFormat="0" applyBorder="0" applyAlignment="0" applyProtection="0"/>
    <xf numFmtId="0" fontId="50" fillId="8" borderId="13" applyNumberFormat="0" applyAlignment="0" applyProtection="0">
      <alignment vertical="center"/>
    </xf>
    <xf numFmtId="0" fontId="3" fillId="0" borderId="0"/>
    <xf numFmtId="0" fontId="36" fillId="9" borderId="0" applyNumberFormat="0" applyBorder="0" applyAlignment="0" applyProtection="0"/>
    <xf numFmtId="0" fontId="50" fillId="8" borderId="13" applyNumberFormat="0" applyAlignment="0" applyProtection="0">
      <alignment vertical="center"/>
    </xf>
    <xf numFmtId="0" fontId="3" fillId="0" borderId="0"/>
    <xf numFmtId="0" fontId="38" fillId="17" borderId="0" applyProtection="0"/>
    <xf numFmtId="0" fontId="50" fillId="8" borderId="13" applyNumberFormat="0" applyAlignment="0" applyProtection="0">
      <alignment vertical="center"/>
    </xf>
    <xf numFmtId="0" fontId="38" fillId="17" borderId="0" applyProtection="0"/>
    <xf numFmtId="0" fontId="50" fillId="8" borderId="13" applyNumberFormat="0" applyAlignment="0" applyProtection="0">
      <alignment vertical="center"/>
    </xf>
    <xf numFmtId="0" fontId="1" fillId="0" borderId="1">
      <alignment horizontal="distributed" vertical="center" wrapText="1"/>
    </xf>
    <xf numFmtId="0" fontId="80" fillId="5" borderId="0" applyNumberFormat="0" applyBorder="0" applyAlignment="0" applyProtection="0">
      <alignment vertical="center"/>
    </xf>
    <xf numFmtId="0" fontId="36" fillId="80" borderId="0" applyNumberFormat="0" applyBorder="0" applyAlignment="0" applyProtection="0"/>
    <xf numFmtId="0" fontId="38" fillId="17" borderId="0" applyNumberFormat="0" applyBorder="0" applyAlignment="0" applyProtection="0">
      <alignment vertical="center"/>
    </xf>
    <xf numFmtId="0" fontId="36" fillId="10" borderId="0" applyNumberFormat="0" applyBorder="0" applyAlignment="0" applyProtection="0">
      <alignment vertical="center"/>
    </xf>
    <xf numFmtId="0" fontId="81" fillId="89"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Protection="0"/>
    <xf numFmtId="0" fontId="3" fillId="8" borderId="11" applyNumberFormat="0" applyAlignment="0" applyProtection="0">
      <alignment vertical="center"/>
    </xf>
    <xf numFmtId="0" fontId="36" fillId="10" borderId="0"/>
    <xf numFmtId="0" fontId="81" fillId="89" borderId="0" applyNumberFormat="0" applyBorder="0" applyAlignment="0" applyProtection="0"/>
    <xf numFmtId="0" fontId="38" fillId="17" borderId="0" applyProtection="0"/>
    <xf numFmtId="0" fontId="36" fillId="10" borderId="0" applyProtection="0"/>
    <xf numFmtId="0" fontId="81" fillId="89" borderId="0" applyNumberFormat="0" applyBorder="0" applyAlignment="0" applyProtection="0">
      <alignment vertical="center"/>
    </xf>
    <xf numFmtId="0" fontId="36" fillId="10" borderId="0" applyProtection="0"/>
    <xf numFmtId="0" fontId="3" fillId="5" borderId="0" applyNumberFormat="0" applyBorder="0" applyAlignment="0" applyProtection="0">
      <alignment vertical="center"/>
    </xf>
    <xf numFmtId="0" fontId="3" fillId="0" borderId="0"/>
    <xf numFmtId="0" fontId="81" fillId="17" borderId="0" applyNumberFormat="0" applyBorder="0" applyAlignment="0" applyProtection="0"/>
    <xf numFmtId="0" fontId="36" fillId="10" borderId="0" applyProtection="0"/>
    <xf numFmtId="0" fontId="38" fillId="17" borderId="0" applyNumberFormat="0" applyBorder="0" applyAlignment="0" applyProtection="0">
      <alignment vertical="center"/>
    </xf>
    <xf numFmtId="0" fontId="36" fillId="80" borderId="0" applyNumberFormat="0" applyBorder="0" applyAlignment="0" applyProtection="0">
      <alignment vertical="center"/>
    </xf>
    <xf numFmtId="0" fontId="36" fillId="10" borderId="0" applyProtection="0"/>
    <xf numFmtId="0" fontId="24" fillId="5" borderId="0" applyNumberFormat="0" applyBorder="0" applyAlignment="0" applyProtection="0">
      <alignment vertical="center"/>
    </xf>
    <xf numFmtId="0" fontId="53" fillId="8" borderId="0" applyNumberFormat="0" applyBorder="0" applyAlignment="0" applyProtection="0">
      <alignment vertical="center"/>
    </xf>
    <xf numFmtId="0" fontId="36" fillId="10" borderId="0" applyProtection="0"/>
    <xf numFmtId="0" fontId="81" fillId="17" borderId="0" applyNumberFormat="0" applyBorder="0" applyAlignment="0" applyProtection="0">
      <alignment vertical="center"/>
    </xf>
    <xf numFmtId="0" fontId="36" fillId="80" borderId="0" applyNumberFormat="0" applyBorder="0" applyAlignment="0" applyProtection="0">
      <alignment vertical="center"/>
    </xf>
    <xf numFmtId="0" fontId="1" fillId="0" borderId="1">
      <alignment horizontal="distributed" vertical="center" wrapText="1"/>
    </xf>
    <xf numFmtId="0" fontId="24" fillId="14" borderId="0" applyNumberFormat="0" applyBorder="0" applyAlignment="0" applyProtection="0">
      <alignment vertical="center"/>
    </xf>
    <xf numFmtId="0" fontId="36" fillId="10" borderId="0" applyNumberFormat="0" applyBorder="0" applyAlignment="0" applyProtection="0">
      <alignment vertical="center"/>
    </xf>
    <xf numFmtId="0" fontId="1" fillId="0" borderId="1">
      <alignment horizontal="distributed" vertical="center" wrapText="1"/>
    </xf>
    <xf numFmtId="0" fontId="3" fillId="8" borderId="11" applyNumberFormat="0" applyAlignment="0" applyProtection="0">
      <alignment vertical="center"/>
    </xf>
    <xf numFmtId="0" fontId="36" fillId="10" borderId="0"/>
    <xf numFmtId="0" fontId="36" fillId="10" borderId="0" applyProtection="0"/>
    <xf numFmtId="0" fontId="36" fillId="10" borderId="0" applyProtection="0"/>
    <xf numFmtId="0" fontId="36" fillId="10" borderId="0" applyProtection="0"/>
    <xf numFmtId="0" fontId="1" fillId="0" borderId="1">
      <alignment horizontal="distributed" vertical="center" wrapText="1"/>
    </xf>
    <xf numFmtId="0" fontId="36" fillId="10" borderId="0" applyNumberFormat="0" applyBorder="0" applyAlignment="0" applyProtection="0">
      <alignment vertical="center"/>
    </xf>
    <xf numFmtId="0" fontId="36" fillId="80" borderId="0" applyNumberFormat="0" applyBorder="0" applyAlignment="0" applyProtection="0">
      <alignment vertical="center"/>
    </xf>
    <xf numFmtId="0" fontId="36" fillId="10" borderId="0" applyProtection="0"/>
    <xf numFmtId="0" fontId="24" fillId="5" borderId="0" applyNumberFormat="0" applyBorder="0" applyAlignment="0" applyProtection="0">
      <alignment vertical="center"/>
    </xf>
    <xf numFmtId="0" fontId="53" fillId="8" borderId="0" applyNumberFormat="0" applyBorder="0" applyAlignment="0" applyProtection="0">
      <alignment vertical="center"/>
    </xf>
    <xf numFmtId="0" fontId="36" fillId="10" borderId="0" applyProtection="0"/>
    <xf numFmtId="0" fontId="36" fillId="80" borderId="0" applyNumberFormat="0" applyBorder="0" applyAlignment="0" applyProtection="0"/>
    <xf numFmtId="0" fontId="89" fillId="0" borderId="0" applyNumberFormat="0" applyFill="0" applyBorder="0" applyAlignment="0" applyProtection="0">
      <alignment vertical="center"/>
    </xf>
    <xf numFmtId="0" fontId="36" fillId="10" borderId="0"/>
    <xf numFmtId="0" fontId="89" fillId="0" borderId="0" applyNumberFormat="0" applyFill="0" applyBorder="0" applyAlignment="0" applyProtection="0">
      <alignment vertical="center"/>
    </xf>
    <xf numFmtId="0" fontId="36" fillId="10" borderId="0" applyProtection="0"/>
    <xf numFmtId="0" fontId="89" fillId="0" borderId="0" applyNumberFormat="0" applyFill="0" applyBorder="0" applyAlignment="0" applyProtection="0">
      <alignment vertical="center"/>
    </xf>
    <xf numFmtId="0" fontId="36" fillId="10" borderId="0" applyProtection="0"/>
    <xf numFmtId="0" fontId="89" fillId="0" borderId="0" applyNumberFormat="0" applyFill="0" applyBorder="0" applyAlignment="0" applyProtection="0">
      <alignment vertical="center"/>
    </xf>
    <xf numFmtId="0" fontId="36" fillId="10" borderId="0" applyProtection="0"/>
    <xf numFmtId="0" fontId="36" fillId="10" borderId="0" applyProtection="0"/>
    <xf numFmtId="0" fontId="24" fillId="5" borderId="0" applyNumberFormat="0" applyBorder="0" applyAlignment="0" applyProtection="0">
      <alignment vertical="center"/>
    </xf>
    <xf numFmtId="0" fontId="53" fillId="8" borderId="0" applyNumberFormat="0" applyBorder="0" applyAlignment="0" applyProtection="0">
      <alignment vertical="center"/>
    </xf>
    <xf numFmtId="0" fontId="36" fillId="10" borderId="0" applyProtection="0"/>
    <xf numFmtId="0" fontId="36" fillId="80" borderId="0" applyNumberFormat="0" applyBorder="0" applyAlignment="0" applyProtection="0">
      <alignment vertical="center"/>
    </xf>
    <xf numFmtId="0" fontId="36" fillId="80" borderId="0" applyNumberFormat="0" applyBorder="0" applyAlignment="0" applyProtection="0">
      <alignment vertical="center"/>
    </xf>
    <xf numFmtId="0" fontId="36" fillId="10" borderId="0" applyProtection="0"/>
    <xf numFmtId="0" fontId="36" fillId="10" borderId="0" applyProtection="0"/>
    <xf numFmtId="0" fontId="36" fillId="10" borderId="0" applyProtection="0"/>
    <xf numFmtId="0" fontId="36" fillId="6" borderId="0" applyNumberFormat="0" applyBorder="0" applyAlignment="0" applyProtection="0"/>
    <xf numFmtId="0" fontId="50" fillId="8" borderId="13" applyNumberFormat="0" applyAlignment="0" applyProtection="0">
      <alignment vertical="center"/>
    </xf>
    <xf numFmtId="0" fontId="3" fillId="0" borderId="0"/>
    <xf numFmtId="0" fontId="36" fillId="10" borderId="0" applyNumberFormat="0" applyBorder="0" applyAlignment="0" applyProtection="0"/>
    <xf numFmtId="0" fontId="50" fillId="8" borderId="13" applyNumberFormat="0" applyAlignment="0" applyProtection="0">
      <alignment vertical="center"/>
    </xf>
    <xf numFmtId="0" fontId="89" fillId="0" borderId="0" applyProtection="0"/>
    <xf numFmtId="0" fontId="50" fillId="8" borderId="13" applyNumberFormat="0" applyAlignment="0" applyProtection="0">
      <alignment vertical="center"/>
    </xf>
    <xf numFmtId="0" fontId="50" fillId="8" borderId="13" applyNumberFormat="0" applyAlignment="0" applyProtection="0">
      <alignment vertical="center"/>
    </xf>
    <xf numFmtId="0" fontId="89" fillId="0" borderId="0" applyProtection="0"/>
    <xf numFmtId="0" fontId="50" fillId="8" borderId="13" applyNumberFormat="0" applyAlignment="0" applyProtection="0">
      <alignment vertical="center"/>
    </xf>
    <xf numFmtId="0" fontId="3" fillId="5" borderId="0" applyNumberFormat="0" applyBorder="0" applyAlignment="0" applyProtection="0">
      <alignment vertical="center"/>
    </xf>
    <xf numFmtId="0" fontId="53" fillId="80" borderId="0" applyNumberFormat="0" applyBorder="0" applyAlignment="0" applyProtection="0"/>
    <xf numFmtId="0" fontId="38" fillId="17" borderId="0" applyProtection="0"/>
    <xf numFmtId="0" fontId="53" fillId="73" borderId="0" applyNumberFormat="0" applyBorder="0" applyAlignment="0" applyProtection="0"/>
    <xf numFmtId="0" fontId="24" fillId="14" borderId="0" applyProtection="0"/>
    <xf numFmtId="0" fontId="53" fillId="115" borderId="0" applyNumberFormat="0" applyBorder="0" applyAlignment="0" applyProtection="0"/>
    <xf numFmtId="0" fontId="53" fillId="15" borderId="0"/>
    <xf numFmtId="0" fontId="24" fillId="14" borderId="0" applyProtection="0"/>
    <xf numFmtId="0" fontId="53" fillId="115" borderId="0" applyNumberFormat="0" applyBorder="0" applyAlignment="0" applyProtection="0"/>
    <xf numFmtId="0" fontId="53" fillId="15" borderId="0" applyProtection="0"/>
    <xf numFmtId="0" fontId="3" fillId="5" borderId="0" applyNumberFormat="0" applyBorder="0" applyAlignment="0" applyProtection="0">
      <alignment vertical="center"/>
    </xf>
    <xf numFmtId="0" fontId="24" fillId="14" borderId="0" applyProtection="0"/>
    <xf numFmtId="0" fontId="53" fillId="15" borderId="0" applyProtection="0"/>
    <xf numFmtId="10" fontId="29" fillId="2" borderId="1" applyNumberFormat="0" applyBorder="0" applyAlignment="0" applyProtection="0"/>
    <xf numFmtId="0" fontId="53" fillId="115" borderId="0" applyNumberFormat="0" applyBorder="0" applyAlignment="0" applyProtection="0"/>
    <xf numFmtId="0" fontId="53" fillId="15" borderId="0" applyProtection="0"/>
    <xf numFmtId="10" fontId="29" fillId="2" borderId="1" applyNumberFormat="0" applyBorder="0" applyAlignment="0" applyProtection="0"/>
    <xf numFmtId="0" fontId="74" fillId="0" borderId="6">
      <alignment horizontal="left" vertical="center"/>
    </xf>
    <xf numFmtId="0" fontId="53" fillId="115" borderId="0" applyNumberFormat="0" applyBorder="0" applyAlignment="0" applyProtection="0"/>
    <xf numFmtId="0" fontId="53" fillId="15" borderId="0" applyNumberFormat="0" applyBorder="0" applyAlignment="0" applyProtection="0">
      <alignment vertical="center"/>
    </xf>
    <xf numFmtId="0" fontId="53" fillId="73" borderId="0" applyNumberFormat="0" applyBorder="0" applyAlignment="0" applyProtection="0">
      <alignment vertical="center"/>
    </xf>
    <xf numFmtId="0" fontId="53" fillId="15" borderId="0" applyProtection="0"/>
    <xf numFmtId="0" fontId="24" fillId="5" borderId="0" applyNumberFormat="0" applyBorder="0" applyAlignment="0" applyProtection="0">
      <alignment vertical="center"/>
    </xf>
    <xf numFmtId="0" fontId="53" fillId="15" borderId="0" applyProtection="0"/>
    <xf numFmtId="0" fontId="3" fillId="5" borderId="0" applyNumberFormat="0" applyBorder="0" applyAlignment="0" applyProtection="0">
      <alignment vertical="center"/>
    </xf>
    <xf numFmtId="0" fontId="23" fillId="5" borderId="0" applyNumberFormat="0" applyBorder="0" applyAlignment="0" applyProtection="0">
      <alignment vertical="center"/>
    </xf>
    <xf numFmtId="0" fontId="1" fillId="0" borderId="1">
      <alignment horizontal="distributed" vertical="center" wrapText="1"/>
    </xf>
    <xf numFmtId="0" fontId="53" fillId="15" borderId="0"/>
    <xf numFmtId="0" fontId="3" fillId="5" borderId="0" applyNumberFormat="0" applyBorder="0" applyAlignment="0" applyProtection="0">
      <alignment vertical="center"/>
    </xf>
    <xf numFmtId="0" fontId="23" fillId="5" borderId="0" applyNumberFormat="0" applyBorder="0" applyAlignment="0" applyProtection="0">
      <alignment vertical="center"/>
    </xf>
    <xf numFmtId="0" fontId="53" fillId="15" borderId="0" applyProtection="0"/>
    <xf numFmtId="0" fontId="3" fillId="5" borderId="0" applyNumberFormat="0" applyBorder="0" applyAlignment="0" applyProtection="0">
      <alignment vertical="center"/>
    </xf>
    <xf numFmtId="0" fontId="23" fillId="59" borderId="0" applyNumberFormat="0" applyBorder="0" applyAlignment="0" applyProtection="0">
      <alignment vertical="center"/>
    </xf>
    <xf numFmtId="0" fontId="53" fillId="15" borderId="0" applyProtection="0"/>
    <xf numFmtId="10" fontId="29" fillId="2" borderId="1" applyNumberFormat="0" applyBorder="0" applyAlignment="0" applyProtection="0"/>
    <xf numFmtId="0" fontId="24" fillId="14" borderId="0" applyNumberFormat="0" applyBorder="0" applyAlignment="0" applyProtection="0">
      <alignment vertical="center"/>
    </xf>
    <xf numFmtId="0" fontId="87" fillId="21" borderId="0" applyNumberFormat="0" applyBorder="0" applyAlignment="0" applyProtection="0">
      <alignment vertical="center"/>
    </xf>
    <xf numFmtId="0" fontId="53" fillId="15" borderId="0" applyProtection="0"/>
    <xf numFmtId="10" fontId="29" fillId="2" borderId="1" applyNumberFormat="0" applyBorder="0" applyAlignment="0" applyProtection="0"/>
    <xf numFmtId="0" fontId="74" fillId="0" borderId="6">
      <alignment horizontal="left" vertical="center"/>
    </xf>
    <xf numFmtId="0" fontId="23" fillId="59" borderId="0" applyNumberFormat="0" applyBorder="0" applyAlignment="0" applyProtection="0">
      <alignment vertical="center"/>
    </xf>
    <xf numFmtId="0" fontId="1" fillId="0" borderId="1">
      <alignment horizontal="distributed" vertical="center" wrapText="1"/>
    </xf>
    <xf numFmtId="0" fontId="53" fillId="15" borderId="0" applyNumberFormat="0" applyBorder="0" applyAlignment="0" applyProtection="0">
      <alignment vertical="center"/>
    </xf>
    <xf numFmtId="0" fontId="23" fillId="59" borderId="0" applyNumberFormat="0" applyBorder="0" applyAlignment="0" applyProtection="0"/>
    <xf numFmtId="0" fontId="53" fillId="73" borderId="0" applyNumberFormat="0" applyBorder="0" applyAlignment="0" applyProtection="0">
      <alignment vertical="center"/>
    </xf>
    <xf numFmtId="0" fontId="23" fillId="59" borderId="0" applyNumberFormat="0" applyBorder="0" applyAlignment="0" applyProtection="0">
      <alignment vertical="center"/>
    </xf>
    <xf numFmtId="0" fontId="53" fillId="15" borderId="0" applyProtection="0"/>
    <xf numFmtId="0" fontId="23" fillId="5" borderId="0" applyNumberFormat="0" applyBorder="0" applyAlignment="0" applyProtection="0"/>
    <xf numFmtId="0" fontId="53" fillId="15" borderId="0" applyProtection="0"/>
    <xf numFmtId="0" fontId="53" fillId="15" borderId="0" applyNumberFormat="0" applyBorder="0" applyAlignment="0" applyProtection="0">
      <alignment vertical="center"/>
    </xf>
    <xf numFmtId="0" fontId="53" fillId="15" borderId="0"/>
    <xf numFmtId="0" fontId="53" fillId="15" borderId="0" applyProtection="0"/>
    <xf numFmtId="0" fontId="53" fillId="15" borderId="0" applyProtection="0"/>
    <xf numFmtId="10" fontId="29" fillId="2" borderId="1" applyNumberFormat="0" applyBorder="0" applyAlignment="0" applyProtection="0"/>
    <xf numFmtId="0" fontId="50" fillId="8" borderId="13" applyNumberFormat="0" applyAlignment="0" applyProtection="0">
      <alignment vertical="center"/>
    </xf>
    <xf numFmtId="0" fontId="53" fillId="15" borderId="0" applyProtection="0"/>
    <xf numFmtId="10" fontId="29" fillId="2" borderId="1" applyNumberFormat="0" applyBorder="0" applyAlignment="0" applyProtection="0"/>
    <xf numFmtId="0" fontId="74" fillId="0" borderId="6">
      <alignment horizontal="left" vertical="center"/>
    </xf>
    <xf numFmtId="0" fontId="53" fillId="73" borderId="0" applyNumberFormat="0" applyBorder="0" applyAlignment="0" applyProtection="0">
      <alignment vertical="center"/>
    </xf>
    <xf numFmtId="0" fontId="53" fillId="15" borderId="0" applyProtection="0"/>
    <xf numFmtId="0" fontId="53" fillId="15" borderId="0" applyProtection="0"/>
    <xf numFmtId="0" fontId="53" fillId="73" borderId="0" applyNumberFormat="0" applyBorder="0" applyAlignment="0" applyProtection="0">
      <alignment vertical="center"/>
    </xf>
    <xf numFmtId="0" fontId="3" fillId="0" borderId="10" applyNumberFormat="0" applyFill="0" applyAlignment="0" applyProtection="0">
      <alignment vertical="center"/>
    </xf>
    <xf numFmtId="0" fontId="3" fillId="0" borderId="0">
      <alignment vertical="top"/>
    </xf>
    <xf numFmtId="0" fontId="53" fillId="73" borderId="0" applyNumberFormat="0" applyBorder="0" applyAlignment="0" applyProtection="0">
      <alignment vertical="center"/>
    </xf>
    <xf numFmtId="0" fontId="53" fillId="15" borderId="0" applyProtection="0"/>
    <xf numFmtId="0" fontId="53" fillId="15" borderId="0" applyProtection="0"/>
    <xf numFmtId="0" fontId="0" fillId="0" borderId="0"/>
    <xf numFmtId="200" fontId="3" fillId="0" borderId="0">
      <alignment vertical="center"/>
    </xf>
    <xf numFmtId="0" fontId="53" fillId="15" borderId="0" applyProtection="0"/>
    <xf numFmtId="0" fontId="53" fillId="10" borderId="0" applyNumberFormat="0" applyBorder="0" applyAlignment="0" applyProtection="0"/>
    <xf numFmtId="0" fontId="50" fillId="8" borderId="13" applyNumberFormat="0" applyAlignment="0" applyProtection="0">
      <alignment vertical="center"/>
    </xf>
    <xf numFmtId="0" fontId="53" fillId="15" borderId="0" applyNumberFormat="0" applyBorder="0" applyAlignment="0" applyProtection="0"/>
    <xf numFmtId="0" fontId="38" fillId="17" borderId="0" applyProtection="0"/>
    <xf numFmtId="0" fontId="3" fillId="17" borderId="0" applyNumberFormat="0" applyBorder="0" applyAlignment="0" applyProtection="0">
      <alignment vertical="center"/>
    </xf>
    <xf numFmtId="0" fontId="38" fillId="17" borderId="0" applyProtection="0"/>
    <xf numFmtId="0" fontId="38" fillId="17" borderId="0" applyNumberFormat="0" applyBorder="0" applyAlignment="0" applyProtection="0">
      <alignment vertical="center"/>
    </xf>
    <xf numFmtId="0" fontId="0" fillId="0" borderId="0"/>
    <xf numFmtId="0" fontId="53" fillId="81" borderId="0" applyNumberFormat="0" applyBorder="0" applyAlignment="0" applyProtection="0">
      <alignment vertical="center"/>
    </xf>
    <xf numFmtId="0" fontId="3" fillId="9" borderId="11" applyNumberFormat="0" applyAlignment="0" applyProtection="0">
      <alignment vertical="center"/>
    </xf>
    <xf numFmtId="0" fontId="3" fillId="17" borderId="0" applyNumberFormat="0" applyBorder="0" applyAlignment="0" applyProtection="0">
      <alignment vertical="center"/>
    </xf>
    <xf numFmtId="0" fontId="3" fillId="0" borderId="0">
      <alignment vertical="center"/>
    </xf>
    <xf numFmtId="0" fontId="53" fillId="81" borderId="0" applyNumberFormat="0" applyBorder="0" applyAlignment="0" applyProtection="0">
      <alignment vertical="center"/>
    </xf>
    <xf numFmtId="0" fontId="3" fillId="9" borderId="11" applyNumberFormat="0" applyAlignment="0" applyProtection="0">
      <alignment vertical="center"/>
    </xf>
    <xf numFmtId="0" fontId="3" fillId="17"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53" fillId="81" borderId="0" applyNumberFormat="0" applyBorder="0" applyAlignment="0" applyProtection="0">
      <alignment vertical="center"/>
    </xf>
    <xf numFmtId="0" fontId="3" fillId="9" borderId="11" applyNumberFormat="0" applyAlignment="0" applyProtection="0">
      <alignment vertical="center"/>
    </xf>
    <xf numFmtId="0" fontId="3" fillId="17"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53" fillId="81"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53" fillId="81"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25" fillId="0" borderId="0">
      <alignmen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3" fillId="8" borderId="11" applyNumberFormat="0" applyAlignment="0" applyProtection="0">
      <alignment vertical="center"/>
    </xf>
    <xf numFmtId="0" fontId="53" fillId="81" borderId="0" applyNumberFormat="0" applyBorder="0" applyAlignment="0" applyProtection="0">
      <alignment vertical="center"/>
    </xf>
    <xf numFmtId="0" fontId="53" fillId="81" borderId="0" applyNumberFormat="0" applyBorder="0" applyAlignment="0" applyProtection="0"/>
    <xf numFmtId="0" fontId="38" fillId="17" borderId="0" applyNumberFormat="0" applyBorder="0" applyAlignment="0" applyProtection="0">
      <alignment vertical="center"/>
    </xf>
    <xf numFmtId="0" fontId="3" fillId="0" borderId="0"/>
    <xf numFmtId="0" fontId="3" fillId="8" borderId="11" applyNumberFormat="0" applyAlignment="0" applyProtection="0">
      <alignment vertical="center"/>
    </xf>
    <xf numFmtId="0" fontId="53" fillId="81" borderId="0" applyNumberFormat="0" applyBorder="0" applyAlignment="0" applyProtection="0"/>
    <xf numFmtId="0" fontId="53" fillId="78" borderId="0" applyNumberFormat="0" applyBorder="0" applyAlignment="0" applyProtection="0"/>
    <xf numFmtId="0" fontId="53" fillId="81" borderId="0" applyNumberFormat="0" applyBorder="0" applyAlignment="0" applyProtection="0"/>
    <xf numFmtId="0" fontId="53" fillId="78" borderId="0" applyNumberFormat="0" applyBorder="0" applyAlignment="0" applyProtection="0">
      <alignment vertical="center"/>
    </xf>
    <xf numFmtId="0" fontId="53" fillId="78" borderId="0"/>
    <xf numFmtId="0" fontId="3" fillId="0" borderId="0"/>
    <xf numFmtId="0" fontId="32" fillId="9" borderId="11" applyNumberFormat="0" applyAlignment="0" applyProtection="0">
      <alignment vertical="center"/>
    </xf>
    <xf numFmtId="0" fontId="3" fillId="8" borderId="13" applyNumberFormat="0" applyAlignment="0" applyProtection="0">
      <alignment vertical="center"/>
    </xf>
    <xf numFmtId="0" fontId="53" fillId="78" borderId="0" applyProtection="0"/>
    <xf numFmtId="0" fontId="32" fillId="9" borderId="11" applyNumberFormat="0" applyAlignment="0" applyProtection="0">
      <alignment vertical="center"/>
    </xf>
    <xf numFmtId="0" fontId="53" fillId="78" borderId="0" applyProtection="0"/>
    <xf numFmtId="0" fontId="32" fillId="9" borderId="11" applyNumberFormat="0" applyAlignment="0" applyProtection="0">
      <alignment vertical="center"/>
    </xf>
    <xf numFmtId="0" fontId="53" fillId="78" borderId="0" applyProtection="0"/>
    <xf numFmtId="0" fontId="53" fillId="78" borderId="0" applyNumberFormat="0" applyBorder="0" applyAlignment="0" applyProtection="0">
      <alignment vertical="center"/>
    </xf>
    <xf numFmtId="0" fontId="24" fillId="5" borderId="0" applyNumberFormat="0" applyBorder="0" applyAlignment="0" applyProtection="0">
      <alignment vertical="center"/>
    </xf>
    <xf numFmtId="0" fontId="53" fillId="81" borderId="0" applyNumberFormat="0" applyBorder="0" applyAlignment="0" applyProtection="0">
      <alignment vertical="center"/>
    </xf>
    <xf numFmtId="0" fontId="53" fillId="78" borderId="0" applyProtection="0"/>
    <xf numFmtId="0" fontId="53" fillId="78" borderId="0" applyProtection="0"/>
    <xf numFmtId="0" fontId="24" fillId="14" borderId="0" applyNumberFormat="0" applyBorder="0" applyAlignment="0" applyProtection="0">
      <alignment vertical="center"/>
    </xf>
    <xf numFmtId="0" fontId="53" fillId="81" borderId="0" applyNumberFormat="0" applyBorder="0" applyAlignment="0" applyProtection="0"/>
    <xf numFmtId="0" fontId="24" fillId="14" borderId="0"/>
    <xf numFmtId="0" fontId="53" fillId="78" borderId="0" applyNumberFormat="0" applyBorder="0" applyAlignment="0" applyProtection="0">
      <alignment vertical="center"/>
    </xf>
    <xf numFmtId="0" fontId="24" fillId="5" borderId="0" applyNumberFormat="0" applyBorder="0" applyAlignment="0" applyProtection="0">
      <alignment vertical="center"/>
    </xf>
    <xf numFmtId="0" fontId="53" fillId="78" borderId="0"/>
    <xf numFmtId="0" fontId="24" fillId="5" borderId="0" applyNumberFormat="0" applyBorder="0" applyAlignment="0" applyProtection="0">
      <alignment vertical="center"/>
    </xf>
    <xf numFmtId="0" fontId="32" fillId="9" borderId="11" applyNumberFormat="0" applyAlignment="0" applyProtection="0">
      <alignment vertical="center"/>
    </xf>
    <xf numFmtId="0" fontId="53" fillId="78" borderId="0" applyProtection="0"/>
    <xf numFmtId="0" fontId="32" fillId="9" borderId="11" applyNumberFormat="0" applyAlignment="0" applyProtection="0">
      <alignment vertical="center"/>
    </xf>
    <xf numFmtId="0" fontId="53" fillId="78" borderId="0" applyProtection="0"/>
    <xf numFmtId="0" fontId="32" fillId="9" borderId="11" applyNumberFormat="0" applyAlignment="0" applyProtection="0">
      <alignment vertical="center"/>
    </xf>
    <xf numFmtId="0" fontId="53" fillId="78" borderId="0" applyProtection="0"/>
    <xf numFmtId="0" fontId="24" fillId="14" borderId="0" applyProtection="0"/>
    <xf numFmtId="0" fontId="53" fillId="78" borderId="0" applyNumberFormat="0" applyBorder="0" applyAlignment="0" applyProtection="0">
      <alignment vertical="center"/>
    </xf>
    <xf numFmtId="0" fontId="1" fillId="0" borderId="1">
      <alignment horizontal="distributed" vertical="center" wrapText="1"/>
    </xf>
    <xf numFmtId="0" fontId="24" fillId="14" borderId="0" applyNumberFormat="0" applyBorder="0" applyAlignment="0" applyProtection="0">
      <alignment vertical="center"/>
    </xf>
    <xf numFmtId="0" fontId="53" fillId="81" borderId="0" applyNumberFormat="0" applyBorder="0" applyAlignment="0" applyProtection="0"/>
    <xf numFmtId="0" fontId="38" fillId="17" borderId="0" applyNumberFormat="0" applyBorder="0" applyAlignment="0" applyProtection="0">
      <alignment vertical="center"/>
    </xf>
    <xf numFmtId="0" fontId="53" fillId="78" borderId="0" applyNumberFormat="0" applyBorder="0" applyAlignment="0" applyProtection="0">
      <alignment vertical="center"/>
    </xf>
    <xf numFmtId="0" fontId="53" fillId="78" borderId="0"/>
    <xf numFmtId="0" fontId="32" fillId="9" borderId="11" applyNumberFormat="0" applyAlignment="0" applyProtection="0">
      <alignment vertical="center"/>
    </xf>
    <xf numFmtId="0" fontId="53" fillId="78" borderId="0" applyProtection="0"/>
    <xf numFmtId="0" fontId="32" fillId="9" borderId="11" applyNumberFormat="0" applyAlignment="0" applyProtection="0">
      <alignment vertical="center"/>
    </xf>
    <xf numFmtId="0" fontId="53" fillId="78" borderId="0" applyProtection="0"/>
    <xf numFmtId="0" fontId="3" fillId="5" borderId="0" applyNumberFormat="0" applyBorder="0" applyAlignment="0" applyProtection="0">
      <alignment vertical="center"/>
    </xf>
    <xf numFmtId="0" fontId="32" fillId="9" borderId="11" applyNumberFormat="0" applyAlignment="0" applyProtection="0">
      <alignment vertical="center"/>
    </xf>
    <xf numFmtId="0" fontId="53" fillId="78" borderId="0" applyProtection="0"/>
    <xf numFmtId="0" fontId="38" fillId="17" borderId="0" applyNumberFormat="0" applyBorder="0" applyAlignment="0" applyProtection="0">
      <alignment vertical="center"/>
    </xf>
    <xf numFmtId="0" fontId="53" fillId="78"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24" fillId="14" borderId="0" applyProtection="0"/>
    <xf numFmtId="0" fontId="53" fillId="81" borderId="0" applyNumberFormat="0" applyBorder="0" applyAlignment="0" applyProtection="0"/>
    <xf numFmtId="0" fontId="36" fillId="9" borderId="0" applyProtection="0"/>
    <xf numFmtId="0" fontId="53" fillId="78" borderId="0" applyNumberFormat="0" applyBorder="0" applyAlignment="0" applyProtection="0">
      <alignment vertical="center"/>
    </xf>
    <xf numFmtId="0" fontId="53" fillId="78" borderId="0"/>
    <xf numFmtId="0" fontId="32" fillId="9" borderId="11" applyNumberFormat="0" applyAlignment="0" applyProtection="0">
      <alignment vertical="center"/>
    </xf>
    <xf numFmtId="0" fontId="53" fillId="78" borderId="0" applyProtection="0"/>
    <xf numFmtId="0" fontId="24" fillId="5" borderId="0" applyNumberFormat="0" applyBorder="0" applyAlignment="0" applyProtection="0">
      <alignment vertical="center"/>
    </xf>
    <xf numFmtId="0" fontId="32" fillId="9" borderId="11" applyNumberFormat="0" applyAlignment="0" applyProtection="0">
      <alignment vertical="center"/>
    </xf>
    <xf numFmtId="0" fontId="53" fillId="78" borderId="0" applyProtection="0"/>
    <xf numFmtId="0" fontId="24" fillId="5" borderId="0" applyNumberFormat="0" applyBorder="0" applyAlignment="0" applyProtection="0">
      <alignment vertical="center"/>
    </xf>
    <xf numFmtId="0" fontId="32" fillId="9" borderId="11" applyNumberFormat="0" applyAlignment="0" applyProtection="0">
      <alignment vertical="center"/>
    </xf>
    <xf numFmtId="0" fontId="53" fillId="78" borderId="0" applyProtection="0"/>
    <xf numFmtId="0" fontId="24" fillId="5" borderId="0" applyNumberFormat="0" applyBorder="0" applyAlignment="0" applyProtection="0">
      <alignment vertical="center"/>
    </xf>
    <xf numFmtId="0" fontId="53" fillId="81" borderId="0" applyNumberFormat="0" applyBorder="0" applyAlignment="0" applyProtection="0">
      <alignment vertical="center"/>
    </xf>
    <xf numFmtId="0" fontId="1" fillId="0" borderId="1">
      <alignment horizontal="distributed" vertical="center" wrapText="1"/>
    </xf>
    <xf numFmtId="0" fontId="24" fillId="14" borderId="0" applyProtection="0"/>
    <xf numFmtId="10" fontId="29" fillId="2" borderId="1" applyNumberFormat="0" applyBorder="0" applyAlignment="0" applyProtection="0"/>
    <xf numFmtId="0" fontId="53" fillId="81" borderId="0" applyNumberFormat="0" applyBorder="0" applyAlignment="0" applyProtection="0"/>
    <xf numFmtId="0" fontId="73" fillId="17" borderId="0" applyProtection="0"/>
    <xf numFmtId="10" fontId="29" fillId="2" borderId="1" applyNumberFormat="0" applyBorder="0" applyAlignment="0" applyProtection="0"/>
    <xf numFmtId="0" fontId="53" fillId="78" borderId="0" applyNumberFormat="0" applyBorder="0" applyAlignment="0" applyProtection="0">
      <alignment vertical="center"/>
    </xf>
    <xf numFmtId="0" fontId="1" fillId="0" borderId="0">
      <alignment vertical="center"/>
    </xf>
    <xf numFmtId="10" fontId="29" fillId="2" borderId="1" applyNumberFormat="0" applyBorder="0" applyAlignment="0" applyProtection="0"/>
    <xf numFmtId="0" fontId="53" fillId="78" borderId="0"/>
    <xf numFmtId="0" fontId="3" fillId="0" borderId="0">
      <alignment vertical="center"/>
    </xf>
    <xf numFmtId="10" fontId="29" fillId="2" borderId="1" applyNumberFormat="0" applyBorder="0" applyAlignment="0" applyProtection="0"/>
    <xf numFmtId="0" fontId="32" fillId="9" borderId="11" applyNumberFormat="0" applyAlignment="0" applyProtection="0">
      <alignment vertical="center"/>
    </xf>
    <xf numFmtId="0" fontId="53" fillId="78" borderId="0" applyProtection="0"/>
    <xf numFmtId="0" fontId="3" fillId="0" borderId="0">
      <alignment vertical="center"/>
    </xf>
    <xf numFmtId="0" fontId="7" fillId="0" borderId="0" applyFill="0" applyBorder="0" applyAlignment="0"/>
    <xf numFmtId="10" fontId="29" fillId="2" borderId="1" applyNumberFormat="0" applyBorder="0" applyAlignment="0" applyProtection="0"/>
    <xf numFmtId="0" fontId="32" fillId="9" borderId="11" applyNumberFormat="0" applyAlignment="0" applyProtection="0">
      <alignment vertical="center"/>
    </xf>
    <xf numFmtId="0" fontId="53" fillId="78" borderId="0" applyProtection="0"/>
    <xf numFmtId="0" fontId="25" fillId="0" borderId="0">
      <alignment vertical="center"/>
    </xf>
    <xf numFmtId="0" fontId="41" fillId="0" borderId="10" applyNumberFormat="0" applyAlignment="0" applyProtection="0">
      <alignment vertical="center"/>
    </xf>
    <xf numFmtId="10" fontId="29" fillId="2" borderId="1" applyNumberFormat="0" applyBorder="0" applyAlignment="0" applyProtection="0"/>
    <xf numFmtId="0" fontId="32" fillId="9" borderId="11" applyNumberFormat="0" applyAlignment="0" applyProtection="0">
      <alignment vertical="center"/>
    </xf>
    <xf numFmtId="0" fontId="53" fillId="78" borderId="0" applyProtection="0"/>
    <xf numFmtId="0" fontId="38" fillId="17" borderId="0" applyNumberFormat="0" applyBorder="0" applyAlignment="0" applyProtection="0">
      <alignment vertical="center"/>
    </xf>
    <xf numFmtId="10" fontId="29" fillId="2" borderId="1" applyNumberFormat="0" applyBorder="0" applyAlignment="0" applyProtection="0"/>
    <xf numFmtId="0" fontId="53" fillId="81" borderId="0" applyNumberFormat="0" applyBorder="0" applyAlignment="0" applyProtection="0">
      <alignment vertical="center"/>
    </xf>
    <xf numFmtId="0" fontId="24" fillId="14" borderId="0" applyProtection="0"/>
    <xf numFmtId="10" fontId="29" fillId="2" borderId="1" applyNumberFormat="0" applyBorder="0" applyAlignment="0" applyProtection="0"/>
    <xf numFmtId="0" fontId="53" fillId="81" borderId="0" applyNumberFormat="0" applyBorder="0" applyAlignment="0" applyProtection="0"/>
    <xf numFmtId="10" fontId="29" fillId="2" borderId="1" applyNumberFormat="0" applyBorder="0" applyAlignment="0" applyProtection="0"/>
    <xf numFmtId="0" fontId="53" fillId="81" borderId="0" applyNumberFormat="0" applyBorder="0" applyAlignment="0" applyProtection="0">
      <alignment vertical="center"/>
    </xf>
    <xf numFmtId="0" fontId="53" fillId="78" borderId="0" applyProtection="0"/>
    <xf numFmtId="0" fontId="79" fillId="5" borderId="0" applyNumberFormat="0" applyBorder="0" applyAlignment="0" applyProtection="0">
      <alignment vertical="center"/>
    </xf>
    <xf numFmtId="0" fontId="53" fillId="78" borderId="0" applyProtection="0"/>
    <xf numFmtId="0" fontId="53" fillId="78" borderId="0" applyProtection="0"/>
    <xf numFmtId="181" fontId="27" fillId="0" borderId="2" applyAlignment="0" applyProtection="0"/>
    <xf numFmtId="0" fontId="53" fillId="81" borderId="0" applyNumberFormat="0" applyBorder="0" applyAlignment="0" applyProtection="0"/>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53" fillId="78" borderId="0" applyProtection="0"/>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53" fillId="78" borderId="0" applyProtection="0"/>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53" fillId="78" borderId="0" applyProtection="0"/>
    <xf numFmtId="0" fontId="53" fillId="81" borderId="0" applyNumberFormat="0" applyBorder="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4" fillId="14" borderId="0"/>
    <xf numFmtId="0" fontId="86" fillId="0" borderId="27" applyProtection="0"/>
    <xf numFmtId="0" fontId="53" fillId="78" borderId="0" applyProtection="0"/>
    <xf numFmtId="0" fontId="38" fillId="17" borderId="0" applyNumberFormat="0" applyBorder="0" applyAlignment="0" applyProtection="0">
      <alignment vertical="center"/>
    </xf>
    <xf numFmtId="0" fontId="53" fillId="78" borderId="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3" fillId="78" borderId="0" applyProtection="0"/>
    <xf numFmtId="0" fontId="38" fillId="17" borderId="0" applyNumberFormat="0" applyBorder="0" applyAlignment="0" applyProtection="0">
      <alignment vertical="center"/>
    </xf>
    <xf numFmtId="0" fontId="53" fillId="81" borderId="0" applyNumberFormat="0" applyBorder="0" applyAlignment="0" applyProtection="0"/>
    <xf numFmtId="0" fontId="36" fillId="77" borderId="0" applyNumberFormat="0" applyBorder="0" applyAlignment="0" applyProtection="0"/>
    <xf numFmtId="0" fontId="38" fillId="17" borderId="0" applyNumberFormat="0" applyBorder="0" applyAlignment="0" applyProtection="0">
      <alignment vertical="center"/>
    </xf>
    <xf numFmtId="0" fontId="3" fillId="0" borderId="0" applyProtection="0">
      <alignment vertical="center"/>
    </xf>
    <xf numFmtId="0" fontId="38" fillId="17" borderId="0" applyNumberFormat="0" applyBorder="0" applyAlignment="0" applyProtection="0">
      <alignment vertical="center"/>
    </xf>
    <xf numFmtId="0" fontId="3" fillId="0" borderId="0" applyProtection="0">
      <alignment vertical="center"/>
    </xf>
    <xf numFmtId="0" fontId="36" fillId="67" borderId="0" applyNumberFormat="0" applyBorder="0" applyAlignment="0" applyProtection="0"/>
    <xf numFmtId="0" fontId="36" fillId="67" borderId="0" applyNumberFormat="0" applyBorder="0" applyAlignment="0" applyProtection="0"/>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24" fillId="5" borderId="0"/>
    <xf numFmtId="0" fontId="36" fillId="9" borderId="0"/>
    <xf numFmtId="0" fontId="36" fillId="9" borderId="0" applyProtection="0"/>
    <xf numFmtId="0" fontId="36" fillId="9" borderId="0" applyProtection="0"/>
    <xf numFmtId="0" fontId="36" fillId="9" borderId="0" applyProtection="0"/>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36" fillId="67" borderId="0" applyNumberFormat="0" applyBorder="0" applyAlignment="0" applyProtection="0">
      <alignment vertical="center"/>
    </xf>
    <xf numFmtId="0" fontId="36" fillId="9" borderId="0" applyProtection="0"/>
    <xf numFmtId="0" fontId="33" fillId="14"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Protection="0"/>
    <xf numFmtId="0" fontId="36" fillId="67" borderId="0" applyNumberFormat="0" applyBorder="0" applyAlignment="0" applyProtection="0">
      <alignment vertical="center"/>
    </xf>
    <xf numFmtId="0" fontId="36" fillId="9" borderId="0" applyNumberFormat="0" applyBorder="0" applyAlignment="0" applyProtection="0">
      <alignment vertical="center"/>
    </xf>
    <xf numFmtId="0" fontId="36" fillId="9" borderId="0"/>
    <xf numFmtId="0" fontId="36" fillId="9" borderId="0" applyProtection="0"/>
    <xf numFmtId="0" fontId="36" fillId="9" borderId="0" applyProtection="0"/>
    <xf numFmtId="0" fontId="36" fillId="9" borderId="0" applyNumberFormat="0" applyBorder="0" applyAlignment="0" applyProtection="0">
      <alignment vertical="center"/>
    </xf>
    <xf numFmtId="0" fontId="24" fillId="5" borderId="0" applyNumberFormat="0" applyBorder="0" applyAlignment="0" applyProtection="0">
      <alignment vertical="center"/>
    </xf>
    <xf numFmtId="0" fontId="36" fillId="67" borderId="0" applyNumberFormat="0" applyBorder="0" applyAlignment="0" applyProtection="0">
      <alignment vertical="center"/>
    </xf>
    <xf numFmtId="0" fontId="36" fillId="9" borderId="0" applyProtection="0"/>
    <xf numFmtId="181" fontId="27" fillId="0" borderId="2" applyAlignment="0" applyProtection="0"/>
    <xf numFmtId="0" fontId="36" fillId="67" borderId="0" applyNumberFormat="0" applyBorder="0" applyAlignment="0" applyProtection="0"/>
    <xf numFmtId="0" fontId="35" fillId="2" borderId="11" applyNumberFormat="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36" fillId="9" borderId="0"/>
    <xf numFmtId="0" fontId="36" fillId="9" borderId="0" applyProtection="0"/>
    <xf numFmtId="0" fontId="36" fillId="9" borderId="0" applyProtection="0"/>
    <xf numFmtId="0" fontId="53" fillId="23" borderId="0" applyNumberFormat="0" applyBorder="0" applyAlignment="0" applyProtection="0">
      <alignment vertical="center"/>
    </xf>
    <xf numFmtId="0" fontId="36" fillId="9" borderId="0" applyProtection="0"/>
    <xf numFmtId="0" fontId="52" fillId="0" borderId="0" applyNumberFormat="0" applyFill="0" applyBorder="0" applyAlignment="0" applyProtection="0">
      <alignment vertical="center"/>
    </xf>
    <xf numFmtId="0" fontId="36" fillId="67" borderId="0" applyNumberFormat="0" applyBorder="0" applyAlignment="0" applyProtection="0">
      <alignment vertical="center"/>
    </xf>
    <xf numFmtId="0" fontId="52" fillId="0" borderId="0" applyNumberFormat="0" applyFill="0" applyBorder="0" applyAlignment="0" applyProtection="0">
      <alignment vertical="center"/>
    </xf>
    <xf numFmtId="0" fontId="36" fillId="9" borderId="0" applyProtection="0"/>
    <xf numFmtId="0" fontId="52" fillId="0" borderId="0" applyNumberFormat="0" applyFill="0" applyBorder="0" applyAlignment="0" applyProtection="0">
      <alignment vertical="center"/>
    </xf>
    <xf numFmtId="0" fontId="36" fillId="9" borderId="0" applyProtection="0"/>
    <xf numFmtId="0" fontId="36" fillId="67" borderId="0" applyNumberFormat="0" applyBorder="0" applyAlignment="0" applyProtection="0">
      <alignment vertical="center"/>
    </xf>
    <xf numFmtId="0" fontId="1" fillId="0" borderId="1">
      <alignment horizontal="distributed" vertical="center" wrapText="1"/>
    </xf>
    <xf numFmtId="0" fontId="36" fillId="67" borderId="0" applyNumberFormat="0" applyBorder="0" applyAlignment="0" applyProtection="0">
      <alignment vertical="center"/>
    </xf>
    <xf numFmtId="0" fontId="49" fillId="0" borderId="0" applyNumberFormat="0" applyFill="0" applyBorder="0" applyAlignment="0" applyProtection="0">
      <alignment vertical="center"/>
    </xf>
    <xf numFmtId="0" fontId="3" fillId="14" borderId="0" applyNumberFormat="0" applyBorder="0" applyAlignment="0" applyProtection="0">
      <alignment vertical="center"/>
    </xf>
    <xf numFmtId="0" fontId="1" fillId="0" borderId="1">
      <alignment horizontal="distributed" vertical="center" wrapText="1"/>
    </xf>
    <xf numFmtId="0" fontId="36" fillId="9" borderId="0" applyProtection="0"/>
    <xf numFmtId="0" fontId="69" fillId="0" borderId="0" applyNumberFormat="0" applyFill="0" applyBorder="0" applyAlignment="0" applyProtection="0">
      <alignment vertical="center"/>
    </xf>
    <xf numFmtId="0" fontId="38" fillId="17" borderId="0" applyNumberFormat="0" applyBorder="0" applyAlignment="0" applyProtection="0">
      <alignment vertical="center"/>
    </xf>
    <xf numFmtId="0" fontId="36" fillId="9" borderId="0" applyProtection="0"/>
    <xf numFmtId="0" fontId="8" fillId="0" borderId="0"/>
    <xf numFmtId="0" fontId="69" fillId="0" borderId="0" applyNumberFormat="0" applyFill="0" applyBorder="0" applyAlignment="0" applyProtection="0">
      <alignment vertical="center"/>
    </xf>
    <xf numFmtId="0" fontId="36" fillId="9" borderId="0" applyProtection="0"/>
    <xf numFmtId="0" fontId="36" fillId="4" borderId="0" applyNumberFormat="0" applyBorder="0" applyAlignment="0" applyProtection="0"/>
    <xf numFmtId="0" fontId="38" fillId="17" borderId="0" applyProtection="0"/>
    <xf numFmtId="0" fontId="3" fillId="0" borderId="0"/>
    <xf numFmtId="0" fontId="36" fillId="9" borderId="0" applyNumberFormat="0" applyBorder="0" applyAlignment="0" applyProtection="0"/>
    <xf numFmtId="0" fontId="38" fillId="17" borderId="0" applyProtection="0"/>
    <xf numFmtId="222" fontId="22" fillId="0" borderId="26">
      <protection locked="0"/>
    </xf>
    <xf numFmtId="0" fontId="3" fillId="0" borderId="0"/>
    <xf numFmtId="0" fontId="3" fillId="0" borderId="0" applyProtection="0">
      <alignment vertical="center"/>
    </xf>
    <xf numFmtId="0" fontId="38" fillId="17" borderId="0" applyProtection="0"/>
    <xf numFmtId="0" fontId="3" fillId="0" borderId="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0" fillId="0" borderId="0"/>
    <xf numFmtId="0" fontId="36" fillId="8"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6" fillId="8" borderId="0"/>
    <xf numFmtId="0" fontId="36" fillId="8" borderId="0" applyProtection="0"/>
    <xf numFmtId="0" fontId="36" fillId="8" borderId="0" applyProtection="0"/>
    <xf numFmtId="0" fontId="36" fillId="8" borderId="0" applyProtection="0"/>
    <xf numFmtId="0" fontId="36" fillId="8" borderId="0" applyNumberFormat="0" applyBorder="0" applyAlignment="0" applyProtection="0">
      <alignment vertical="center"/>
    </xf>
    <xf numFmtId="0" fontId="36" fillId="29" borderId="0" applyNumberFormat="0" applyBorder="0" applyAlignment="0" applyProtection="0">
      <alignment vertical="center"/>
    </xf>
    <xf numFmtId="0" fontId="36" fillId="8" borderId="0" applyProtection="0"/>
    <xf numFmtId="0" fontId="3" fillId="17" borderId="0" applyNumberFormat="0" applyBorder="0" applyAlignment="0" applyProtection="0"/>
    <xf numFmtId="0" fontId="53" fillId="5" borderId="0" applyNumberFormat="0" applyBorder="0" applyAlignment="0" applyProtection="0">
      <alignment vertical="center"/>
    </xf>
    <xf numFmtId="0" fontId="36" fillId="8" borderId="0" applyProtection="0"/>
    <xf numFmtId="0" fontId="32" fillId="9" borderId="11" applyProtection="0"/>
    <xf numFmtId="0" fontId="36" fillId="8" borderId="0" applyNumberFormat="0" applyBorder="0" applyAlignment="0" applyProtection="0">
      <alignment vertical="center"/>
    </xf>
    <xf numFmtId="0" fontId="32" fillId="9" borderId="11" applyProtection="0"/>
    <xf numFmtId="0" fontId="36" fillId="8" borderId="0"/>
    <xf numFmtId="0" fontId="36" fillId="8" borderId="0" applyProtection="0"/>
    <xf numFmtId="0" fontId="3" fillId="5" borderId="0" applyNumberFormat="0" applyBorder="0" applyAlignment="0" applyProtection="0">
      <alignment vertical="center"/>
    </xf>
    <xf numFmtId="0" fontId="36" fillId="8" borderId="0" applyProtection="0"/>
    <xf numFmtId="0" fontId="36" fillId="8" borderId="0" applyProtection="0"/>
    <xf numFmtId="0" fontId="32" fillId="9" borderId="11" applyProtection="0"/>
    <xf numFmtId="0" fontId="36" fillId="8" borderId="0" applyNumberFormat="0" applyBorder="0" applyAlignment="0" applyProtection="0">
      <alignment vertical="center"/>
    </xf>
    <xf numFmtId="0" fontId="33" fillId="5" borderId="0" applyNumberFormat="0" applyBorder="0" applyAlignment="0" applyProtection="0">
      <alignment vertical="center"/>
    </xf>
    <xf numFmtId="0" fontId="36" fillId="29" borderId="0" applyNumberFormat="0" applyBorder="0" applyAlignment="0" applyProtection="0">
      <alignment vertical="center"/>
    </xf>
    <xf numFmtId="0" fontId="36" fillId="8" borderId="0" applyProtection="0"/>
    <xf numFmtId="0" fontId="53" fillId="5" borderId="0" applyNumberFormat="0" applyBorder="0" applyAlignment="0" applyProtection="0">
      <alignment vertical="center"/>
    </xf>
    <xf numFmtId="0" fontId="36" fillId="8" borderId="0" applyProtection="0"/>
    <xf numFmtId="0" fontId="25" fillId="0" borderId="0">
      <alignment vertical="center"/>
    </xf>
    <xf numFmtId="0" fontId="3" fillId="0" borderId="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6" fillId="8" borderId="0"/>
    <xf numFmtId="0" fontId="38" fillId="17" borderId="0" applyNumberFormat="0" applyBorder="0" applyAlignment="0" applyProtection="0">
      <alignment vertical="center"/>
    </xf>
    <xf numFmtId="0" fontId="25" fillId="0" borderId="0">
      <alignment vertical="center"/>
    </xf>
    <xf numFmtId="0" fontId="3" fillId="0" borderId="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6" fillId="8" borderId="0" applyProtection="0"/>
    <xf numFmtId="0" fontId="3" fillId="0" borderId="0"/>
    <xf numFmtId="0" fontId="3" fillId="0" borderId="0"/>
    <xf numFmtId="0" fontId="32" fillId="9" borderId="11" applyNumberFormat="0" applyAlignment="0" applyProtection="0">
      <alignment vertical="center"/>
    </xf>
    <xf numFmtId="0" fontId="32" fillId="9" borderId="11" applyNumberFormat="0" applyAlignment="0" applyProtection="0">
      <alignment vertical="center"/>
    </xf>
    <xf numFmtId="0" fontId="36" fillId="8" borderId="0" applyProtection="0"/>
    <xf numFmtId="0" fontId="24" fillId="5" borderId="0" applyProtection="0"/>
    <xf numFmtId="0" fontId="36" fillId="29" borderId="0" applyNumberFormat="0" applyBorder="0" applyAlignment="0" applyProtection="0">
      <alignment vertical="center"/>
    </xf>
    <xf numFmtId="0" fontId="24" fillId="5" borderId="0" applyProtection="0"/>
    <xf numFmtId="0" fontId="36" fillId="8" borderId="0" applyProtection="0"/>
    <xf numFmtId="0" fontId="36" fillId="8" borderId="0" applyProtection="0"/>
    <xf numFmtId="0" fontId="3" fillId="14" borderId="0" applyNumberFormat="0" applyBorder="0" applyAlignment="0" applyProtection="0">
      <alignment vertical="center"/>
    </xf>
    <xf numFmtId="0" fontId="3" fillId="5" borderId="0" applyNumberFormat="0" applyBorder="0" applyAlignment="0" applyProtection="0">
      <alignment vertical="center"/>
    </xf>
    <xf numFmtId="0" fontId="36" fillId="8" borderId="0" applyProtection="0"/>
    <xf numFmtId="41" fontId="22" fillId="0" borderId="0" applyFont="0" applyBorder="0" applyAlignment="0" applyProtection="0">
      <alignment vertical="center"/>
    </xf>
    <xf numFmtId="0" fontId="53" fillId="103" borderId="0" applyNumberFormat="0" applyBorder="0" applyAlignment="0" applyProtection="0"/>
    <xf numFmtId="0" fontId="24" fillId="5" borderId="0" applyProtection="0"/>
    <xf numFmtId="0" fontId="53" fillId="103" borderId="0" applyNumberFormat="0" applyBorder="0" applyAlignment="0" applyProtection="0"/>
    <xf numFmtId="0" fontId="53" fillId="103" borderId="0" applyNumberFormat="0" applyBorder="0" applyAlignment="0" applyProtection="0"/>
    <xf numFmtId="0" fontId="29" fillId="82" borderId="1"/>
    <xf numFmtId="0" fontId="53" fillId="86"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29" fillId="82" borderId="1"/>
    <xf numFmtId="0" fontId="53" fillId="86" borderId="0"/>
    <xf numFmtId="0" fontId="53" fillId="86" borderId="0" applyProtection="0"/>
    <xf numFmtId="0" fontId="53" fillId="86" borderId="0" applyProtection="0"/>
    <xf numFmtId="0" fontId="53" fillId="86" borderId="0" applyProtection="0"/>
    <xf numFmtId="0" fontId="53" fillId="86" borderId="0" applyNumberFormat="0" applyBorder="0" applyAlignment="0" applyProtection="0">
      <alignment vertical="center"/>
    </xf>
    <xf numFmtId="0" fontId="24" fillId="5" borderId="0"/>
    <xf numFmtId="0" fontId="53" fillId="103" borderId="0" applyNumberFormat="0" applyBorder="0" applyAlignment="0" applyProtection="0">
      <alignment vertical="center"/>
    </xf>
    <xf numFmtId="0" fontId="3" fillId="0" borderId="0" applyProtection="0">
      <alignment vertical="center"/>
    </xf>
    <xf numFmtId="0" fontId="74" fillId="0" borderId="6">
      <alignment horizontal="left" vertical="center"/>
    </xf>
    <xf numFmtId="0" fontId="38" fillId="17" borderId="0" applyProtection="0"/>
    <xf numFmtId="0" fontId="3" fillId="0" borderId="0" applyProtection="0">
      <alignment vertical="center"/>
    </xf>
    <xf numFmtId="0" fontId="53" fillId="103" borderId="0" applyNumberFormat="0" applyBorder="0" applyAlignment="0" applyProtection="0">
      <alignment vertical="center"/>
    </xf>
    <xf numFmtId="0" fontId="24" fillId="14" borderId="0" applyProtection="0"/>
    <xf numFmtId="0" fontId="3" fillId="0" borderId="0" applyProtection="0">
      <alignment vertical="center"/>
    </xf>
    <xf numFmtId="0" fontId="53" fillId="103" borderId="0" applyNumberFormat="0" applyBorder="0" applyAlignment="0" applyProtection="0"/>
    <xf numFmtId="0" fontId="53" fillId="103" borderId="0" applyNumberFormat="0" applyBorder="0" applyAlignment="0" applyProtection="0">
      <alignment vertical="center"/>
    </xf>
    <xf numFmtId="0" fontId="53" fillId="86" borderId="0" applyNumberFormat="0" applyBorder="0" applyAlignment="0" applyProtection="0"/>
    <xf numFmtId="0" fontId="53" fillId="103" borderId="0" applyNumberFormat="0" applyBorder="0" applyAlignment="0" applyProtection="0">
      <alignment vertical="center"/>
    </xf>
    <xf numFmtId="0" fontId="1" fillId="0" borderId="1">
      <alignment horizontal="distributed" vertical="center" wrapText="1"/>
    </xf>
    <xf numFmtId="0" fontId="3" fillId="0" borderId="0"/>
    <xf numFmtId="0" fontId="3" fillId="0" borderId="0"/>
    <xf numFmtId="0" fontId="24" fillId="5" borderId="0" applyProtection="0"/>
    <xf numFmtId="0" fontId="24" fillId="5" borderId="0" applyProtection="0"/>
    <xf numFmtId="0" fontId="3" fillId="9" borderId="11" applyNumberFormat="0" applyAlignment="0" applyProtection="0">
      <alignment vertical="center"/>
    </xf>
    <xf numFmtId="0" fontId="3" fillId="0" borderId="10" applyNumberFormat="0" applyFill="0" applyAlignment="0" applyProtection="0">
      <alignment vertical="center"/>
    </xf>
    <xf numFmtId="0" fontId="25" fillId="0" borderId="0">
      <alignment vertical="center"/>
    </xf>
    <xf numFmtId="0" fontId="53" fillId="118" borderId="0" applyNumberFormat="0" applyBorder="0" applyAlignment="0" applyProtection="0">
      <alignment vertical="center"/>
    </xf>
    <xf numFmtId="0" fontId="53" fillId="118" borderId="0" applyNumberFormat="0" applyBorder="0" applyAlignment="0" applyProtection="0">
      <alignment vertical="center"/>
    </xf>
    <xf numFmtId="0" fontId="3" fillId="5" borderId="0" applyNumberFormat="0" applyBorder="0" applyAlignment="0" applyProtection="0">
      <alignment vertical="center"/>
    </xf>
    <xf numFmtId="0" fontId="53" fillId="118" borderId="0" applyNumberFormat="0" applyBorder="0" applyAlignment="0" applyProtection="0">
      <alignment vertical="center"/>
    </xf>
    <xf numFmtId="0" fontId="53" fillId="118" borderId="0" applyNumberFormat="0" applyBorder="0" applyAlignment="0" applyProtection="0">
      <alignment vertical="center"/>
    </xf>
    <xf numFmtId="0" fontId="53" fillId="118" borderId="0" applyNumberFormat="0" applyBorder="0" applyAlignment="0" applyProtection="0">
      <alignment vertical="center"/>
    </xf>
    <xf numFmtId="0" fontId="53" fillId="118" borderId="0" applyNumberFormat="0" applyBorder="0" applyAlignment="0" applyProtection="0">
      <alignment vertical="center"/>
    </xf>
    <xf numFmtId="0" fontId="53" fillId="118" borderId="0" applyNumberFormat="0" applyBorder="0" applyAlignment="0" applyProtection="0"/>
    <xf numFmtId="0" fontId="3" fillId="0" borderId="0"/>
    <xf numFmtId="0" fontId="3" fillId="0" borderId="0"/>
    <xf numFmtId="189" fontId="3" fillId="0" borderId="0">
      <alignment vertical="center"/>
    </xf>
    <xf numFmtId="0" fontId="53" fillId="118" borderId="0" applyNumberFormat="0" applyBorder="0" applyAlignment="0" applyProtection="0"/>
    <xf numFmtId="0" fontId="53" fillId="23" borderId="0" applyNumberFormat="0" applyBorder="0" applyAlignment="0" applyProtection="0"/>
    <xf numFmtId="0" fontId="24" fillId="5" borderId="0" applyNumberFormat="0" applyBorder="0" applyAlignment="0" applyProtection="0">
      <alignment vertical="center"/>
    </xf>
    <xf numFmtId="0" fontId="53" fillId="118" borderId="0" applyNumberFormat="0" applyBorder="0" applyAlignment="0" applyProtection="0"/>
    <xf numFmtId="0" fontId="53" fillId="23" borderId="0" applyNumberFormat="0" applyBorder="0" applyAlignment="0" applyProtection="0"/>
    <xf numFmtId="0" fontId="53" fillId="118" borderId="0" applyNumberFormat="0" applyBorder="0" applyAlignment="0" applyProtection="0"/>
    <xf numFmtId="0" fontId="53" fillId="129" borderId="0" applyNumberFormat="0" applyBorder="0" applyAlignment="0" applyProtection="0"/>
    <xf numFmtId="0" fontId="53" fillId="129" borderId="0" applyNumberFormat="0" applyBorder="0" applyAlignment="0" applyProtection="0"/>
    <xf numFmtId="0" fontId="75" fillId="65" borderId="0" applyNumberFormat="0" applyBorder="0" applyAlignment="0" applyProtection="0">
      <alignment vertical="center"/>
    </xf>
    <xf numFmtId="0" fontId="53" fillId="118" borderId="0" applyNumberFormat="0" applyBorder="0" applyAlignment="0" applyProtection="0"/>
    <xf numFmtId="0" fontId="24" fillId="5" borderId="0" applyNumberFormat="0" applyBorder="0" applyAlignment="0" applyProtection="0">
      <alignment vertical="center"/>
    </xf>
    <xf numFmtId="0" fontId="53" fillId="23" borderId="0" applyNumberFormat="0" applyBorder="0" applyAlignment="0" applyProtection="0">
      <alignment vertical="center"/>
    </xf>
    <xf numFmtId="0" fontId="24" fillId="5" borderId="0" applyNumberFormat="0" applyBorder="0" applyAlignment="0" applyProtection="0">
      <alignment vertical="center"/>
    </xf>
    <xf numFmtId="0" fontId="53" fillId="2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118" borderId="0" applyNumberFormat="0" applyBorder="0" applyAlignment="0" applyProtection="0">
      <alignment vertical="center"/>
    </xf>
    <xf numFmtId="0" fontId="24" fillId="5" borderId="0" applyNumberFormat="0" applyBorder="0" applyAlignment="0" applyProtection="0">
      <alignment vertical="center"/>
    </xf>
    <xf numFmtId="0" fontId="36" fillId="67" borderId="0" applyNumberFormat="0" applyBorder="0" applyAlignment="0" applyProtection="0">
      <alignment vertical="center"/>
    </xf>
    <xf numFmtId="0" fontId="53" fillId="23" borderId="0" applyProtection="0"/>
    <xf numFmtId="0" fontId="24" fillId="5" borderId="0" applyNumberFormat="0" applyBorder="0" applyAlignment="0" applyProtection="0">
      <alignment vertical="center"/>
    </xf>
    <xf numFmtId="0" fontId="36" fillId="9" borderId="0" applyProtection="0"/>
    <xf numFmtId="0" fontId="53" fillId="23" borderId="0" applyProtection="0"/>
    <xf numFmtId="0" fontId="24" fillId="14" borderId="0" applyNumberFormat="0" applyBorder="0" applyAlignment="0" applyProtection="0">
      <alignment vertical="center"/>
    </xf>
    <xf numFmtId="0" fontId="53" fillId="118" borderId="0" applyNumberFormat="0" applyBorder="0" applyAlignment="0" applyProtection="0"/>
    <xf numFmtId="0" fontId="24" fillId="14" borderId="0"/>
    <xf numFmtId="0" fontId="49" fillId="0" borderId="0" applyNumberFormat="0" applyFill="0" applyBorder="0" applyAlignment="0" applyProtection="0">
      <alignment vertical="center"/>
    </xf>
    <xf numFmtId="0" fontId="53" fillId="23" borderId="0" applyNumberFormat="0" applyBorder="0" applyAlignment="0" applyProtection="0">
      <alignment vertical="center"/>
    </xf>
    <xf numFmtId="0" fontId="3" fillId="8" borderId="13" applyNumberFormat="0" applyAlignment="0" applyProtection="0">
      <alignment vertical="center"/>
    </xf>
    <xf numFmtId="0" fontId="24" fillId="5" borderId="0" applyProtection="0"/>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24" fillId="5" borderId="0" applyProtection="0"/>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Protection="0"/>
    <xf numFmtId="0" fontId="24" fillId="14"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3" fillId="23" borderId="0" applyNumberFormat="0" applyBorder="0" applyAlignment="0" applyProtection="0">
      <alignment vertical="center"/>
    </xf>
    <xf numFmtId="0" fontId="24" fillId="14" borderId="0"/>
    <xf numFmtId="0" fontId="53" fillId="118" borderId="0" applyNumberFormat="0" applyBorder="0" applyAlignment="0" applyProtection="0"/>
    <xf numFmtId="0" fontId="3" fillId="8" borderId="13" applyNumberFormat="0" applyAlignment="0" applyProtection="0">
      <alignment vertical="center"/>
    </xf>
    <xf numFmtId="0" fontId="53" fillId="23" borderId="0" applyNumberFormat="0" applyBorder="0" applyAlignment="0" applyProtection="0">
      <alignment vertical="center"/>
    </xf>
    <xf numFmtId="0" fontId="3" fillId="8" borderId="13" applyNumberFormat="0" applyAlignment="0" applyProtection="0">
      <alignment vertical="center"/>
    </xf>
    <xf numFmtId="0" fontId="38" fillId="17" borderId="0" applyProtection="0"/>
    <xf numFmtId="0" fontId="32" fillId="9" borderId="11" applyNumberFormat="0" applyAlignment="0" applyProtection="0">
      <alignment vertical="center"/>
    </xf>
    <xf numFmtId="0" fontId="38" fillId="17"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8" fillId="17" borderId="0" applyProtection="0"/>
    <xf numFmtId="0" fontId="3" fillId="8" borderId="13" applyNumberFormat="0" applyAlignment="0" applyProtection="0">
      <alignment vertical="center"/>
    </xf>
    <xf numFmtId="0" fontId="53" fillId="23" borderId="0" applyNumberFormat="0" applyBorder="0" applyAlignment="0" applyProtection="0">
      <alignment vertical="center"/>
    </xf>
    <xf numFmtId="0" fontId="24" fillId="14" borderId="0" applyProtection="0"/>
    <xf numFmtId="0" fontId="53" fillId="118" borderId="0" applyNumberFormat="0" applyBorder="0" applyAlignment="0" applyProtection="0"/>
    <xf numFmtId="0" fontId="3" fillId="17" borderId="0" applyNumberFormat="0" applyBorder="0" applyAlignment="0" applyProtection="0">
      <alignment vertical="center"/>
    </xf>
    <xf numFmtId="0" fontId="24" fillId="5" borderId="0" applyProtection="0"/>
    <xf numFmtId="0" fontId="36" fillId="9" borderId="0" applyProtection="0"/>
    <xf numFmtId="0" fontId="32" fillId="9" borderId="11" applyNumberFormat="0" applyAlignment="0" applyProtection="0">
      <alignment vertical="center"/>
    </xf>
    <xf numFmtId="0" fontId="24" fillId="5" borderId="0" applyProtection="0"/>
    <xf numFmtId="0" fontId="36" fillId="67" borderId="0" applyNumberFormat="0" applyBorder="0" applyAlignment="0" applyProtection="0"/>
    <xf numFmtId="0" fontId="32" fillId="9" borderId="11" applyNumberFormat="0" applyAlignment="0" applyProtection="0">
      <alignment vertical="center"/>
    </xf>
    <xf numFmtId="0" fontId="24" fillId="5" borderId="0" applyProtection="0"/>
    <xf numFmtId="0" fontId="53" fillId="118" borderId="0" applyNumberFormat="0" applyBorder="0" applyAlignment="0" applyProtection="0">
      <alignment vertical="center"/>
    </xf>
    <xf numFmtId="0" fontId="24" fillId="14" borderId="0" applyProtection="0"/>
    <xf numFmtId="10" fontId="29" fillId="2" borderId="1" applyNumberFormat="0" applyBorder="0" applyAlignment="0" applyProtection="0"/>
    <xf numFmtId="0" fontId="53" fillId="118" borderId="0" applyNumberFormat="0" applyBorder="0" applyAlignment="0" applyProtection="0"/>
    <xf numFmtId="0" fontId="38" fillId="17" borderId="0" applyNumberFormat="0" applyBorder="0" applyAlignment="0" applyProtection="0">
      <alignment vertical="center"/>
    </xf>
    <xf numFmtId="0" fontId="3" fillId="0" borderId="0" applyNumberFormat="0" applyFill="0" applyBorder="0" applyAlignment="0" applyProtection="0">
      <alignment vertical="center"/>
    </xf>
    <xf numFmtId="10" fontId="29" fillId="2" borderId="1" applyNumberFormat="0" applyBorder="0" applyAlignment="0" applyProtection="0"/>
    <xf numFmtId="0" fontId="53" fillId="23" borderId="0" applyNumberFormat="0" applyBorder="0" applyAlignment="0" applyProtection="0">
      <alignment vertical="center"/>
    </xf>
    <xf numFmtId="10" fontId="29" fillId="2" borderId="1" applyNumberFormat="0" applyBorder="0" applyAlignment="0" applyProtection="0"/>
    <xf numFmtId="0" fontId="24" fillId="5" borderId="0" applyProtection="0"/>
    <xf numFmtId="0" fontId="32" fillId="9" borderId="11" applyNumberFormat="0" applyAlignment="0" applyProtection="0">
      <alignment vertical="center"/>
    </xf>
    <xf numFmtId="0" fontId="24" fillId="5" borderId="0" applyProtection="0"/>
    <xf numFmtId="0" fontId="1" fillId="0" borderId="1">
      <alignment horizontal="distributed" vertical="center" wrapText="1"/>
    </xf>
    <xf numFmtId="10" fontId="29" fillId="2" borderId="1" applyNumberFormat="0" applyBorder="0" applyAlignment="0" applyProtection="0"/>
    <xf numFmtId="0" fontId="3" fillId="0" borderId="10" applyNumberFormat="0" applyFill="0" applyAlignment="0" applyProtection="0">
      <alignment vertical="center"/>
    </xf>
    <xf numFmtId="0" fontId="69" fillId="0" borderId="0" applyNumberFormat="0" applyFill="0" applyBorder="0" applyAlignment="0" applyProtection="0">
      <alignment vertical="center"/>
    </xf>
    <xf numFmtId="10" fontId="29" fillId="2" borderId="1" applyNumberFormat="0" applyBorder="0" applyAlignment="0" applyProtection="0"/>
    <xf numFmtId="0" fontId="53" fillId="118" borderId="0" applyNumberFormat="0" applyBorder="0" applyAlignment="0" applyProtection="0">
      <alignment vertical="center"/>
    </xf>
    <xf numFmtId="0" fontId="24" fillId="14" borderId="0" applyProtection="0"/>
    <xf numFmtId="10" fontId="29" fillId="2" borderId="1" applyNumberFormat="0" applyBorder="0" applyAlignment="0" applyProtection="0"/>
    <xf numFmtId="0" fontId="53" fillId="118" borderId="0" applyNumberFormat="0" applyBorder="0" applyAlignment="0" applyProtection="0"/>
    <xf numFmtId="0" fontId="3" fillId="0" borderId="0" applyNumberFormat="0" applyFill="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53" fillId="118" borderId="0" applyNumberFormat="0" applyBorder="0" applyAlignment="0" applyProtection="0">
      <alignment vertical="center"/>
    </xf>
    <xf numFmtId="0" fontId="3" fillId="0" borderId="10" applyNumberFormat="0" applyFill="0" applyAlignment="0" applyProtection="0">
      <alignment vertical="center"/>
    </xf>
    <xf numFmtId="0" fontId="52" fillId="0" borderId="0" applyNumberFormat="0" applyFill="0" applyBorder="0" applyAlignment="0" applyProtection="0">
      <alignment vertical="center"/>
    </xf>
    <xf numFmtId="0" fontId="53" fillId="23" borderId="0" applyProtection="0"/>
    <xf numFmtId="0" fontId="52" fillId="0" borderId="0" applyNumberFormat="0" applyFill="0" applyBorder="0" applyAlignment="0" applyProtection="0">
      <alignment vertical="center"/>
    </xf>
    <xf numFmtId="0" fontId="53" fillId="23" borderId="0" applyProtection="0"/>
    <xf numFmtId="0" fontId="52" fillId="0" borderId="0" applyNumberFormat="0" applyFill="0" applyBorder="0" applyAlignment="0" applyProtection="0">
      <alignment vertical="center"/>
    </xf>
    <xf numFmtId="0" fontId="53" fillId="23" borderId="0" applyProtection="0"/>
    <xf numFmtId="181" fontId="27" fillId="0" borderId="2" applyAlignment="0" applyProtection="0"/>
    <xf numFmtId="0" fontId="53" fillId="118" borderId="0" applyNumberFormat="0" applyBorder="0" applyAlignment="0" applyProtection="0"/>
    <xf numFmtId="0" fontId="6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53" fillId="118" borderId="0" applyNumberFormat="0" applyBorder="0" applyAlignment="0" applyProtection="0">
      <alignment vertical="center"/>
    </xf>
    <xf numFmtId="0" fontId="69" fillId="0" borderId="0" applyNumberFormat="0" applyFill="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53" fillId="23" borderId="0" applyProtection="0"/>
    <xf numFmtId="0" fontId="24" fillId="5" borderId="0" applyNumberFormat="0" applyBorder="0" applyAlignment="0" applyProtection="0">
      <alignment vertical="center"/>
    </xf>
    <xf numFmtId="0" fontId="6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53" fillId="23" borderId="0" applyProtection="0"/>
    <xf numFmtId="0" fontId="6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13" fillId="0" borderId="0" applyProtection="0"/>
    <xf numFmtId="0" fontId="53" fillId="23" borderId="0" applyProtection="0"/>
    <xf numFmtId="0" fontId="53" fillId="118" borderId="0" applyNumberFormat="0" applyBorder="0" applyAlignment="0" applyProtection="0">
      <alignment vertical="center"/>
    </xf>
    <xf numFmtId="0" fontId="25" fillId="4" borderId="9" applyNumberFormat="0" applyFont="0" applyAlignment="0" applyProtection="0">
      <alignment vertical="center"/>
    </xf>
    <xf numFmtId="0" fontId="36" fillId="8" borderId="0" applyProtection="0"/>
    <xf numFmtId="0" fontId="53" fillId="23" borderId="0"/>
    <xf numFmtId="0" fontId="24" fillId="14" borderId="0"/>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53" fillId="23" borderId="0" applyProtection="0"/>
    <xf numFmtId="0" fontId="25" fillId="4" borderId="9" applyNumberFormat="0" applyFont="0" applyAlignment="0" applyProtection="0">
      <alignment vertical="center"/>
    </xf>
    <xf numFmtId="0" fontId="53" fillId="23" borderId="0" applyProtection="0"/>
    <xf numFmtId="0" fontId="38" fillId="17" borderId="0" applyNumberFormat="0" applyBorder="0" applyAlignment="0" applyProtection="0">
      <alignment vertical="center"/>
    </xf>
    <xf numFmtId="0" fontId="53" fillId="23" borderId="0" applyProtection="0"/>
    <xf numFmtId="0" fontId="53" fillId="118" borderId="0" applyNumberFormat="0" applyBorder="0" applyAlignment="0" applyProtection="0"/>
    <xf numFmtId="0" fontId="36" fillId="77" borderId="0" applyNumberFormat="0" applyBorder="0" applyAlignment="0" applyProtection="0"/>
    <xf numFmtId="0" fontId="36" fillId="9" borderId="0" applyProtection="0"/>
    <xf numFmtId="0" fontId="36" fillId="9" borderId="0" applyProtection="0"/>
    <xf numFmtId="0" fontId="36" fillId="67" borderId="0" applyNumberFormat="0" applyBorder="0" applyAlignment="0" applyProtection="0"/>
    <xf numFmtId="0" fontId="36" fillId="67" borderId="0" applyNumberFormat="0" applyBorder="0" applyAlignment="0" applyProtection="0"/>
    <xf numFmtId="0" fontId="36" fillId="9" borderId="0" applyProtection="0"/>
    <xf numFmtId="0" fontId="36" fillId="9" borderId="0" applyNumberFormat="0" applyBorder="0" applyAlignment="0" applyProtection="0">
      <alignment vertical="center"/>
    </xf>
    <xf numFmtId="0" fontId="3" fillId="17" borderId="0" applyNumberFormat="0" applyBorder="0" applyAlignment="0" applyProtection="0">
      <alignment vertical="center"/>
    </xf>
    <xf numFmtId="0" fontId="36" fillId="9" borderId="0" applyNumberFormat="0" applyBorder="0" applyAlignment="0" applyProtection="0">
      <alignment vertical="center"/>
    </xf>
    <xf numFmtId="0" fontId="36" fillId="67" borderId="0" applyNumberFormat="0" applyBorder="0" applyAlignment="0" applyProtection="0">
      <alignment vertical="center"/>
    </xf>
    <xf numFmtId="0" fontId="36" fillId="9" borderId="0" applyProtection="0"/>
    <xf numFmtId="0" fontId="36" fillId="15" borderId="0" applyNumberFormat="0" applyBorder="0" applyAlignment="0" applyProtection="0">
      <alignment vertical="center"/>
    </xf>
    <xf numFmtId="0" fontId="36" fillId="9" borderId="0" applyProtection="0"/>
    <xf numFmtId="0" fontId="36" fillId="67" borderId="0" applyNumberFormat="0" applyBorder="0" applyAlignment="0" applyProtection="0">
      <alignment vertical="center"/>
    </xf>
    <xf numFmtId="0" fontId="36" fillId="9" borderId="0" applyProtection="0"/>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24" fillId="5" borderId="0" applyNumberFormat="0" applyBorder="0" applyAlignment="0" applyProtection="0">
      <alignment vertical="center"/>
    </xf>
    <xf numFmtId="0" fontId="36" fillId="67" borderId="0" applyNumberFormat="0" applyBorder="0" applyAlignment="0" applyProtection="0">
      <alignment vertical="center"/>
    </xf>
    <xf numFmtId="0" fontId="25" fillId="4" borderId="9" applyNumberFormat="0" applyFont="0" applyAlignment="0" applyProtection="0">
      <alignment vertical="center"/>
    </xf>
    <xf numFmtId="0" fontId="36" fillId="9" borderId="0" applyProtection="0"/>
    <xf numFmtId="0" fontId="36" fillId="15" borderId="0" applyNumberFormat="0" applyBorder="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36" fillId="9" borderId="0" applyProtection="0"/>
    <xf numFmtId="0" fontId="36" fillId="67" borderId="0" applyNumberFormat="0" applyBorder="0" applyAlignment="0" applyProtection="0"/>
    <xf numFmtId="0" fontId="36" fillId="9" borderId="0" applyNumberFormat="0" applyBorder="0" applyAlignment="0" applyProtection="0">
      <alignment vertical="center"/>
    </xf>
    <xf numFmtId="0" fontId="36" fillId="9" borderId="0"/>
    <xf numFmtId="0" fontId="36" fillId="9" borderId="0" applyProtection="0"/>
    <xf numFmtId="0" fontId="3" fillId="0" borderId="0"/>
    <xf numFmtId="0" fontId="36" fillId="9" borderId="0" applyProtection="0"/>
    <xf numFmtId="0" fontId="3" fillId="0" borderId="0"/>
    <xf numFmtId="0" fontId="36" fillId="9" borderId="0" applyProtection="0"/>
    <xf numFmtId="0" fontId="36" fillId="67" borderId="0" applyNumberFormat="0" applyBorder="0" applyAlignment="0" applyProtection="0">
      <alignment vertical="center"/>
    </xf>
    <xf numFmtId="0" fontId="38" fillId="17" borderId="0" applyNumberFormat="0" applyBorder="0" applyAlignment="0" applyProtection="0">
      <alignment vertical="center"/>
    </xf>
    <xf numFmtId="0" fontId="36" fillId="9" borderId="0" applyProtection="0"/>
    <xf numFmtId="0" fontId="25" fillId="4" borderId="9" applyNumberFormat="0" applyFont="0" applyAlignment="0" applyProtection="0">
      <alignment vertical="center"/>
    </xf>
    <xf numFmtId="0" fontId="36" fillId="9" borderId="0" applyProtection="0"/>
    <xf numFmtId="0" fontId="25" fillId="4" borderId="9" applyNumberFormat="0" applyFont="0" applyAlignment="0" applyProtection="0">
      <alignment vertical="center"/>
    </xf>
    <xf numFmtId="0" fontId="36" fillId="15" borderId="0" applyNumberFormat="0" applyBorder="0" applyAlignment="0" applyProtection="0">
      <alignment vertical="center"/>
    </xf>
    <xf numFmtId="0" fontId="36" fillId="9" borderId="0" applyProtection="0"/>
    <xf numFmtId="0" fontId="36" fillId="67" borderId="0" applyNumberFormat="0" applyBorder="0" applyAlignment="0" applyProtection="0">
      <alignment vertical="center"/>
    </xf>
    <xf numFmtId="0" fontId="36" fillId="67" borderId="0" applyNumberFormat="0" applyBorder="0" applyAlignment="0" applyProtection="0">
      <alignment vertical="center"/>
    </xf>
    <xf numFmtId="0" fontId="36" fillId="9" borderId="0" applyProtection="0"/>
    <xf numFmtId="0" fontId="36" fillId="9" borderId="0" applyProtection="0"/>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36" fillId="9" borderId="0" applyProtection="0"/>
    <xf numFmtId="0" fontId="36" fillId="4" borderId="0" applyNumberFormat="0" applyBorder="0" applyAlignment="0" applyProtection="0"/>
    <xf numFmtId="0" fontId="3" fillId="0" borderId="0"/>
    <xf numFmtId="0" fontId="36" fillId="9" borderId="0" applyNumberFormat="0" applyBorder="0" applyAlignment="0" applyProtection="0"/>
    <xf numFmtId="0" fontId="36" fillId="9" borderId="0" applyProtection="0"/>
    <xf numFmtId="0" fontId="30" fillId="0" borderId="0">
      <alignment vertical="center"/>
    </xf>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17" borderId="0" applyProtection="0"/>
    <xf numFmtId="0" fontId="25" fillId="17" borderId="0" applyProtection="0"/>
    <xf numFmtId="0" fontId="30" fillId="0" borderId="0">
      <alignment vertical="center"/>
    </xf>
    <xf numFmtId="210" fontId="3" fillId="122" borderId="0"/>
    <xf numFmtId="0" fontId="36" fillId="9" borderId="0" applyNumberFormat="0" applyBorder="0" applyAlignment="0" applyProtection="0">
      <alignment vertical="center"/>
    </xf>
    <xf numFmtId="210" fontId="3" fillId="122" borderId="0"/>
    <xf numFmtId="0" fontId="36" fillId="67" borderId="0" applyNumberFormat="0" applyBorder="0" applyAlignment="0" applyProtection="0">
      <alignment vertical="center"/>
    </xf>
    <xf numFmtId="184" fontId="138" fillId="122" borderId="0"/>
    <xf numFmtId="0" fontId="38" fillId="15" borderId="0" applyProtection="0"/>
    <xf numFmtId="0" fontId="24" fillId="5" borderId="0" applyNumberFormat="0" applyBorder="0" applyAlignment="0" applyProtection="0">
      <alignment vertical="center"/>
    </xf>
    <xf numFmtId="0" fontId="36" fillId="67" borderId="0" applyNumberFormat="0" applyBorder="0" applyAlignment="0" applyProtection="0">
      <alignment vertical="center"/>
    </xf>
    <xf numFmtId="0" fontId="38" fillId="17" borderId="0" applyProtection="0"/>
    <xf numFmtId="0" fontId="30" fillId="0" borderId="0">
      <alignment vertical="center"/>
    </xf>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24" fillId="5" borderId="0" applyNumberFormat="0" applyBorder="0" applyAlignment="0" applyProtection="0">
      <alignment vertical="center"/>
    </xf>
    <xf numFmtId="0" fontId="38" fillId="23" borderId="0" applyProtection="0"/>
    <xf numFmtId="0" fontId="24" fillId="5" borderId="0" applyNumberFormat="0" applyBorder="0" applyAlignment="0" applyProtection="0">
      <alignment vertical="center"/>
    </xf>
    <xf numFmtId="0" fontId="38" fillId="23" borderId="0" applyProtection="0"/>
    <xf numFmtId="0" fontId="38" fillId="23" borderId="0" applyProtection="0"/>
    <xf numFmtId="0" fontId="30" fillId="0" borderId="0">
      <alignment vertical="center"/>
    </xf>
    <xf numFmtId="0" fontId="24" fillId="5" borderId="0" applyNumberFormat="0" applyBorder="0" applyAlignment="0" applyProtection="0">
      <alignment vertical="center"/>
    </xf>
    <xf numFmtId="0" fontId="36" fillId="9"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6" fillId="67" borderId="0" applyNumberFormat="0" applyBorder="0" applyAlignment="0" applyProtection="0">
      <alignment vertical="center"/>
    </xf>
    <xf numFmtId="0" fontId="36" fillId="67" borderId="0" applyNumberFormat="0" applyBorder="0" applyAlignment="0" applyProtection="0"/>
    <xf numFmtId="0" fontId="3" fillId="8" borderId="13" applyNumberFormat="0" applyAlignment="0" applyProtection="0">
      <alignment vertical="center"/>
    </xf>
    <xf numFmtId="0" fontId="30" fillId="0" borderId="0">
      <alignment vertical="center"/>
    </xf>
    <xf numFmtId="0" fontId="36" fillId="9" borderId="0" applyNumberFormat="0" applyBorder="0" applyAlignment="0" applyProtection="0">
      <alignment vertical="center"/>
    </xf>
    <xf numFmtId="0" fontId="38" fillId="17" borderId="0" applyProtection="0"/>
    <xf numFmtId="0" fontId="38" fillId="17" borderId="0" applyProtection="0"/>
    <xf numFmtId="0" fontId="38" fillId="17" borderId="0" applyProtection="0"/>
    <xf numFmtId="0" fontId="30" fillId="0" borderId="0">
      <alignment vertical="center"/>
    </xf>
    <xf numFmtId="0" fontId="36" fillId="67" borderId="0" applyNumberFormat="0" applyBorder="0" applyAlignment="0" applyProtection="0">
      <alignment vertical="center"/>
    </xf>
    <xf numFmtId="0" fontId="91" fillId="86" borderId="29" applyProtection="0"/>
    <xf numFmtId="0" fontId="3" fillId="8" borderId="11" applyNumberFormat="0" applyAlignment="0" applyProtection="0">
      <alignment vertical="center"/>
    </xf>
    <xf numFmtId="0" fontId="24" fillId="5" borderId="0" applyNumberFormat="0" applyBorder="0" applyAlignment="0" applyProtection="0">
      <alignment vertical="center"/>
    </xf>
    <xf numFmtId="0" fontId="91" fillId="86" borderId="29" applyProtection="0"/>
    <xf numFmtId="0" fontId="36" fillId="67" borderId="0" applyNumberFormat="0" applyBorder="0" applyAlignment="0" applyProtection="0">
      <alignment vertical="center"/>
    </xf>
    <xf numFmtId="0" fontId="3" fillId="8" borderId="13" applyNumberFormat="0" applyAlignment="0" applyProtection="0">
      <alignment vertical="center"/>
    </xf>
    <xf numFmtId="0" fontId="30" fillId="0" borderId="0">
      <alignment vertical="center"/>
    </xf>
    <xf numFmtId="0" fontId="36" fillId="67" borderId="0" applyNumberFormat="0" applyBorder="0" applyAlignment="0" applyProtection="0">
      <alignment vertical="center"/>
    </xf>
    <xf numFmtId="0" fontId="3" fillId="8" borderId="13" applyNumberFormat="0" applyAlignment="0" applyProtection="0">
      <alignment vertical="center"/>
    </xf>
    <xf numFmtId="0" fontId="30" fillId="0" borderId="0">
      <alignment vertical="center"/>
    </xf>
    <xf numFmtId="0" fontId="24" fillId="5" borderId="0" applyProtection="0"/>
    <xf numFmtId="0" fontId="24" fillId="5" borderId="0" applyProtection="0"/>
    <xf numFmtId="0" fontId="36" fillId="17" borderId="0" applyNumberFormat="0" applyBorder="0" applyAlignment="0" applyProtection="0"/>
    <xf numFmtId="0" fontId="3" fillId="0" borderId="0"/>
    <xf numFmtId="0" fontId="36" fillId="9" borderId="0" applyNumberFormat="0" applyBorder="0" applyAlignment="0" applyProtection="0"/>
    <xf numFmtId="0" fontId="36" fillId="9" borderId="0"/>
    <xf numFmtId="0" fontId="36" fillId="9" borderId="0" applyProtection="0"/>
    <xf numFmtId="0" fontId="24" fillId="5" borderId="0" applyNumberFormat="0" applyBorder="0" applyAlignment="0" applyProtection="0">
      <alignment vertical="center"/>
    </xf>
    <xf numFmtId="0" fontId="53" fillId="29" borderId="0" applyNumberFormat="0" applyBorder="0" applyAlignment="0" applyProtection="0"/>
    <xf numFmtId="0" fontId="24" fillId="5" borderId="0" applyNumberFormat="0" applyBorder="0" applyAlignment="0" applyProtection="0">
      <alignment vertical="center"/>
    </xf>
    <xf numFmtId="0" fontId="53" fillId="29" borderId="0" applyNumberFormat="0" applyBorder="0" applyAlignment="0" applyProtection="0"/>
    <xf numFmtId="0" fontId="24" fillId="5" borderId="0"/>
    <xf numFmtId="0" fontId="3" fillId="4" borderId="9" applyNumberFormat="0" applyFont="0" applyAlignment="0" applyProtection="0">
      <alignment vertical="center"/>
    </xf>
    <xf numFmtId="0" fontId="53" fillId="8"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53" fillId="8" borderId="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53" fillId="8" borderId="0" applyProtection="0"/>
    <xf numFmtId="0" fontId="3" fillId="4" borderId="9" applyNumberFormat="0" applyFont="0" applyAlignment="0" applyProtection="0">
      <alignment vertical="center"/>
    </xf>
    <xf numFmtId="0" fontId="53" fillId="8" borderId="0" applyProtection="0"/>
    <xf numFmtId="0" fontId="24" fillId="5" borderId="0" applyNumberFormat="0" applyBorder="0" applyAlignment="0" applyProtection="0">
      <alignment vertical="center"/>
    </xf>
    <xf numFmtId="0" fontId="53" fillId="8" borderId="0" applyNumberFormat="0" applyBorder="0" applyAlignment="0" applyProtection="0">
      <alignment vertical="center"/>
    </xf>
    <xf numFmtId="0" fontId="53" fillId="29" borderId="0" applyNumberFormat="0" applyBorder="0" applyAlignment="0" applyProtection="0">
      <alignment vertical="center"/>
    </xf>
    <xf numFmtId="0" fontId="53" fillId="8" borderId="0" applyProtection="0"/>
    <xf numFmtId="0" fontId="35" fillId="8" borderId="11" applyNumberFormat="0" applyAlignment="0" applyProtection="0">
      <alignment vertical="center"/>
    </xf>
    <xf numFmtId="0" fontId="53" fillId="8" borderId="0" applyProtection="0"/>
    <xf numFmtId="0" fontId="24" fillId="5" borderId="0" applyNumberFormat="0" applyBorder="0" applyAlignment="0" applyProtection="0">
      <alignment vertical="center"/>
    </xf>
    <xf numFmtId="0" fontId="53" fillId="29"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53" fillId="8" borderId="0"/>
    <xf numFmtId="0" fontId="53" fillId="8" borderId="0" applyProtection="0"/>
    <xf numFmtId="0" fontId="81" fillId="17" borderId="0" applyNumberFormat="0" applyBorder="0" applyAlignment="0" applyProtection="0">
      <alignment vertical="center"/>
    </xf>
    <xf numFmtId="0" fontId="53" fillId="8" borderId="0" applyProtection="0"/>
    <xf numFmtId="0" fontId="1" fillId="0" borderId="1">
      <alignment horizontal="distributed" vertical="center" wrapText="1"/>
    </xf>
    <xf numFmtId="0" fontId="53" fillId="8" borderId="0" applyProtection="0"/>
    <xf numFmtId="0" fontId="24" fillId="5" borderId="0" applyNumberFormat="0" applyBorder="0" applyAlignment="0" applyProtection="0">
      <alignment vertical="center"/>
    </xf>
    <xf numFmtId="0" fontId="53" fillId="8" borderId="0" applyNumberFormat="0" applyBorder="0" applyAlignment="0" applyProtection="0">
      <alignment vertical="center"/>
    </xf>
    <xf numFmtId="0" fontId="41" fillId="0" borderId="10" applyNumberFormat="0" applyAlignment="0" applyProtection="0">
      <alignment vertical="center"/>
    </xf>
    <xf numFmtId="0" fontId="24" fillId="5" borderId="0"/>
    <xf numFmtId="0" fontId="53" fillId="29" borderId="0" applyNumberFormat="0" applyBorder="0" applyAlignment="0" applyProtection="0">
      <alignment vertical="center"/>
    </xf>
    <xf numFmtId="0" fontId="53" fillId="8" borderId="0" applyProtection="0"/>
    <xf numFmtId="0" fontId="24" fillId="5" borderId="0"/>
    <xf numFmtId="0" fontId="35" fillId="8" borderId="11" applyNumberFormat="0" applyAlignment="0" applyProtection="0">
      <alignment vertical="center"/>
    </xf>
    <xf numFmtId="0" fontId="53" fillId="8" borderId="0" applyProtection="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29" borderId="0" applyNumberFormat="0" applyBorder="0" applyAlignment="0" applyProtection="0"/>
    <xf numFmtId="0" fontId="24" fillId="5" borderId="0"/>
    <xf numFmtId="0" fontId="53" fillId="8" borderId="0"/>
    <xf numFmtId="0" fontId="33" fillId="14" borderId="0" applyNumberFormat="0" applyBorder="0" applyAlignment="0" applyProtection="0">
      <alignment vertical="center"/>
    </xf>
    <xf numFmtId="0" fontId="53" fillId="8" borderId="0" applyProtection="0"/>
    <xf numFmtId="0" fontId="33" fillId="14" borderId="0" applyNumberFormat="0" applyBorder="0" applyAlignment="0" applyProtection="0">
      <alignment vertical="center"/>
    </xf>
    <xf numFmtId="0" fontId="53" fillId="8" borderId="0" applyProtection="0"/>
    <xf numFmtId="0" fontId="33" fillId="14" borderId="0" applyNumberFormat="0" applyBorder="0" applyAlignment="0" applyProtection="0">
      <alignment vertical="center"/>
    </xf>
    <xf numFmtId="0" fontId="53" fillId="8" borderId="0" applyProtection="0"/>
    <xf numFmtId="0" fontId="24" fillId="5" borderId="0"/>
    <xf numFmtId="0" fontId="53" fillId="29" borderId="0" applyNumberFormat="0" applyBorder="0" applyAlignment="0" applyProtection="0">
      <alignment vertical="center"/>
    </xf>
    <xf numFmtId="0" fontId="53" fillId="8" borderId="0" applyProtection="0"/>
    <xf numFmtId="0" fontId="53" fillId="8" borderId="0" applyProtection="0"/>
    <xf numFmtId="0" fontId="35" fillId="8" borderId="11" applyNumberFormat="0" applyAlignment="0" applyProtection="0">
      <alignment vertical="center"/>
    </xf>
    <xf numFmtId="0" fontId="53" fillId="8" borderId="0" applyProtection="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53" fillId="29" borderId="0" applyNumberFormat="0" applyBorder="0" applyAlignment="0" applyProtection="0">
      <alignment vertical="center"/>
    </xf>
    <xf numFmtId="0" fontId="24" fillId="5" borderId="0"/>
    <xf numFmtId="0" fontId="53" fillId="29" borderId="0" applyNumberFormat="0" applyBorder="0" applyAlignment="0" applyProtection="0">
      <alignment vertical="center"/>
    </xf>
    <xf numFmtId="0" fontId="6" fillId="0" borderId="0"/>
    <xf numFmtId="0" fontId="53" fillId="8" borderId="0" applyProtection="0"/>
    <xf numFmtId="0" fontId="53" fillId="8" borderId="0" applyProtection="0"/>
    <xf numFmtId="0" fontId="3" fillId="5" borderId="0" applyNumberFormat="0" applyBorder="0" applyAlignment="0" applyProtection="0">
      <alignment vertical="center"/>
    </xf>
    <xf numFmtId="0" fontId="53" fillId="8" borderId="0" applyProtection="0"/>
    <xf numFmtId="0" fontId="24" fillId="5" borderId="0" applyNumberFormat="0" applyBorder="0" applyAlignment="0" applyProtection="0">
      <alignment vertical="center"/>
    </xf>
    <xf numFmtId="0" fontId="53" fillId="8" borderId="0" applyNumberFormat="0" applyBorder="0" applyAlignment="0" applyProtection="0"/>
    <xf numFmtId="0" fontId="24" fillId="5" borderId="0" applyNumberFormat="0" applyBorder="0" applyAlignment="0" applyProtection="0">
      <alignment vertical="center"/>
    </xf>
    <xf numFmtId="0" fontId="53" fillId="29" borderId="0" applyNumberFormat="0" applyBorder="0" applyAlignment="0" applyProtection="0">
      <alignment vertical="center"/>
    </xf>
    <xf numFmtId="0" fontId="1" fillId="0" borderId="1">
      <alignment horizontal="distributed" vertical="center" wrapText="1"/>
    </xf>
    <xf numFmtId="0" fontId="53" fillId="8" borderId="0"/>
    <xf numFmtId="0" fontId="53" fillId="8" borderId="0" applyProtection="0"/>
    <xf numFmtId="0" fontId="38" fillId="15" borderId="0" applyProtection="0"/>
    <xf numFmtId="0" fontId="24" fillId="5" borderId="0" applyNumberFormat="0" applyBorder="0" applyAlignment="0" applyProtection="0">
      <alignment vertical="center"/>
    </xf>
    <xf numFmtId="0" fontId="53" fillId="115" borderId="0" applyNumberFormat="0" applyBorder="0" applyAlignment="0" applyProtection="0">
      <alignment vertical="center"/>
    </xf>
    <xf numFmtId="0" fontId="38" fillId="15" borderId="0" applyProtection="0"/>
    <xf numFmtId="0" fontId="53" fillId="115" borderId="0" applyNumberFormat="0" applyBorder="0" applyAlignment="0" applyProtection="0">
      <alignment vertical="center"/>
    </xf>
    <xf numFmtId="0" fontId="38" fillId="15" borderId="0" applyProtection="0"/>
    <xf numFmtId="0" fontId="53" fillId="115" borderId="0" applyNumberFormat="0" applyBorder="0" applyAlignment="0" applyProtection="0">
      <alignment vertical="center"/>
    </xf>
    <xf numFmtId="0" fontId="53" fillId="115" borderId="0" applyNumberFormat="0" applyBorder="0" applyAlignment="0" applyProtection="0">
      <alignment vertical="center"/>
    </xf>
    <xf numFmtId="0" fontId="53" fillId="115" borderId="0" applyNumberFormat="0" applyBorder="0" applyAlignment="0" applyProtection="0">
      <alignment vertical="center"/>
    </xf>
    <xf numFmtId="0" fontId="53" fillId="115" borderId="0" applyNumberFormat="0" applyBorder="0" applyAlignment="0" applyProtection="0">
      <alignment vertical="center"/>
    </xf>
    <xf numFmtId="0" fontId="53" fillId="115" borderId="0" applyNumberFormat="0" applyBorder="0" applyAlignment="0" applyProtection="0"/>
    <xf numFmtId="0" fontId="24" fillId="5" borderId="0" applyNumberFormat="0" applyBorder="0" applyAlignment="0" applyProtection="0">
      <alignment vertical="center"/>
    </xf>
    <xf numFmtId="0" fontId="53" fillId="115" borderId="0" applyNumberFormat="0" applyBorder="0" applyAlignment="0" applyProtection="0"/>
    <xf numFmtId="0" fontId="53" fillId="75" borderId="0" applyNumberFormat="0" applyBorder="0" applyAlignment="0" applyProtection="0"/>
    <xf numFmtId="0" fontId="24" fillId="5" borderId="0" applyNumberFormat="0" applyBorder="0" applyAlignment="0" applyProtection="0">
      <alignment vertical="center"/>
    </xf>
    <xf numFmtId="0" fontId="53" fillId="115" borderId="0" applyNumberFormat="0" applyBorder="0" applyAlignment="0" applyProtection="0"/>
    <xf numFmtId="0" fontId="53" fillId="75" borderId="0" applyNumberFormat="0" applyBorder="0" applyAlignment="0" applyProtection="0"/>
    <xf numFmtId="0" fontId="36" fillId="67" borderId="0" applyNumberFormat="0" applyBorder="0" applyAlignment="0" applyProtection="0"/>
    <xf numFmtId="0" fontId="24" fillId="5" borderId="0" applyProtection="0"/>
    <xf numFmtId="0" fontId="53" fillId="115" borderId="0" applyNumberFormat="0" applyBorder="0" applyAlignment="0" applyProtection="0"/>
    <xf numFmtId="0" fontId="53" fillId="86" borderId="0" applyNumberFormat="0" applyBorder="0" applyAlignment="0" applyProtection="0"/>
    <xf numFmtId="0" fontId="36" fillId="67" borderId="0" applyNumberFormat="0" applyBorder="0" applyAlignment="0" applyProtection="0">
      <alignment vertical="center"/>
    </xf>
    <xf numFmtId="0" fontId="24" fillId="5" borderId="0" applyProtection="0"/>
    <xf numFmtId="0" fontId="53" fillId="86" borderId="0" applyNumberFormat="0" applyBorder="0" applyAlignment="0" applyProtection="0"/>
    <xf numFmtId="0" fontId="75" fillId="30" borderId="0" applyNumberFormat="0" applyBorder="0" applyAlignment="0" applyProtection="0">
      <alignment vertical="center"/>
    </xf>
    <xf numFmtId="0" fontId="53" fillId="115" borderId="0" applyNumberFormat="0" applyBorder="0" applyAlignment="0" applyProtection="0"/>
    <xf numFmtId="0" fontId="53" fillId="75" borderId="0" applyNumberFormat="0" applyBorder="0" applyAlignment="0" applyProtection="0">
      <alignment vertical="center"/>
    </xf>
    <xf numFmtId="0" fontId="38" fillId="17" borderId="0" applyNumberFormat="0" applyBorder="0" applyAlignment="0" applyProtection="0">
      <alignment vertical="center"/>
    </xf>
    <xf numFmtId="0" fontId="33" fillId="5" borderId="0" applyProtection="0"/>
    <xf numFmtId="0" fontId="38" fillId="17" borderId="0" applyNumberFormat="0" applyBorder="0" applyAlignment="0" applyProtection="0">
      <alignment vertical="center"/>
    </xf>
    <xf numFmtId="0" fontId="32" fillId="9" borderId="11" applyNumberFormat="0" applyAlignment="0" applyProtection="0">
      <alignment vertical="center"/>
    </xf>
    <xf numFmtId="0" fontId="33" fillId="5" borderId="0" applyProtection="0"/>
    <xf numFmtId="0" fontId="38" fillId="17" borderId="0" applyNumberFormat="0" applyBorder="0" applyAlignment="0" applyProtection="0">
      <alignment vertical="center"/>
    </xf>
    <xf numFmtId="0" fontId="32" fillId="9" borderId="11" applyNumberFormat="0" applyAlignment="0" applyProtection="0">
      <alignment vertical="center"/>
    </xf>
    <xf numFmtId="0" fontId="33" fillId="5" borderId="0" applyProtection="0"/>
    <xf numFmtId="0" fontId="53" fillId="75" borderId="0" applyNumberFormat="0" applyBorder="0" applyAlignment="0" applyProtection="0">
      <alignment vertical="center"/>
    </xf>
    <xf numFmtId="0" fontId="38" fillId="17" borderId="0" applyNumberFormat="0" applyBorder="0" applyAlignment="0" applyProtection="0">
      <alignment vertical="center"/>
    </xf>
    <xf numFmtId="0" fontId="53" fillId="115" borderId="0" applyNumberFormat="0" applyBorder="0" applyAlignment="0" applyProtection="0">
      <alignment vertical="center"/>
    </xf>
    <xf numFmtId="0" fontId="3" fillId="0" borderId="0"/>
    <xf numFmtId="0" fontId="3" fillId="0" borderId="0"/>
    <xf numFmtId="0" fontId="53" fillId="75" borderId="0" applyProtection="0"/>
    <xf numFmtId="0" fontId="53" fillId="75" borderId="0" applyProtection="0"/>
    <xf numFmtId="0" fontId="24" fillId="5" borderId="0" applyNumberFormat="0" applyBorder="0" applyAlignment="0" applyProtection="0">
      <alignment vertical="center"/>
    </xf>
    <xf numFmtId="0" fontId="24" fillId="14" borderId="0"/>
    <xf numFmtId="0" fontId="53" fillId="115" borderId="0" applyNumberFormat="0" applyBorder="0" applyAlignment="0" applyProtection="0"/>
    <xf numFmtId="0" fontId="53" fillId="75" borderId="0" applyNumberFormat="0" applyBorder="0" applyAlignment="0" applyProtection="0">
      <alignment vertical="center"/>
    </xf>
    <xf numFmtId="0" fontId="38" fillId="17" borderId="0" applyProtection="0"/>
    <xf numFmtId="0" fontId="50" fillId="8" borderId="13" applyNumberFormat="0" applyAlignment="0" applyProtection="0">
      <alignment vertical="center"/>
    </xf>
    <xf numFmtId="0" fontId="32" fillId="9" borderId="11" applyNumberFormat="0" applyAlignment="0" applyProtection="0">
      <alignment vertical="center"/>
    </xf>
    <xf numFmtId="0" fontId="38" fillId="17" borderId="0" applyProtection="0"/>
    <xf numFmtId="0" fontId="53" fillId="75" borderId="0" applyNumberFormat="0" applyBorder="0" applyAlignment="0" applyProtection="0">
      <alignment vertical="center"/>
    </xf>
    <xf numFmtId="10" fontId="29" fillId="2" borderId="1" applyNumberFormat="0" applyBorder="0" applyAlignment="0" applyProtection="0">
      <alignment vertical="center"/>
    </xf>
    <xf numFmtId="0" fontId="53" fillId="115" borderId="0" applyNumberFormat="0" applyBorder="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alignment vertical="center"/>
    </xf>
    <xf numFmtId="0" fontId="53" fillId="75" borderId="0" applyProtection="0"/>
    <xf numFmtId="0" fontId="53" fillId="75" borderId="0" applyProtection="0"/>
    <xf numFmtId="0" fontId="24" fillId="5" borderId="0" applyNumberFormat="0" applyBorder="0" applyAlignment="0" applyProtection="0">
      <alignment vertical="center"/>
    </xf>
    <xf numFmtId="10" fontId="29" fillId="2" borderId="1" applyNumberFormat="0" applyBorder="0" applyAlignment="0" applyProtection="0">
      <alignment vertical="center"/>
    </xf>
    <xf numFmtId="9" fontId="3" fillId="0" borderId="0" applyFont="0" applyFill="0" applyBorder="0" applyAlignment="0" applyProtection="0">
      <alignment vertical="center"/>
    </xf>
    <xf numFmtId="0" fontId="1" fillId="0" borderId="1">
      <alignment horizontal="distributed" vertical="center" wrapText="1"/>
    </xf>
    <xf numFmtId="0" fontId="53" fillId="75" borderId="0" applyNumberFormat="0" applyBorder="0" applyAlignment="0" applyProtection="0">
      <alignment vertical="center"/>
    </xf>
    <xf numFmtId="9" fontId="3" fillId="0" borderId="0" applyFont="0" applyFill="0" applyBorder="0" applyAlignment="0" applyProtection="0">
      <alignment vertical="center"/>
    </xf>
    <xf numFmtId="0" fontId="1" fillId="0" borderId="1">
      <alignment horizontal="distributed" vertical="center" wrapText="1"/>
    </xf>
    <xf numFmtId="0" fontId="75" fillId="117" borderId="0" applyProtection="0"/>
    <xf numFmtId="0" fontId="38" fillId="17" borderId="0" applyProtection="0"/>
    <xf numFmtId="0" fontId="32" fillId="9" borderId="11" applyNumberFormat="0" applyAlignment="0" applyProtection="0">
      <alignment vertical="center"/>
    </xf>
    <xf numFmtId="0" fontId="75" fillId="117" borderId="0" applyProtection="0"/>
    <xf numFmtId="0" fontId="38" fillId="17" borderId="0" applyProtection="0"/>
    <xf numFmtId="0" fontId="32" fillId="9" borderId="11" applyNumberFormat="0" applyAlignment="0" applyProtection="0">
      <alignment vertical="center"/>
    </xf>
    <xf numFmtId="0" fontId="75" fillId="117" borderId="0" applyProtection="0"/>
    <xf numFmtId="9" fontId="31" fillId="0" borderId="0" applyFont="0" applyFill="0" applyBorder="0" applyAlignment="0" applyProtection="0">
      <alignment vertical="center"/>
    </xf>
    <xf numFmtId="0" fontId="1" fillId="0" borderId="1">
      <alignment horizontal="distributed" vertical="center" wrapText="1"/>
    </xf>
    <xf numFmtId="0" fontId="53" fillId="75" borderId="0" applyNumberFormat="0" applyBorder="0" applyAlignment="0" applyProtection="0">
      <alignment vertical="center"/>
    </xf>
    <xf numFmtId="9" fontId="1" fillId="0" borderId="0" applyFont="0" applyFill="0" applyBorder="0" applyAlignment="0" applyProtection="0"/>
    <xf numFmtId="10" fontId="29" fillId="2" borderId="1" applyNumberFormat="0" applyBorder="0" applyAlignment="0" applyProtection="0">
      <alignment vertical="center"/>
    </xf>
    <xf numFmtId="0" fontId="53" fillId="115" borderId="0" applyNumberFormat="0" applyBorder="0" applyAlignment="0" applyProtection="0">
      <alignment vertical="center"/>
    </xf>
    <xf numFmtId="0" fontId="53" fillId="75" borderId="0" applyProtection="0"/>
    <xf numFmtId="0" fontId="53" fillId="75" borderId="0" applyProtection="0"/>
    <xf numFmtId="0" fontId="24" fillId="5" borderId="0"/>
    <xf numFmtId="0" fontId="38" fillId="17" borderId="0" applyNumberFormat="0" applyBorder="0" applyAlignment="0" applyProtection="0">
      <alignment vertical="center"/>
    </xf>
    <xf numFmtId="0" fontId="53" fillId="75" borderId="0" applyNumberFormat="0" applyBorder="0" applyAlignment="0" applyProtection="0">
      <alignment vertical="center"/>
    </xf>
    <xf numFmtId="0" fontId="38" fillId="17" borderId="0" applyProtection="0"/>
    <xf numFmtId="0" fontId="32" fillId="9" borderId="11" applyNumberFormat="0" applyAlignment="0" applyProtection="0">
      <alignment vertical="center"/>
    </xf>
    <xf numFmtId="0" fontId="38" fillId="17" borderId="0" applyProtection="0"/>
    <xf numFmtId="0" fontId="32" fillId="9" borderId="11" applyNumberFormat="0" applyAlignment="0" applyProtection="0">
      <alignment vertical="center"/>
    </xf>
    <xf numFmtId="0" fontId="38" fillId="17" borderId="0" applyProtection="0"/>
    <xf numFmtId="0" fontId="53" fillId="115" borderId="0" applyNumberFormat="0" applyBorder="0" applyAlignment="0" applyProtection="0">
      <alignment vertical="center"/>
    </xf>
    <xf numFmtId="0" fontId="53" fillId="75" borderId="0" applyProtection="0"/>
    <xf numFmtId="0" fontId="53" fillId="75" borderId="0" applyProtection="0"/>
    <xf numFmtId="0" fontId="53" fillId="75" borderId="0" applyProtection="0"/>
    <xf numFmtId="0" fontId="3" fillId="0" borderId="0" applyNumberFormat="0" applyFill="0" applyBorder="0" applyAlignment="0" applyProtection="0">
      <alignment vertical="center"/>
    </xf>
    <xf numFmtId="0" fontId="8" fillId="0" borderId="0"/>
    <xf numFmtId="10" fontId="29" fillId="2" borderId="1" applyNumberFormat="0" applyBorder="0" applyAlignment="0" applyProtection="0"/>
    <xf numFmtId="0" fontId="53" fillId="75" borderId="0" applyNumberFormat="0" applyBorder="0" applyAlignment="0" applyProtection="0">
      <alignment vertical="center"/>
    </xf>
    <xf numFmtId="0" fontId="3" fillId="0" borderId="0"/>
    <xf numFmtId="10" fontId="29" fillId="2" borderId="1" applyNumberFormat="0" applyBorder="0" applyAlignment="0" applyProtection="0"/>
    <xf numFmtId="0" fontId="0" fillId="0" borderId="0" applyProtection="0">
      <alignment vertical="center"/>
    </xf>
    <xf numFmtId="10" fontId="29" fillId="2" borderId="1" applyNumberFormat="0" applyBorder="0" applyAlignment="0" applyProtection="0"/>
    <xf numFmtId="0" fontId="32" fillId="9" borderId="11" applyNumberFormat="0" applyAlignment="0" applyProtection="0">
      <alignment vertical="center"/>
    </xf>
    <xf numFmtId="0" fontId="0" fillId="0" borderId="0" applyProtection="0">
      <alignment vertical="center"/>
    </xf>
    <xf numFmtId="0" fontId="49" fillId="0" borderId="0" applyNumberFormat="0" applyFill="0" applyBorder="0" applyAlignment="0" applyProtection="0">
      <alignment vertical="center"/>
    </xf>
    <xf numFmtId="10" fontId="29" fillId="2" borderId="1" applyNumberFormat="0" applyBorder="0" applyAlignment="0" applyProtection="0"/>
    <xf numFmtId="0" fontId="53" fillId="115" borderId="0" applyNumberFormat="0" applyBorder="0" applyAlignment="0" applyProtection="0">
      <alignment vertical="center"/>
    </xf>
    <xf numFmtId="0" fontId="49" fillId="0" borderId="0" applyNumberFormat="0" applyFill="0" applyBorder="0" applyAlignment="0" applyProtection="0">
      <alignment vertical="center"/>
    </xf>
    <xf numFmtId="10" fontId="29" fillId="2" borderId="1" applyNumberFormat="0" applyBorder="0" applyAlignment="0" applyProtection="0"/>
    <xf numFmtId="0" fontId="53" fillId="75" borderId="0" applyProtection="0"/>
    <xf numFmtId="0" fontId="49" fillId="0" borderId="0" applyNumberFormat="0" applyFill="0" applyBorder="0" applyAlignment="0" applyProtection="0">
      <alignment vertical="center"/>
    </xf>
    <xf numFmtId="0" fontId="53" fillId="75" borderId="0" applyProtection="0"/>
    <xf numFmtId="0" fontId="49" fillId="0" borderId="0" applyNumberFormat="0" applyFill="0" applyBorder="0" applyAlignment="0" applyProtection="0">
      <alignment vertical="center"/>
    </xf>
    <xf numFmtId="0" fontId="53" fillId="75" borderId="0" applyProtection="0"/>
    <xf numFmtId="0" fontId="69" fillId="0" borderId="0" applyNumberFormat="0" applyFill="0" applyBorder="0" applyAlignment="0" applyProtection="0">
      <alignment vertical="center"/>
    </xf>
    <xf numFmtId="10" fontId="29" fillId="2" borderId="1" applyNumberFormat="0" applyBorder="0" applyAlignment="0" applyProtection="0"/>
    <xf numFmtId="0" fontId="74" fillId="0" borderId="6">
      <alignment horizontal="left" vertical="center"/>
    </xf>
    <xf numFmtId="0" fontId="53" fillId="115" borderId="0" applyNumberFormat="0" applyBorder="0" applyAlignment="0" applyProtection="0">
      <alignment vertical="center"/>
    </xf>
    <xf numFmtId="0" fontId="69" fillId="0" borderId="0" applyNumberFormat="0" applyFill="0" applyBorder="0" applyAlignment="0" applyProtection="0">
      <alignment vertical="center"/>
    </xf>
    <xf numFmtId="0" fontId="53" fillId="75" borderId="0" applyProtection="0"/>
    <xf numFmtId="0" fontId="69" fillId="0" borderId="0" applyNumberFormat="0" applyFill="0" applyBorder="0" applyAlignment="0" applyProtection="0">
      <alignment vertical="center"/>
    </xf>
    <xf numFmtId="0" fontId="53" fillId="75" borderId="0" applyProtection="0"/>
    <xf numFmtId="0" fontId="69" fillId="0" borderId="0" applyNumberFormat="0" applyFill="0" applyBorder="0" applyAlignment="0" applyProtection="0">
      <alignment vertical="center"/>
    </xf>
    <xf numFmtId="0" fontId="53" fillId="75" borderId="0" applyProtection="0"/>
    <xf numFmtId="0" fontId="74" fillId="0" borderId="6">
      <alignment horizontal="left" vertical="center"/>
    </xf>
    <xf numFmtId="0" fontId="53" fillId="115" borderId="0" applyNumberFormat="0" applyBorder="0" applyAlignment="0" applyProtection="0">
      <alignment vertical="center"/>
    </xf>
    <xf numFmtId="0" fontId="53" fillId="75" borderId="0" applyProtection="0"/>
    <xf numFmtId="0" fontId="53" fillId="75" borderId="0" applyProtection="0"/>
    <xf numFmtId="0" fontId="53" fillId="75" borderId="0" applyProtection="0"/>
    <xf numFmtId="0" fontId="38" fillId="17" borderId="0" applyNumberFormat="0" applyBorder="0" applyAlignment="0" applyProtection="0">
      <alignment vertical="center"/>
    </xf>
    <xf numFmtId="0" fontId="74" fillId="0" borderId="6">
      <alignment horizontal="left" vertical="center"/>
    </xf>
    <xf numFmtId="0" fontId="53" fillId="115" borderId="0" applyNumberFormat="0" applyBorder="0" applyAlignment="0" applyProtection="0">
      <alignment vertical="center"/>
    </xf>
    <xf numFmtId="0" fontId="3" fillId="0" borderId="0"/>
    <xf numFmtId="0" fontId="74" fillId="0" borderId="6">
      <alignment horizontal="left" vertical="center"/>
    </xf>
    <xf numFmtId="0" fontId="53" fillId="75" borderId="0"/>
    <xf numFmtId="0" fontId="24" fillId="14" borderId="0"/>
    <xf numFmtId="0" fontId="53" fillId="75" borderId="0" applyProtection="0"/>
    <xf numFmtId="0" fontId="53" fillId="75" borderId="0" applyProtection="0"/>
    <xf numFmtId="0" fontId="53" fillId="75" borderId="0" applyProtection="0"/>
    <xf numFmtId="0" fontId="53" fillId="115" borderId="0" applyNumberFormat="0" applyBorder="0" applyAlignment="0" applyProtection="0"/>
    <xf numFmtId="0" fontId="36" fillId="116" borderId="0" applyNumberFormat="0" applyBorder="0" applyAlignment="0" applyProtection="0"/>
    <xf numFmtId="0" fontId="89" fillId="0" borderId="0" applyNumberFormat="0" applyFill="0" applyBorder="0" applyAlignment="0" applyProtection="0">
      <alignment vertical="center"/>
    </xf>
    <xf numFmtId="0" fontId="24" fillId="14" borderId="0" applyNumberFormat="0" applyBorder="0" applyAlignment="0" applyProtection="0">
      <alignment vertical="center"/>
    </xf>
    <xf numFmtId="0" fontId="36" fillId="9" borderId="0" applyProtection="0"/>
    <xf numFmtId="0" fontId="3" fillId="4" borderId="9" applyNumberFormat="0" applyFont="0" applyAlignment="0" applyProtection="0">
      <alignment vertical="center"/>
    </xf>
    <xf numFmtId="0" fontId="24" fillId="14" borderId="0" applyNumberFormat="0" applyBorder="0" applyAlignment="0" applyProtection="0">
      <alignment vertical="center"/>
    </xf>
    <xf numFmtId="0" fontId="36" fillId="9" borderId="0" applyProtection="0"/>
    <xf numFmtId="0" fontId="3" fillId="4" borderId="9" applyNumberFormat="0" applyFont="0" applyAlignment="0" applyProtection="0">
      <alignment vertical="center"/>
    </xf>
    <xf numFmtId="0" fontId="24" fillId="14" borderId="0" applyNumberFormat="0" applyBorder="0" applyAlignment="0" applyProtection="0">
      <alignment vertical="center"/>
    </xf>
    <xf numFmtId="0" fontId="36" fillId="67" borderId="0" applyNumberFormat="0" applyBorder="0" applyAlignment="0" applyProtection="0"/>
    <xf numFmtId="0" fontId="36" fillId="67" borderId="0" applyNumberFormat="0" applyBorder="0" applyAlignment="0" applyProtection="0"/>
    <xf numFmtId="0" fontId="74" fillId="0" borderId="6">
      <alignment horizontal="left" vertical="center"/>
    </xf>
    <xf numFmtId="0" fontId="3" fillId="8" borderId="13" applyNumberFormat="0" applyAlignment="0" applyProtection="0">
      <alignment vertical="center"/>
    </xf>
    <xf numFmtId="0" fontId="36" fillId="9" borderId="0" applyNumberFormat="0" applyBorder="0" applyAlignment="0" applyProtection="0">
      <alignment vertical="center"/>
    </xf>
    <xf numFmtId="0" fontId="38" fillId="17" borderId="0" applyNumberFormat="0" applyBorder="0" applyAlignment="0" applyProtection="0">
      <alignment vertical="center"/>
    </xf>
    <xf numFmtId="0" fontId="74" fillId="0" borderId="6">
      <alignment horizontal="left" vertical="center"/>
    </xf>
    <xf numFmtId="0" fontId="3" fillId="8" borderId="13" applyNumberFormat="0" applyAlignment="0" applyProtection="0">
      <alignment vertical="center"/>
    </xf>
    <xf numFmtId="0" fontId="36" fillId="9" borderId="0"/>
    <xf numFmtId="0" fontId="3" fillId="8" borderId="13" applyNumberFormat="0" applyAlignment="0" applyProtection="0">
      <alignment vertical="center"/>
    </xf>
    <xf numFmtId="0" fontId="36" fillId="9" borderId="0" applyProtection="0"/>
    <xf numFmtId="0" fontId="3" fillId="0" borderId="0">
      <alignment vertical="center"/>
    </xf>
    <xf numFmtId="0" fontId="3" fillId="8" borderId="13" applyNumberFormat="0" applyAlignment="0" applyProtection="0">
      <alignment vertical="center"/>
    </xf>
    <xf numFmtId="0" fontId="36" fillId="9" borderId="0" applyProtection="0"/>
    <xf numFmtId="0" fontId="3" fillId="0" borderId="0">
      <alignment vertical="center"/>
    </xf>
    <xf numFmtId="0" fontId="3" fillId="8" borderId="13" applyNumberFormat="0" applyAlignment="0" applyProtection="0">
      <alignment vertical="center"/>
    </xf>
    <xf numFmtId="0" fontId="36" fillId="9" borderId="0" applyProtection="0"/>
    <xf numFmtId="0" fontId="74" fillId="0" borderId="6">
      <alignment horizontal="left" vertical="center"/>
    </xf>
    <xf numFmtId="0" fontId="3" fillId="0" borderId="0"/>
    <xf numFmtId="0" fontId="36" fillId="9" borderId="0" applyNumberFormat="0" applyBorder="0" applyAlignment="0" applyProtection="0">
      <alignment vertical="center"/>
    </xf>
    <xf numFmtId="0" fontId="74" fillId="0" borderId="6">
      <alignment horizontal="left" vertical="center"/>
    </xf>
    <xf numFmtId="0" fontId="82" fillId="0" borderId="0"/>
    <xf numFmtId="0" fontId="36" fillId="67" borderId="0" applyNumberFormat="0" applyBorder="0" applyAlignment="0" applyProtection="0">
      <alignment vertical="center"/>
    </xf>
    <xf numFmtId="0" fontId="1" fillId="0" borderId="1">
      <alignment horizontal="distributed" vertical="center" wrapText="1"/>
    </xf>
    <xf numFmtId="0" fontId="74" fillId="0" borderId="6">
      <alignment horizontal="left" vertical="center"/>
    </xf>
    <xf numFmtId="0" fontId="135" fillId="35" borderId="19" applyNumberFormat="0" applyAlignment="0" applyProtection="0">
      <alignment vertical="center"/>
    </xf>
    <xf numFmtId="0" fontId="24" fillId="5" borderId="0" applyProtection="0"/>
    <xf numFmtId="0" fontId="36" fillId="67"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6" fillId="9"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6" fillId="9" borderId="0"/>
    <xf numFmtId="0" fontId="3" fillId="8" borderId="13" applyNumberFormat="0" applyAlignment="0" applyProtection="0">
      <alignment vertical="center"/>
    </xf>
    <xf numFmtId="0" fontId="36" fillId="9" borderId="0" applyProtection="0"/>
    <xf numFmtId="0" fontId="3" fillId="0" borderId="0">
      <alignment vertical="center"/>
    </xf>
    <xf numFmtId="0" fontId="3" fillId="0" borderId="0"/>
    <xf numFmtId="0" fontId="3" fillId="8" borderId="13" applyNumberFormat="0" applyAlignment="0" applyProtection="0">
      <alignment vertical="center"/>
    </xf>
    <xf numFmtId="0" fontId="36" fillId="9" borderId="0" applyProtection="0"/>
    <xf numFmtId="0" fontId="30" fillId="0" borderId="0">
      <alignment vertical="center"/>
    </xf>
    <xf numFmtId="0" fontId="3" fillId="0" borderId="0"/>
    <xf numFmtId="0" fontId="3" fillId="8" borderId="13" applyNumberFormat="0" applyAlignment="0" applyProtection="0">
      <alignment vertical="center"/>
    </xf>
    <xf numFmtId="0" fontId="36" fillId="9" borderId="0" applyProtection="0"/>
    <xf numFmtId="0" fontId="50" fillId="8" borderId="13" applyNumberFormat="0" applyAlignment="0" applyProtection="0">
      <alignment vertical="center"/>
    </xf>
    <xf numFmtId="0" fontId="36" fillId="9" borderId="0" applyNumberFormat="0" applyBorder="0" applyAlignment="0" applyProtection="0">
      <alignment vertical="center"/>
    </xf>
    <xf numFmtId="0" fontId="50" fillId="8" borderId="13" applyNumberFormat="0" applyAlignment="0" applyProtection="0">
      <alignment vertical="center"/>
    </xf>
    <xf numFmtId="0" fontId="36" fillId="67" borderId="0" applyNumberFormat="0" applyBorder="0" applyAlignment="0" applyProtection="0">
      <alignment vertical="center"/>
    </xf>
    <xf numFmtId="0" fontId="50" fillId="8" borderId="13" applyNumberFormat="0" applyAlignment="0" applyProtection="0">
      <alignment vertical="center"/>
    </xf>
    <xf numFmtId="0" fontId="38" fillId="17" borderId="0" applyProtection="0"/>
    <xf numFmtId="0" fontId="36" fillId="67" borderId="0" applyNumberFormat="0" applyBorder="0" applyAlignment="0" applyProtection="0"/>
    <xf numFmtId="0" fontId="24" fillId="5" borderId="0" applyNumberFormat="0" applyBorder="0" applyAlignment="0" applyProtection="0">
      <alignment vertical="center"/>
    </xf>
    <xf numFmtId="0" fontId="3" fillId="8" borderId="13" applyNumberFormat="0" applyAlignment="0" applyProtection="0">
      <alignment vertical="center"/>
    </xf>
    <xf numFmtId="0" fontId="36" fillId="9" borderId="0" applyNumberFormat="0" applyBorder="0" applyAlignment="0" applyProtection="0">
      <alignment vertical="center"/>
    </xf>
    <xf numFmtId="189" fontId="3" fillId="0" borderId="0">
      <alignment vertical="center"/>
    </xf>
    <xf numFmtId="0" fontId="3" fillId="8" borderId="13" applyNumberFormat="0" applyAlignment="0" applyProtection="0">
      <alignment vertical="center"/>
    </xf>
    <xf numFmtId="0" fontId="36" fillId="9" borderId="0"/>
    <xf numFmtId="0" fontId="38" fillId="17" borderId="0" applyNumberFormat="0" applyBorder="0" applyAlignment="0" applyProtection="0">
      <alignment vertical="center"/>
    </xf>
    <xf numFmtId="0" fontId="30" fillId="0" borderId="0"/>
    <xf numFmtId="0" fontId="25" fillId="0" borderId="0">
      <alignment vertical="center"/>
    </xf>
    <xf numFmtId="0" fontId="3" fillId="8" borderId="13" applyNumberFormat="0" applyAlignment="0" applyProtection="0">
      <alignment vertical="center"/>
    </xf>
    <xf numFmtId="0" fontId="36" fillId="9" borderId="0" applyProtection="0"/>
    <xf numFmtId="0" fontId="38" fillId="17" borderId="0" applyNumberFormat="0" applyBorder="0" applyAlignment="0" applyProtection="0">
      <alignment vertical="center"/>
    </xf>
    <xf numFmtId="0" fontId="32" fillId="9" borderId="11" applyNumberFormat="0" applyAlignment="0" applyProtection="0">
      <alignment vertical="center"/>
    </xf>
    <xf numFmtId="0" fontId="3" fillId="0" borderId="0">
      <alignment vertical="center"/>
    </xf>
    <xf numFmtId="0" fontId="3" fillId="8" borderId="13" applyNumberFormat="0" applyAlignment="0" applyProtection="0">
      <alignment vertical="center"/>
    </xf>
    <xf numFmtId="0" fontId="36" fillId="9" borderId="0" applyProtection="0"/>
    <xf numFmtId="0" fontId="3" fillId="8" borderId="13" applyNumberFormat="0" applyAlignment="0" applyProtection="0">
      <alignment vertical="center"/>
    </xf>
    <xf numFmtId="0" fontId="36" fillId="67" borderId="0" applyNumberFormat="0" applyBorder="0" applyAlignment="0" applyProtection="0">
      <alignment vertical="center"/>
    </xf>
    <xf numFmtId="0" fontId="3" fillId="8" borderId="13" applyNumberFormat="0" applyAlignment="0" applyProtection="0">
      <alignment vertical="center"/>
    </xf>
    <xf numFmtId="0" fontId="38" fillId="15" borderId="0" applyProtection="0"/>
    <xf numFmtId="0" fontId="3" fillId="8" borderId="13" applyNumberFormat="0" applyAlignment="0" applyProtection="0">
      <alignment vertical="center"/>
    </xf>
    <xf numFmtId="0" fontId="38" fillId="15" borderId="0" applyProtection="0"/>
    <xf numFmtId="0" fontId="36" fillId="67" borderId="0" applyNumberFormat="0" applyBorder="0" applyAlignment="0" applyProtection="0">
      <alignment vertical="center"/>
    </xf>
    <xf numFmtId="0" fontId="24" fillId="5" borderId="0"/>
    <xf numFmtId="0" fontId="75" fillId="28" borderId="0" applyNumberFormat="0" applyBorder="0" applyAlignment="0" applyProtection="0">
      <alignment vertical="center"/>
    </xf>
    <xf numFmtId="0" fontId="24" fillId="14" borderId="0" applyProtection="0"/>
    <xf numFmtId="0" fontId="3" fillId="8" borderId="13" applyNumberFormat="0" applyAlignment="0" applyProtection="0">
      <alignment vertical="center"/>
    </xf>
    <xf numFmtId="0" fontId="36" fillId="67" borderId="0" applyNumberFormat="0" applyBorder="0" applyAlignment="0" applyProtection="0">
      <alignment vertical="center"/>
    </xf>
    <xf numFmtId="0" fontId="3" fillId="8" borderId="13" applyNumberFormat="0" applyAlignment="0" applyProtection="0">
      <alignment vertical="center"/>
    </xf>
    <xf numFmtId="0" fontId="24" fillId="5" borderId="0" applyProtection="0"/>
    <xf numFmtId="0" fontId="3" fillId="8" borderId="13" applyNumberFormat="0" applyAlignment="0" applyProtection="0">
      <alignment vertical="center"/>
    </xf>
    <xf numFmtId="0" fontId="24" fillId="5" borderId="0" applyProtection="0"/>
    <xf numFmtId="0" fontId="36" fillId="6" borderId="0" applyNumberFormat="0" applyBorder="0" applyAlignment="0" applyProtection="0"/>
    <xf numFmtId="0" fontId="3" fillId="0" borderId="0"/>
    <xf numFmtId="0" fontId="36" fillId="9" borderId="0" applyNumberFormat="0" applyBorder="0" applyAlignment="0" applyProtection="0"/>
    <xf numFmtId="0" fontId="3" fillId="0" borderId="0"/>
    <xf numFmtId="0" fontId="36" fillId="9" borderId="0"/>
    <xf numFmtId="0" fontId="36" fillId="9" borderId="0" applyProtection="0"/>
    <xf numFmtId="0" fontId="36" fillId="29" borderId="0" applyNumberFormat="0" applyBorder="0" applyAlignment="0" applyProtection="0"/>
    <xf numFmtId="0" fontId="89" fillId="0" borderId="0" applyNumberFormat="0" applyFill="0" applyBorder="0" applyAlignment="0" applyProtection="0">
      <alignment vertical="center"/>
    </xf>
    <xf numFmtId="0" fontId="33" fillId="14" borderId="0" applyNumberFormat="0" applyBorder="0" applyAlignment="0" applyProtection="0">
      <alignment vertical="center"/>
    </xf>
    <xf numFmtId="0" fontId="36" fillId="8" borderId="0" applyNumberFormat="0" applyBorder="0" applyAlignment="0" applyProtection="0">
      <alignment vertical="center"/>
    </xf>
    <xf numFmtId="0" fontId="36" fillId="29"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 fillId="14" borderId="0" applyNumberFormat="0" applyBorder="0" applyAlignment="0" applyProtection="0">
      <alignment vertical="center"/>
    </xf>
    <xf numFmtId="0" fontId="33" fillId="14" borderId="0" applyNumberFormat="0" applyBorder="0" applyAlignment="0" applyProtection="0">
      <alignment vertical="center"/>
    </xf>
    <xf numFmtId="0" fontId="3" fillId="9" borderId="11" applyNumberFormat="0" applyAlignment="0" applyProtection="0">
      <alignment vertical="center"/>
    </xf>
    <xf numFmtId="0" fontId="38" fillId="15" borderId="0" applyNumberFormat="0" applyBorder="0" applyAlignment="0" applyProtection="0">
      <alignment vertical="center"/>
    </xf>
    <xf numFmtId="0" fontId="33" fillId="14" borderId="0" applyNumberFormat="0" applyBorder="0" applyAlignment="0" applyProtection="0">
      <alignment vertical="center"/>
    </xf>
    <xf numFmtId="0" fontId="36" fillId="8" borderId="0" applyProtection="0"/>
    <xf numFmtId="0" fontId="3" fillId="17" borderId="0" applyNumberFormat="0" applyBorder="0" applyAlignment="0" applyProtection="0">
      <alignment vertical="center"/>
    </xf>
    <xf numFmtId="0" fontId="3" fillId="9" borderId="11" applyNumberFormat="0" applyAlignment="0" applyProtection="0">
      <alignment vertical="center"/>
    </xf>
    <xf numFmtId="0" fontId="53" fillId="20" borderId="0" applyNumberFormat="0" applyBorder="0" applyAlignment="0" applyProtection="0">
      <alignment vertical="center"/>
    </xf>
    <xf numFmtId="0" fontId="38" fillId="15" borderId="0" applyNumberFormat="0" applyBorder="0" applyAlignment="0" applyProtection="0">
      <alignment vertical="center"/>
    </xf>
    <xf numFmtId="0" fontId="33" fillId="14" borderId="0" applyNumberFormat="0" applyBorder="0" applyAlignment="0" applyProtection="0">
      <alignment vertical="center"/>
    </xf>
    <xf numFmtId="0" fontId="36" fillId="8" borderId="0" applyProtection="0"/>
    <xf numFmtId="0" fontId="3" fillId="9" borderId="11" applyNumberFormat="0" applyAlignment="0" applyProtection="0">
      <alignment vertical="center"/>
    </xf>
    <xf numFmtId="0" fontId="53" fillId="20" borderId="0" applyNumberFormat="0" applyBorder="0" applyAlignment="0" applyProtection="0">
      <alignment vertical="center"/>
    </xf>
    <xf numFmtId="0" fontId="3" fillId="0" borderId="0"/>
    <xf numFmtId="0" fontId="3" fillId="0" borderId="0"/>
    <xf numFmtId="0" fontId="36" fillId="8" borderId="0" applyProtection="0"/>
    <xf numFmtId="0" fontId="36" fillId="8" borderId="0"/>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36" fillId="8" borderId="0" applyProtection="0"/>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36" fillId="8" borderId="0" applyProtection="0"/>
    <xf numFmtId="0" fontId="7" fillId="0" borderId="0" applyNumberFormat="0" applyFill="0" applyBorder="0" applyAlignment="0" applyProtection="0">
      <alignment vertical="center"/>
    </xf>
    <xf numFmtId="0" fontId="36" fillId="29" borderId="0" applyNumberFormat="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36" fillId="8" borderId="0" applyProtection="0"/>
    <xf numFmtId="0" fontId="3" fillId="9" borderId="11" applyNumberFormat="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36" fillId="8" borderId="0" applyProtection="0"/>
    <xf numFmtId="0" fontId="53" fillId="20" borderId="0" applyNumberFormat="0" applyBorder="0" applyAlignment="0" applyProtection="0">
      <alignment vertical="center"/>
    </xf>
    <xf numFmtId="0" fontId="3" fillId="0" borderId="0"/>
    <xf numFmtId="0" fontId="3" fillId="0" borderId="0"/>
    <xf numFmtId="0" fontId="69" fillId="0" borderId="0" applyNumberFormat="0" applyFill="0" applyBorder="0" applyAlignment="0" applyProtection="0">
      <alignment vertical="center"/>
    </xf>
    <xf numFmtId="0" fontId="36" fillId="8" borderId="0" applyProtection="0"/>
    <xf numFmtId="0" fontId="3" fillId="0" borderId="0"/>
    <xf numFmtId="0" fontId="3" fillId="0" borderId="0" applyNumberFormat="0" applyFill="0" applyBorder="0" applyAlignment="0" applyProtection="0">
      <alignment vertical="center"/>
    </xf>
    <xf numFmtId="0" fontId="36" fillId="8" borderId="0" applyProtection="0"/>
    <xf numFmtId="0" fontId="3" fillId="0" borderId="0"/>
    <xf numFmtId="0" fontId="3" fillId="0" borderId="0"/>
    <xf numFmtId="0" fontId="3" fillId="0" borderId="0"/>
    <xf numFmtId="0" fontId="3" fillId="0" borderId="0" applyNumberFormat="0" applyFill="0" applyBorder="0" applyAlignment="0" applyProtection="0">
      <alignment vertical="center"/>
    </xf>
    <xf numFmtId="0" fontId="36" fillId="8" borderId="0" applyProtection="0"/>
    <xf numFmtId="0" fontId="3" fillId="9" borderId="11" applyNumberFormat="0" applyAlignment="0" applyProtection="0">
      <alignment vertical="center"/>
    </xf>
    <xf numFmtId="0" fontId="3" fillId="0" borderId="0"/>
    <xf numFmtId="0" fontId="3" fillId="0" borderId="0"/>
    <xf numFmtId="0" fontId="8" fillId="0" borderId="0"/>
    <xf numFmtId="0" fontId="49" fillId="0" borderId="0" applyNumberFormat="0" applyFill="0" applyBorder="0" applyAlignment="0" applyProtection="0">
      <alignment vertical="center"/>
    </xf>
    <xf numFmtId="0" fontId="36" fillId="8" borderId="0" applyProtection="0"/>
    <xf numFmtId="0" fontId="53" fillId="29" borderId="0" applyNumberFormat="0" applyBorder="0" applyAlignment="0" applyProtection="0"/>
    <xf numFmtId="0" fontId="89" fillId="0" borderId="0" applyNumberFormat="0" applyFill="0" applyBorder="0" applyAlignment="0" applyProtection="0">
      <alignment vertical="center"/>
    </xf>
    <xf numFmtId="0" fontId="53" fillId="5" borderId="0" applyProtection="0"/>
    <xf numFmtId="0" fontId="1" fillId="0" borderId="1">
      <alignment horizontal="distributed" vertical="center" wrapText="1"/>
    </xf>
    <xf numFmtId="0" fontId="53" fillId="5" borderId="0" applyProtection="0"/>
    <xf numFmtId="0" fontId="53" fillId="59" borderId="0" applyNumberFormat="0" applyBorder="0" applyAlignment="0" applyProtection="0"/>
    <xf numFmtId="0" fontId="24" fillId="5" borderId="0" applyProtection="0"/>
    <xf numFmtId="0" fontId="53" fillId="59" borderId="0" applyNumberFormat="0" applyBorder="0" applyAlignment="0" applyProtection="0"/>
    <xf numFmtId="0" fontId="53" fillId="5" borderId="0"/>
    <xf numFmtId="0" fontId="53" fillId="5" borderId="0" applyProtection="0"/>
    <xf numFmtId="0" fontId="53" fillId="5" borderId="0" applyProtection="0"/>
    <xf numFmtId="0" fontId="53" fillId="5" borderId="0" applyProtection="0"/>
    <xf numFmtId="0" fontId="53" fillId="5" borderId="0" applyNumberFormat="0" applyBorder="0" applyAlignment="0" applyProtection="0">
      <alignment vertical="center"/>
    </xf>
    <xf numFmtId="0" fontId="3" fillId="0" borderId="0">
      <alignment vertical="center"/>
    </xf>
    <xf numFmtId="0" fontId="3" fillId="0" borderId="0">
      <alignment vertical="center"/>
    </xf>
    <xf numFmtId="0" fontId="53" fillId="59" borderId="0" applyNumberFormat="0" applyBorder="0" applyAlignment="0" applyProtection="0">
      <alignment vertical="center"/>
    </xf>
    <xf numFmtId="211" fontId="3" fillId="0" borderId="0">
      <alignment vertical="center"/>
    </xf>
    <xf numFmtId="0" fontId="25" fillId="0" borderId="0">
      <alignment vertical="center"/>
    </xf>
    <xf numFmtId="0" fontId="53" fillId="5" borderId="0" applyProtection="0"/>
    <xf numFmtId="0" fontId="38" fillId="17" borderId="0" applyNumberFormat="0" applyBorder="0" applyAlignment="0" applyProtection="0">
      <alignment vertical="center"/>
    </xf>
    <xf numFmtId="0" fontId="22" fillId="0" borderId="0" applyNumberFormat="0" applyFont="0" applyBorder="0" applyAlignment="0" applyProtection="0">
      <alignment vertical="center"/>
    </xf>
    <xf numFmtId="0" fontId="25" fillId="0" borderId="0">
      <alignment vertical="center"/>
    </xf>
    <xf numFmtId="0" fontId="53" fillId="5" borderId="0" applyProtection="0"/>
    <xf numFmtId="0" fontId="53" fillId="59" borderId="0" applyNumberFormat="0" applyBorder="0" applyAlignment="0" applyProtection="0">
      <alignment vertical="center"/>
    </xf>
    <xf numFmtId="0" fontId="24" fillId="5" borderId="0" applyNumberFormat="0" applyBorder="0" applyAlignment="0" applyProtection="0">
      <alignment vertical="center"/>
    </xf>
    <xf numFmtId="0" fontId="115" fillId="1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53"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5" borderId="0" applyProtection="0"/>
    <xf numFmtId="0" fontId="24" fillId="5" borderId="0" applyNumberFormat="0" applyBorder="0" applyAlignment="0" applyProtection="0">
      <alignment vertical="center"/>
    </xf>
    <xf numFmtId="0" fontId="53" fillId="5" borderId="0" applyProtection="0"/>
    <xf numFmtId="0" fontId="24" fillId="5" borderId="0" applyNumberFormat="0" applyBorder="0" applyAlignment="0" applyProtection="0">
      <alignment vertical="center"/>
    </xf>
    <xf numFmtId="0" fontId="53" fillId="5" borderId="0" applyProtection="0"/>
    <xf numFmtId="0" fontId="53" fillId="5" borderId="0" applyNumberFormat="0" applyBorder="0" applyAlignment="0" applyProtection="0">
      <alignment vertical="center"/>
    </xf>
    <xf numFmtId="0" fontId="3" fillId="0" borderId="0">
      <alignment vertical="center"/>
    </xf>
    <xf numFmtId="0" fontId="3" fillId="0" borderId="0">
      <alignment vertical="center"/>
    </xf>
    <xf numFmtId="0" fontId="53" fillId="59"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0" fillId="0" borderId="0">
      <alignment vertical="center"/>
    </xf>
    <xf numFmtId="0" fontId="53" fillId="5" borderId="0" applyProtection="0"/>
    <xf numFmtId="189" fontId="3" fillId="0" borderId="0">
      <alignment vertical="center"/>
    </xf>
    <xf numFmtId="0" fontId="3" fillId="0" borderId="0">
      <alignment vertical="center"/>
    </xf>
    <xf numFmtId="0" fontId="53" fillId="5" borderId="0" applyProtection="0"/>
    <xf numFmtId="0" fontId="53" fillId="59" borderId="0" applyNumberFormat="0" applyBorder="0" applyAlignment="0" applyProtection="0"/>
    <xf numFmtId="0" fontId="53" fillId="5" borderId="0"/>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53" fillId="5" borderId="0" applyProtection="0"/>
    <xf numFmtId="0" fontId="3" fillId="0" borderId="0">
      <alignment vertical="center"/>
    </xf>
    <xf numFmtId="0" fontId="3" fillId="0" borderId="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79" fillId="5" borderId="0" applyNumberFormat="0" applyBorder="0" applyAlignment="0" applyProtection="0">
      <alignment vertical="center"/>
    </xf>
    <xf numFmtId="0" fontId="53" fillId="5" borderId="0" applyProtection="0"/>
    <xf numFmtId="0" fontId="3" fillId="0" borderId="0">
      <alignment vertical="center"/>
    </xf>
    <xf numFmtId="0" fontId="3" fillId="0" borderId="0">
      <alignment vertical="center"/>
    </xf>
    <xf numFmtId="0" fontId="53" fillId="5" borderId="0" applyProtection="0"/>
    <xf numFmtId="0" fontId="3" fillId="0" borderId="0">
      <alignment vertical="center"/>
    </xf>
    <xf numFmtId="0" fontId="3" fillId="0" borderId="0">
      <alignment vertical="center"/>
    </xf>
    <xf numFmtId="0" fontId="81" fillId="15" borderId="0" applyNumberFormat="0" applyBorder="0" applyAlignment="0" applyProtection="0">
      <alignment vertical="center"/>
    </xf>
    <xf numFmtId="0" fontId="53" fillId="59" borderId="0" applyNumberFormat="0" applyBorder="0" applyAlignment="0" applyProtection="0">
      <alignment vertical="center"/>
    </xf>
    <xf numFmtId="0" fontId="81" fillId="15" borderId="0" applyNumberFormat="0" applyBorder="0" applyAlignment="0" applyProtection="0">
      <alignment vertical="center"/>
    </xf>
    <xf numFmtId="0" fontId="53" fillId="59" borderId="0" applyNumberFormat="0" applyBorder="0" applyAlignment="0" applyProtection="0">
      <alignment vertical="center"/>
    </xf>
    <xf numFmtId="0" fontId="81" fillId="15" borderId="0" applyNumberFormat="0" applyBorder="0" applyAlignment="0" applyProtection="0">
      <alignment vertical="center"/>
    </xf>
    <xf numFmtId="0" fontId="53" fillId="5" borderId="0" applyProtection="0"/>
    <xf numFmtId="0" fontId="81" fillId="15" borderId="0" applyNumberFormat="0" applyBorder="0" applyAlignment="0" applyProtection="0">
      <alignment vertical="center"/>
    </xf>
    <xf numFmtId="0" fontId="3" fillId="0" borderId="0">
      <alignment vertical="center"/>
    </xf>
    <xf numFmtId="0" fontId="3" fillId="0" borderId="0">
      <alignment vertical="center"/>
    </xf>
    <xf numFmtId="0" fontId="53" fillId="5" borderId="0" applyProtection="0"/>
    <xf numFmtId="0" fontId="81" fillId="15" borderId="0" applyNumberFormat="0" applyBorder="0" applyAlignment="0" applyProtection="0">
      <alignment vertical="center"/>
    </xf>
    <xf numFmtId="0" fontId="25" fillId="0" borderId="0">
      <alignment vertical="center"/>
    </xf>
    <xf numFmtId="0" fontId="3" fillId="0" borderId="0"/>
    <xf numFmtId="0" fontId="53" fillId="5" borderId="0" applyProtection="0"/>
    <xf numFmtId="10" fontId="29" fillId="2" borderId="1" applyNumberFormat="0" applyBorder="0" applyAlignment="0" applyProtection="0"/>
    <xf numFmtId="0" fontId="53" fillId="8" borderId="0" applyNumberFormat="0" applyBorder="0" applyAlignment="0" applyProtection="0"/>
    <xf numFmtId="0" fontId="24" fillId="14" borderId="0" applyNumberFormat="0" applyBorder="0" applyAlignment="0" applyProtection="0">
      <alignment vertical="center"/>
    </xf>
    <xf numFmtId="0" fontId="53" fillId="5" borderId="0"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53" fillId="76" borderId="0" applyNumberFormat="0" applyBorder="0" applyAlignment="0" applyProtection="0">
      <alignment vertical="center"/>
    </xf>
    <xf numFmtId="10" fontId="29" fillId="2" borderId="1" applyNumberFormat="0" applyBorder="0" applyAlignment="0" applyProtection="0"/>
    <xf numFmtId="0" fontId="53" fillId="76" borderId="0" applyNumberFormat="0" applyBorder="0" applyAlignment="0" applyProtection="0">
      <alignment vertical="center"/>
    </xf>
    <xf numFmtId="10" fontId="29" fillId="2" borderId="1" applyNumberFormat="0" applyBorder="0" applyAlignment="0" applyProtection="0"/>
    <xf numFmtId="0" fontId="53" fillId="76" borderId="0" applyNumberFormat="0" applyBorder="0" applyAlignment="0" applyProtection="0">
      <alignment vertical="center"/>
    </xf>
    <xf numFmtId="0" fontId="24" fillId="5" borderId="0"/>
    <xf numFmtId="0" fontId="53" fillId="76" borderId="0" applyNumberFormat="0" applyBorder="0" applyAlignment="0" applyProtection="0">
      <alignment vertical="center"/>
    </xf>
    <xf numFmtId="0" fontId="53" fillId="76" borderId="0" applyNumberFormat="0" applyBorder="0" applyAlignment="0" applyProtection="0">
      <alignment vertical="center"/>
    </xf>
    <xf numFmtId="0" fontId="53" fillId="76" borderId="0" applyNumberFormat="0" applyBorder="0" applyAlignment="0" applyProtection="0"/>
    <xf numFmtId="0" fontId="53" fillId="87" borderId="0" applyNumberFormat="0" applyBorder="0" applyAlignment="0" applyProtection="0"/>
    <xf numFmtId="0" fontId="3" fillId="15" borderId="0" applyNumberFormat="0" applyBorder="0" applyAlignment="0" applyProtection="0">
      <alignment vertical="center"/>
    </xf>
    <xf numFmtId="0" fontId="53" fillId="76" borderId="0" applyNumberFormat="0" applyBorder="0" applyAlignment="0" applyProtection="0"/>
    <xf numFmtId="0" fontId="75" fillId="69" borderId="0" applyNumberFormat="0" applyBorder="0" applyAlignment="0" applyProtection="0">
      <alignment vertical="center"/>
    </xf>
    <xf numFmtId="0" fontId="53" fillId="87" borderId="0" applyNumberFormat="0" applyBorder="0" applyAlignment="0" applyProtection="0"/>
    <xf numFmtId="0" fontId="3" fillId="0" borderId="0"/>
    <xf numFmtId="0" fontId="53" fillId="87" borderId="0" applyNumberFormat="0" applyBorder="0" applyAlignment="0" applyProtection="0"/>
    <xf numFmtId="0" fontId="53" fillId="76" borderId="0" applyNumberFormat="0" applyBorder="0" applyAlignment="0" applyProtection="0"/>
    <xf numFmtId="0" fontId="53" fillId="87" borderId="0" applyNumberFormat="0" applyBorder="0" applyAlignment="0" applyProtection="0">
      <alignment vertical="center"/>
    </xf>
    <xf numFmtId="0" fontId="53" fillId="87" borderId="0"/>
    <xf numFmtId="0" fontId="32" fillId="9" borderId="11" applyNumberFormat="0" applyAlignment="0" applyProtection="0">
      <alignment vertical="center"/>
    </xf>
    <xf numFmtId="0" fontId="53" fillId="87" borderId="0" applyProtection="0"/>
    <xf numFmtId="0" fontId="32" fillId="9" borderId="11" applyNumberFormat="0" applyAlignment="0" applyProtection="0">
      <alignment vertical="center"/>
    </xf>
    <xf numFmtId="0" fontId="53" fillId="87" borderId="0" applyProtection="0"/>
    <xf numFmtId="0" fontId="3" fillId="5" borderId="0" applyNumberFormat="0" applyBorder="0" applyAlignment="0" applyProtection="0">
      <alignment vertical="center"/>
    </xf>
    <xf numFmtId="0" fontId="53" fillId="87" borderId="0" applyNumberFormat="0" applyBorder="0" applyAlignment="0" applyProtection="0">
      <alignment vertical="center"/>
    </xf>
    <xf numFmtId="0" fontId="53" fillId="76" borderId="0" applyNumberFormat="0" applyBorder="0" applyAlignment="0" applyProtection="0">
      <alignment vertical="center"/>
    </xf>
    <xf numFmtId="0" fontId="53" fillId="87" borderId="0" applyProtection="0"/>
    <xf numFmtId="0" fontId="53" fillId="87" borderId="0" applyProtection="0"/>
    <xf numFmtId="0" fontId="53" fillId="76" borderId="0" applyNumberFormat="0" applyBorder="0" applyAlignment="0" applyProtection="0"/>
    <xf numFmtId="0" fontId="53" fillId="87" borderId="0" applyNumberFormat="0" applyBorder="0" applyAlignment="0" applyProtection="0">
      <alignment vertical="center"/>
    </xf>
    <xf numFmtId="0" fontId="3" fillId="5" borderId="0" applyNumberFormat="0" applyBorder="0" applyAlignment="0" applyProtection="0">
      <alignment vertical="center"/>
    </xf>
    <xf numFmtId="0" fontId="53" fillId="87" borderId="0"/>
    <xf numFmtId="0" fontId="32" fillId="9" borderId="11" applyNumberFormat="0" applyAlignment="0" applyProtection="0">
      <alignment vertical="center"/>
    </xf>
    <xf numFmtId="0" fontId="53" fillId="87" borderId="0" applyProtection="0"/>
    <xf numFmtId="0" fontId="53" fillId="87" borderId="0" applyProtection="0"/>
    <xf numFmtId="0" fontId="24" fillId="5" borderId="0"/>
    <xf numFmtId="0" fontId="53" fillId="87" borderId="0" applyProtection="0"/>
    <xf numFmtId="0" fontId="53" fillId="87" borderId="0" applyNumberFormat="0" applyBorder="0" applyAlignment="0" applyProtection="0">
      <alignment vertical="center"/>
    </xf>
    <xf numFmtId="0" fontId="24" fillId="5" borderId="0" applyNumberFormat="0" applyBorder="0" applyAlignment="0" applyProtection="0">
      <alignment vertical="center"/>
    </xf>
    <xf numFmtId="0" fontId="53" fillId="76"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 fillId="14" borderId="0" applyNumberFormat="0" applyBorder="0" applyAlignment="0" applyProtection="0">
      <alignment vertical="center"/>
    </xf>
    <xf numFmtId="10" fontId="29" fillId="2" borderId="1" applyNumberFormat="0" applyBorder="0" applyAlignment="0" applyProtection="0">
      <alignment vertical="center"/>
    </xf>
    <xf numFmtId="0" fontId="53" fillId="87" borderId="0" applyProtection="0"/>
    <xf numFmtId="10" fontId="29" fillId="2" borderId="1" applyNumberFormat="0" applyBorder="0" applyAlignment="0" applyProtection="0">
      <alignment vertical="center"/>
    </xf>
    <xf numFmtId="0" fontId="53" fillId="87" borderId="0" applyProtection="0"/>
    <xf numFmtId="0" fontId="53" fillId="76" borderId="0" applyNumberFormat="0" applyBorder="0" applyAlignment="0" applyProtection="0"/>
    <xf numFmtId="0" fontId="33" fillId="14" borderId="0" applyProtection="0"/>
    <xf numFmtId="0" fontId="53" fillId="87" borderId="0" applyNumberFormat="0" applyBorder="0" applyAlignment="0" applyProtection="0">
      <alignment vertical="center"/>
    </xf>
    <xf numFmtId="0" fontId="24" fillId="5" borderId="0" applyProtection="0"/>
    <xf numFmtId="0" fontId="53" fillId="87" borderId="0"/>
    <xf numFmtId="0" fontId="72" fillId="14" borderId="0" applyNumberFormat="0" applyBorder="0" applyAlignment="0" applyProtection="0">
      <alignment vertical="center"/>
    </xf>
    <xf numFmtId="0" fontId="24" fillId="5" borderId="0" applyProtection="0"/>
    <xf numFmtId="0" fontId="53" fillId="87" borderId="0" applyProtection="0"/>
    <xf numFmtId="0" fontId="53" fillId="87" borderId="0" applyProtection="0"/>
    <xf numFmtId="0" fontId="24" fillId="5" borderId="0" applyNumberFormat="0" applyBorder="0" applyAlignment="0" applyProtection="0">
      <alignment vertical="center"/>
    </xf>
    <xf numFmtId="0" fontId="24" fillId="5" borderId="0" applyProtection="0"/>
    <xf numFmtId="0" fontId="53" fillId="87" borderId="0" applyProtection="0"/>
    <xf numFmtId="0" fontId="38" fillId="17" borderId="0" applyNumberFormat="0" applyBorder="0" applyAlignment="0" applyProtection="0">
      <alignment vertical="center"/>
    </xf>
    <xf numFmtId="0" fontId="69" fillId="0" borderId="23" applyNumberFormat="0" applyFill="0" applyAlignment="0" applyProtection="0">
      <alignment vertical="center"/>
    </xf>
    <xf numFmtId="0" fontId="53" fillId="87" borderId="0" applyNumberFormat="0" applyBorder="0" applyAlignment="0" applyProtection="0">
      <alignment vertical="center"/>
    </xf>
    <xf numFmtId="0" fontId="24" fillId="5" borderId="0" applyNumberFormat="0" applyBorder="0" applyAlignment="0" applyProtection="0">
      <alignment vertical="center"/>
    </xf>
    <xf numFmtId="0" fontId="53" fillId="76"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53" fillId="87" borderId="0" applyProtection="0"/>
    <xf numFmtId="0" fontId="53" fillId="87" borderId="0" applyProtection="0"/>
    <xf numFmtId="0" fontId="53" fillId="76" borderId="0" applyNumberFormat="0" applyBorder="0" applyAlignment="0" applyProtection="0"/>
    <xf numFmtId="0" fontId="33" fillId="14" borderId="0" applyProtection="0"/>
    <xf numFmtId="0" fontId="53" fillId="87" borderId="0" applyNumberFormat="0" applyBorder="0" applyAlignment="0" applyProtection="0">
      <alignment vertical="center"/>
    </xf>
    <xf numFmtId="0" fontId="24" fillId="5" borderId="0" applyNumberFormat="0" applyBorder="0" applyAlignment="0" applyProtection="0">
      <alignment vertical="center"/>
    </xf>
    <xf numFmtId="0" fontId="53" fillId="87" borderId="0"/>
    <xf numFmtId="0" fontId="23" fillId="5" borderId="0"/>
    <xf numFmtId="0" fontId="53" fillId="87" borderId="0" applyProtection="0"/>
    <xf numFmtId="0" fontId="23" fillId="59" borderId="0" applyNumberFormat="0" applyBorder="0" applyAlignment="0" applyProtection="0"/>
    <xf numFmtId="0" fontId="53" fillId="87" borderId="0" applyProtection="0"/>
    <xf numFmtId="0" fontId="53" fillId="87" borderId="0" applyProtection="0"/>
    <xf numFmtId="0" fontId="53" fillId="76" borderId="0" applyNumberFormat="0" applyBorder="0" applyAlignment="0" applyProtection="0">
      <alignment vertical="center"/>
    </xf>
    <xf numFmtId="0" fontId="24" fillId="5" borderId="0" applyNumberFormat="0" applyBorder="0" applyAlignment="0" applyProtection="0">
      <alignment vertical="center"/>
    </xf>
    <xf numFmtId="0" fontId="53" fillId="87" borderId="0" applyProtection="0"/>
    <xf numFmtId="0" fontId="24" fillId="5" borderId="0"/>
    <xf numFmtId="0" fontId="53" fillId="87" borderId="0" applyProtection="0"/>
    <xf numFmtId="0" fontId="3" fillId="5" borderId="0" applyNumberFormat="0" applyBorder="0" applyAlignment="0" applyProtection="0">
      <alignment vertical="center"/>
    </xf>
    <xf numFmtId="0" fontId="53" fillId="87" borderId="0" applyProtection="0"/>
    <xf numFmtId="10" fontId="29" fillId="2" borderId="1" applyNumberFormat="0" applyBorder="0" applyAlignment="0" applyProtection="0"/>
    <xf numFmtId="229" fontId="22" fillId="0" borderId="0" applyFont="0" applyFill="0" applyBorder="0" applyAlignment="0" applyProtection="0"/>
    <xf numFmtId="0" fontId="53" fillId="76" borderId="0" applyNumberFormat="0" applyBorder="0" applyAlignment="0" applyProtection="0"/>
    <xf numFmtId="0" fontId="33" fillId="14" borderId="0" applyProtection="0"/>
    <xf numFmtId="0" fontId="69" fillId="0" borderId="0" applyNumberFormat="0" applyFill="0" applyBorder="0" applyAlignment="0" applyProtection="0">
      <alignment vertical="center"/>
    </xf>
    <xf numFmtId="10" fontId="29" fillId="2" borderId="1" applyNumberFormat="0" applyBorder="0" applyAlignment="0" applyProtection="0"/>
    <xf numFmtId="0" fontId="53" fillId="87" borderId="0" applyNumberFormat="0" applyBorder="0" applyAlignment="0" applyProtection="0">
      <alignment vertical="center"/>
    </xf>
    <xf numFmtId="10" fontId="29" fillId="2" borderId="1" applyNumberFormat="0" applyBorder="0" applyAlignment="0" applyProtection="0"/>
    <xf numFmtId="0" fontId="53" fillId="87" borderId="0"/>
    <xf numFmtId="0" fontId="38" fillId="15" borderId="0" applyNumberFormat="0" applyBorder="0" applyAlignment="0" applyProtection="0">
      <alignment vertical="center"/>
    </xf>
    <xf numFmtId="0" fontId="1" fillId="0" borderId="1">
      <alignment horizontal="distributed" vertical="center" wrapText="1"/>
    </xf>
    <xf numFmtId="0" fontId="53" fillId="87" borderId="0" applyProtection="0"/>
    <xf numFmtId="0" fontId="53" fillId="87" borderId="0" applyProtection="0"/>
    <xf numFmtId="0" fontId="53" fillId="87" borderId="0" applyProtection="0"/>
    <xf numFmtId="0" fontId="3" fillId="17" borderId="0" applyNumberFormat="0" applyBorder="0" applyAlignment="0" applyProtection="0">
      <alignment vertical="center"/>
    </xf>
    <xf numFmtId="0" fontId="53" fillId="76"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69" fillId="0" borderId="0" applyNumberFormat="0" applyFill="0" applyBorder="0" applyAlignment="0" applyProtection="0">
      <alignment vertical="center"/>
    </xf>
    <xf numFmtId="10" fontId="29" fillId="2" borderId="1" applyNumberFormat="0" applyBorder="0" applyAlignment="0" applyProtection="0"/>
    <xf numFmtId="0" fontId="69" fillId="0" borderId="0" applyNumberFormat="0" applyFill="0" applyBorder="0" applyAlignment="0" applyProtection="0">
      <alignment vertical="center"/>
    </xf>
    <xf numFmtId="10" fontId="29" fillId="2" borderId="1" applyNumberFormat="0" applyBorder="0" applyAlignment="0" applyProtection="0"/>
    <xf numFmtId="0" fontId="53" fillId="87" borderId="0" applyProtection="0"/>
    <xf numFmtId="0" fontId="69" fillId="0" borderId="0" applyNumberFormat="0" applyFill="0" applyBorder="0" applyAlignment="0" applyProtection="0">
      <alignment vertical="center"/>
    </xf>
    <xf numFmtId="10" fontId="29" fillId="2" borderId="1" applyNumberFormat="0" applyBorder="0" applyAlignment="0" applyProtection="0"/>
    <xf numFmtId="0" fontId="53" fillId="87" borderId="0" applyProtection="0"/>
    <xf numFmtId="0" fontId="69" fillId="0" borderId="0" applyNumberFormat="0" applyFill="0" applyBorder="0" applyAlignment="0" applyProtection="0">
      <alignment vertical="center"/>
    </xf>
    <xf numFmtId="10" fontId="29" fillId="2" borderId="1" applyNumberFormat="0" applyBorder="0" applyAlignment="0" applyProtection="0"/>
    <xf numFmtId="0" fontId="53" fillId="87" borderId="0" applyProtection="0"/>
    <xf numFmtId="10" fontId="29" fillId="2" borderId="1" applyNumberFormat="0" applyBorder="0" applyAlignment="0" applyProtection="0"/>
    <xf numFmtId="0" fontId="74" fillId="0" borderId="6">
      <alignment horizontal="left" vertical="center"/>
    </xf>
    <xf numFmtId="0" fontId="53" fillId="76" borderId="0" applyNumberFormat="0" applyBorder="0" applyAlignment="0" applyProtection="0"/>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53" fillId="87" borderId="0" applyProtection="0"/>
    <xf numFmtId="0" fontId="53" fillId="87" borderId="0" applyProtection="0"/>
    <xf numFmtId="0" fontId="3" fillId="17" borderId="0" applyNumberFormat="0" applyBorder="0" applyAlignment="0" applyProtection="0">
      <alignment vertical="center"/>
    </xf>
    <xf numFmtId="0" fontId="53" fillId="87" borderId="0" applyProtection="0"/>
    <xf numFmtId="10" fontId="29" fillId="2" borderId="1" applyNumberFormat="0" applyBorder="0" applyAlignment="0" applyProtection="0"/>
    <xf numFmtId="181" fontId="27" fillId="0" borderId="2" applyAlignment="0" applyProtection="0"/>
    <xf numFmtId="0" fontId="53" fillId="76" borderId="0" applyNumberFormat="0" applyBorder="0" applyAlignment="0" applyProtection="0"/>
    <xf numFmtId="0" fontId="53" fillId="87" borderId="0" applyProtection="0"/>
    <xf numFmtId="0" fontId="81" fillId="17" borderId="0" applyNumberFormat="0" applyBorder="0" applyAlignment="0" applyProtection="0">
      <alignment vertical="center"/>
    </xf>
    <xf numFmtId="0" fontId="53" fillId="87" borderId="0" applyProtection="0"/>
    <xf numFmtId="0" fontId="38" fillId="17" borderId="0" applyNumberFormat="0" applyBorder="0" applyAlignment="0" applyProtection="0">
      <alignment vertical="center"/>
    </xf>
    <xf numFmtId="0" fontId="53" fillId="87" borderId="0" applyProtection="0"/>
    <xf numFmtId="0" fontId="53" fillId="87" borderId="0"/>
    <xf numFmtId="0" fontId="53" fillId="87" borderId="0" applyProtection="0"/>
    <xf numFmtId="0" fontId="53" fillId="87" borderId="0" applyProtection="0"/>
    <xf numFmtId="0" fontId="53" fillId="87" borderId="0" applyProtection="0"/>
    <xf numFmtId="0" fontId="25" fillId="0" borderId="0">
      <alignment vertical="center"/>
    </xf>
    <xf numFmtId="0" fontId="1" fillId="0" borderId="1">
      <alignment horizontal="distributed" vertical="center" wrapText="1"/>
    </xf>
    <xf numFmtId="0" fontId="53" fillId="76" borderId="0" applyNumberFormat="0" applyBorder="0" applyAlignment="0" applyProtection="0"/>
    <xf numFmtId="0" fontId="3" fillId="0" borderId="0"/>
    <xf numFmtId="0" fontId="36" fillId="73" borderId="0" applyNumberFormat="0" applyBorder="0" applyAlignment="0" applyProtection="0"/>
    <xf numFmtId="0" fontId="81" fillId="89" borderId="0" applyNumberFormat="0" applyBorder="0" applyAlignment="0" applyProtection="0"/>
    <xf numFmtId="0" fontId="36" fillId="9" borderId="0" applyProtection="0"/>
    <xf numFmtId="0" fontId="36" fillId="9" borderId="0" applyProtection="0"/>
    <xf numFmtId="0" fontId="36" fillId="67" borderId="0" applyNumberFormat="0" applyBorder="0" applyAlignment="0" applyProtection="0"/>
    <xf numFmtId="0" fontId="36" fillId="9" borderId="0"/>
    <xf numFmtId="0" fontId="36" fillId="9" borderId="0" applyProtection="0"/>
    <xf numFmtId="0" fontId="36" fillId="9" borderId="0" applyProtection="0"/>
    <xf numFmtId="0" fontId="24" fillId="5" borderId="0" applyNumberFormat="0" applyBorder="0" applyAlignment="0" applyProtection="0">
      <alignment vertical="center"/>
    </xf>
    <xf numFmtId="0" fontId="74" fillId="0" borderId="6">
      <alignment horizontal="left" vertical="center"/>
    </xf>
    <xf numFmtId="0" fontId="24" fillId="14" borderId="0" applyProtection="0"/>
    <xf numFmtId="0" fontId="36" fillId="9" borderId="0" applyNumberFormat="0" applyBorder="0" applyAlignment="0" applyProtection="0">
      <alignment vertical="center"/>
    </xf>
    <xf numFmtId="0" fontId="24" fillId="14" borderId="0" applyProtection="0"/>
    <xf numFmtId="0" fontId="36" fillId="67" borderId="0" applyNumberFormat="0" applyBorder="0" applyAlignment="0" applyProtection="0">
      <alignment vertical="center"/>
    </xf>
    <xf numFmtId="0" fontId="36" fillId="9" borderId="0" applyProtection="0"/>
    <xf numFmtId="0" fontId="36" fillId="9" borderId="0" applyProtection="0"/>
    <xf numFmtId="0" fontId="36" fillId="9" borderId="0" applyNumberFormat="0" applyBorder="0" applyAlignment="0" applyProtection="0">
      <alignment vertical="center"/>
    </xf>
    <xf numFmtId="0" fontId="36" fillId="9" borderId="0"/>
    <xf numFmtId="0" fontId="36" fillId="9" borderId="0" applyProtection="0"/>
    <xf numFmtId="0" fontId="36" fillId="9" borderId="0" applyProtection="0"/>
    <xf numFmtId="0" fontId="36" fillId="9" borderId="0" applyProtection="0"/>
    <xf numFmtId="0" fontId="74" fillId="0" borderId="6">
      <alignment horizontal="left" vertical="center"/>
    </xf>
    <xf numFmtId="0" fontId="36" fillId="9" borderId="0" applyNumberFormat="0" applyBorder="0" applyAlignment="0" applyProtection="0">
      <alignment vertical="center"/>
    </xf>
    <xf numFmtId="0" fontId="36" fillId="67" borderId="0" applyNumberFormat="0" applyBorder="0" applyAlignment="0" applyProtection="0">
      <alignment vertical="center"/>
    </xf>
    <xf numFmtId="0" fontId="24" fillId="5" borderId="0" applyNumberFormat="0" applyBorder="0" applyAlignment="0" applyProtection="0">
      <alignment vertical="center"/>
    </xf>
    <xf numFmtId="0" fontId="36" fillId="9" borderId="0" applyProtection="0"/>
    <xf numFmtId="0" fontId="36" fillId="9" borderId="0" applyProtection="0"/>
    <xf numFmtId="0" fontId="36" fillId="9" borderId="0" applyNumberFormat="0" applyBorder="0" applyAlignment="0" applyProtection="0">
      <alignment vertical="center"/>
    </xf>
    <xf numFmtId="0" fontId="3" fillId="5" borderId="0" applyNumberFormat="0" applyBorder="0" applyAlignment="0" applyProtection="0">
      <alignment vertical="center"/>
    </xf>
    <xf numFmtId="0" fontId="36" fillId="9" borderId="0"/>
    <xf numFmtId="0" fontId="36" fillId="9" borderId="0" applyProtection="0"/>
    <xf numFmtId="0" fontId="36" fillId="9" borderId="0" applyProtection="0"/>
    <xf numFmtId="0" fontId="74" fillId="0" borderId="6">
      <alignment horizontal="left" vertical="center"/>
    </xf>
    <xf numFmtId="0" fontId="36" fillId="67" borderId="0" applyNumberFormat="0" applyBorder="0" applyAlignment="0" applyProtection="0">
      <alignment vertical="center"/>
    </xf>
    <xf numFmtId="0" fontId="36" fillId="9" borderId="0" applyProtection="0"/>
    <xf numFmtId="0" fontId="36" fillId="9" borderId="0" applyProtection="0"/>
    <xf numFmtId="0" fontId="36" fillId="9" borderId="0" applyProtection="0"/>
    <xf numFmtId="0" fontId="3" fillId="0" borderId="0"/>
    <xf numFmtId="0" fontId="36" fillId="67" borderId="0" applyNumberFormat="0" applyBorder="0" applyAlignment="0" applyProtection="0">
      <alignment vertical="center"/>
    </xf>
    <xf numFmtId="0" fontId="74" fillId="0" borderId="6">
      <alignment horizontal="left" vertical="center"/>
    </xf>
    <xf numFmtId="0" fontId="36" fillId="9" borderId="0" applyProtection="0"/>
    <xf numFmtId="0" fontId="36" fillId="9" borderId="0" applyProtection="0"/>
    <xf numFmtId="0" fontId="38" fillId="17" borderId="0" applyNumberFormat="0" applyBorder="0" applyAlignment="0" applyProtection="0">
      <alignment vertical="center"/>
    </xf>
    <xf numFmtId="0" fontId="36" fillId="9" borderId="0" applyProtection="0"/>
    <xf numFmtId="0" fontId="36" fillId="116" borderId="0" applyNumberFormat="0" applyBorder="0" applyAlignment="0" applyProtection="0"/>
    <xf numFmtId="0" fontId="36" fillId="15" borderId="0" applyProtection="0"/>
    <xf numFmtId="0" fontId="36" fillId="15" borderId="0" applyProtection="0"/>
    <xf numFmtId="0" fontId="36" fillId="73" borderId="0" applyNumberFormat="0" applyBorder="0" applyAlignment="0" applyProtection="0"/>
    <xf numFmtId="0" fontId="3" fillId="5" borderId="0" applyNumberFormat="0" applyBorder="0" applyAlignment="0" applyProtection="0">
      <alignment vertical="center"/>
    </xf>
    <xf numFmtId="0" fontId="36" fillId="73" borderId="0" applyNumberFormat="0" applyBorder="0" applyAlignment="0" applyProtection="0"/>
    <xf numFmtId="0" fontId="36" fillId="15" borderId="0"/>
    <xf numFmtId="0" fontId="36" fillId="15" borderId="0" applyProtection="0"/>
    <xf numFmtId="0" fontId="36" fillId="15" borderId="0" applyProtection="0"/>
    <xf numFmtId="0" fontId="36" fillId="15" borderId="0" applyProtection="0"/>
    <xf numFmtId="0" fontId="36" fillId="15" borderId="0" applyNumberFormat="0" applyBorder="0" applyAlignment="0" applyProtection="0">
      <alignment vertical="center"/>
    </xf>
    <xf numFmtId="0" fontId="24" fillId="5" borderId="0"/>
    <xf numFmtId="0" fontId="3" fillId="8" borderId="13" applyNumberFormat="0" applyAlignment="0" applyProtection="0">
      <alignment vertical="center"/>
    </xf>
    <xf numFmtId="0" fontId="36" fillId="73" borderId="0" applyNumberFormat="0" applyBorder="0" applyAlignment="0" applyProtection="0">
      <alignment vertical="center"/>
    </xf>
    <xf numFmtId="0" fontId="36" fillId="15" borderId="0" applyProtection="0"/>
    <xf numFmtId="0" fontId="36" fillId="15" borderId="0" applyProtection="0"/>
    <xf numFmtId="0" fontId="36" fillId="73" borderId="0" applyNumberFormat="0" applyBorder="0" applyAlignment="0" applyProtection="0">
      <alignment vertical="center"/>
    </xf>
    <xf numFmtId="0" fontId="25" fillId="4" borderId="9" applyNumberFormat="0" applyFont="0" applyAlignment="0" applyProtection="0">
      <alignment vertical="center"/>
    </xf>
    <xf numFmtId="0" fontId="36" fillId="15"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6" fillId="15" borderId="0" applyProtection="0"/>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6" fillId="15" borderId="0" applyProtection="0"/>
    <xf numFmtId="0" fontId="25" fillId="4" borderId="9" applyNumberFormat="0" applyFont="0" applyAlignment="0" applyProtection="0">
      <alignment vertical="center"/>
    </xf>
    <xf numFmtId="0" fontId="36" fillId="15" borderId="0" applyProtection="0"/>
    <xf numFmtId="0" fontId="25" fillId="4" borderId="9" applyNumberFormat="0" applyFont="0" applyAlignment="0" applyProtection="0">
      <alignment vertical="center"/>
    </xf>
    <xf numFmtId="0" fontId="36" fillId="15" borderId="0" applyNumberFormat="0" applyBorder="0" applyAlignment="0" applyProtection="0">
      <alignment vertical="center"/>
    </xf>
    <xf numFmtId="0" fontId="25" fillId="4" borderId="9" applyNumberFormat="0" applyFont="0" applyAlignment="0" applyProtection="0">
      <alignment vertical="center"/>
    </xf>
    <xf numFmtId="0" fontId="22" fillId="0" borderId="0" applyFont="0" applyFill="0" applyBorder="0" applyAlignment="0" applyProtection="0"/>
    <xf numFmtId="0" fontId="3" fillId="8" borderId="13" applyNumberFormat="0" applyAlignment="0" applyProtection="0">
      <alignment vertical="center"/>
    </xf>
    <xf numFmtId="0" fontId="36" fillId="73" borderId="0" applyNumberFormat="0" applyBorder="0" applyAlignment="0" applyProtection="0">
      <alignment vertical="center"/>
    </xf>
    <xf numFmtId="0" fontId="36" fillId="15" borderId="0" applyProtection="0"/>
    <xf numFmtId="0" fontId="36" fillId="15" borderId="0" applyProtection="0"/>
    <xf numFmtId="0" fontId="36" fillId="73" borderId="0" applyNumberFormat="0" applyBorder="0" applyAlignment="0" applyProtection="0"/>
    <xf numFmtId="0" fontId="25" fillId="4" borderId="9" applyNumberFormat="0" applyFont="0" applyAlignment="0" applyProtection="0">
      <alignment vertical="center"/>
    </xf>
    <xf numFmtId="0" fontId="36" fillId="15" borderId="0"/>
    <xf numFmtId="0" fontId="25" fillId="4" borderId="9" applyNumberFormat="0" applyFont="0" applyAlignment="0" applyProtection="0">
      <alignment vertical="center"/>
    </xf>
    <xf numFmtId="0" fontId="36" fillId="15" borderId="0" applyProtection="0"/>
    <xf numFmtId="0" fontId="25" fillId="4" borderId="9" applyNumberFormat="0" applyFont="0" applyAlignment="0" applyProtection="0">
      <alignment vertical="center"/>
    </xf>
    <xf numFmtId="0" fontId="36" fillId="15" borderId="0" applyProtection="0"/>
    <xf numFmtId="0" fontId="25" fillId="4" borderId="9" applyNumberFormat="0" applyFont="0" applyAlignment="0" applyProtection="0">
      <alignment vertical="center"/>
    </xf>
    <xf numFmtId="0" fontId="36" fillId="15" borderId="0" applyProtection="0"/>
    <xf numFmtId="0" fontId="25" fillId="4" borderId="9" applyNumberFormat="0" applyFont="0" applyAlignment="0" applyProtection="0">
      <alignment vertical="center"/>
    </xf>
    <xf numFmtId="0" fontId="36" fillId="73" borderId="0" applyNumberFormat="0" applyBorder="0" applyAlignment="0" applyProtection="0">
      <alignment vertical="center"/>
    </xf>
    <xf numFmtId="0" fontId="25" fillId="4" borderId="9" applyNumberFormat="0" applyFont="0" applyAlignment="0" applyProtection="0">
      <alignment vertical="center"/>
    </xf>
    <xf numFmtId="0" fontId="36" fillId="15" borderId="0" applyProtection="0"/>
    <xf numFmtId="0" fontId="36" fillId="15" borderId="0" applyProtection="0"/>
    <xf numFmtId="0" fontId="36" fillId="15" borderId="0" applyProtection="0"/>
    <xf numFmtId="0" fontId="3" fillId="17" borderId="0" applyNumberFormat="0" applyBorder="0" applyAlignment="0" applyProtection="0">
      <alignment vertical="center"/>
    </xf>
    <xf numFmtId="0" fontId="36" fillId="73" borderId="0" applyNumberFormat="0" applyBorder="0" applyAlignment="0" applyProtection="0">
      <alignment vertical="center"/>
    </xf>
    <xf numFmtId="0" fontId="25" fillId="4" borderId="9" applyNumberFormat="0" applyFont="0" applyAlignment="0" applyProtection="0">
      <alignment vertical="center"/>
    </xf>
    <xf numFmtId="0" fontId="36" fillId="73" borderId="0" applyNumberFormat="0" applyBorder="0" applyAlignment="0" applyProtection="0">
      <alignment vertical="center"/>
    </xf>
    <xf numFmtId="0" fontId="25" fillId="4" borderId="9" applyNumberFormat="0" applyFont="0" applyAlignment="0" applyProtection="0">
      <alignment vertical="center"/>
    </xf>
    <xf numFmtId="0" fontId="36" fillId="15" borderId="0" applyProtection="0"/>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6" fillId="15" borderId="0" applyProtection="0"/>
    <xf numFmtId="0" fontId="24" fillId="5" borderId="0" applyNumberFormat="0" applyBorder="0" applyAlignment="0" applyProtection="0">
      <alignment vertical="center"/>
    </xf>
    <xf numFmtId="0" fontId="36" fillId="15" borderId="0" applyProtection="0"/>
    <xf numFmtId="0" fontId="36" fillId="6" borderId="0" applyNumberFormat="0" applyBorder="0" applyAlignment="0" applyProtection="0"/>
    <xf numFmtId="0" fontId="36" fillId="15" borderId="0" applyNumberFormat="0" applyBorder="0" applyAlignment="0" applyProtection="0"/>
    <xf numFmtId="0" fontId="24" fillId="5" borderId="0" applyNumberFormat="0" applyBorder="0" applyAlignment="0" applyProtection="0">
      <alignment vertical="center"/>
    </xf>
    <xf numFmtId="0" fontId="36" fillId="15" borderId="0"/>
    <xf numFmtId="0" fontId="24" fillId="5" borderId="0" applyNumberFormat="0" applyBorder="0" applyAlignment="0" applyProtection="0">
      <alignment vertical="center"/>
    </xf>
    <xf numFmtId="0" fontId="36" fillId="15" borderId="0" applyProtection="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53" fillId="80" borderId="0" applyNumberFormat="0" applyBorder="0" applyAlignment="0" applyProtection="0"/>
    <xf numFmtId="0" fontId="24" fillId="14" borderId="0" applyNumberFormat="0" applyBorder="0" applyAlignment="0" applyProtection="0">
      <alignment vertical="center"/>
    </xf>
    <xf numFmtId="0" fontId="3" fillId="0" borderId="0">
      <alignment vertical="center"/>
    </xf>
    <xf numFmtId="0" fontId="53" fillId="15" borderId="0" applyProtection="0"/>
    <xf numFmtId="0" fontId="3" fillId="0" borderId="0"/>
    <xf numFmtId="0" fontId="53" fillId="15" borderId="0" applyProtection="0"/>
    <xf numFmtId="0" fontId="53" fillId="73" borderId="0" applyNumberFormat="0" applyBorder="0" applyAlignment="0" applyProtection="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53" fillId="73" borderId="0" applyNumberFormat="0" applyBorder="0" applyAlignment="0" applyProtection="0"/>
    <xf numFmtId="0" fontId="24" fillId="14" borderId="0" applyNumberFormat="0" applyBorder="0" applyAlignment="0" applyProtection="0">
      <alignment vertical="center"/>
    </xf>
    <xf numFmtId="0" fontId="53" fillId="15" borderId="0" applyNumberFormat="0" applyBorder="0" applyAlignment="0" applyProtection="0">
      <alignment vertical="center"/>
    </xf>
    <xf numFmtId="0" fontId="38" fillId="17" borderId="0" applyProtection="0"/>
    <xf numFmtId="0" fontId="3" fillId="0" borderId="0"/>
    <xf numFmtId="0" fontId="38" fillId="17" borderId="0" applyProtection="0"/>
    <xf numFmtId="0" fontId="38" fillId="17" borderId="0" applyProtection="0"/>
    <xf numFmtId="0" fontId="3" fillId="0" borderId="0"/>
    <xf numFmtId="0" fontId="3" fillId="0" borderId="0"/>
    <xf numFmtId="0" fontId="50" fillId="8" borderId="13" applyNumberFormat="0" applyAlignment="0" applyProtection="0">
      <alignment vertical="center"/>
    </xf>
    <xf numFmtId="0" fontId="38" fillId="17" borderId="0" applyProtection="0"/>
    <xf numFmtId="0" fontId="38" fillId="17" borderId="0" applyProtection="0"/>
    <xf numFmtId="0" fontId="1" fillId="0" borderId="0"/>
    <xf numFmtId="0" fontId="50" fillId="8" borderId="13" applyNumberFormat="0" applyAlignment="0" applyProtection="0">
      <alignment vertical="center"/>
    </xf>
    <xf numFmtId="0" fontId="38" fillId="17" borderId="0" applyProtection="0"/>
    <xf numFmtId="0" fontId="24" fillId="14" borderId="0" applyNumberFormat="0" applyBorder="0" applyAlignment="0" applyProtection="0">
      <alignment vertical="center"/>
    </xf>
    <xf numFmtId="0" fontId="53" fillId="15" borderId="0" applyNumberFormat="0" applyBorder="0" applyAlignment="0" applyProtection="0">
      <alignment vertical="center"/>
    </xf>
    <xf numFmtId="0" fontId="3" fillId="8" borderId="11" applyNumberFormat="0" applyAlignment="0" applyProtection="0">
      <alignment vertical="center"/>
    </xf>
    <xf numFmtId="0" fontId="24" fillId="5" borderId="0" applyProtection="0"/>
    <xf numFmtId="0" fontId="3" fillId="8" borderId="13" applyNumberFormat="0" applyAlignment="0" applyProtection="0">
      <alignment vertical="center"/>
    </xf>
    <xf numFmtId="0" fontId="53" fillId="73" borderId="0" applyNumberFormat="0" applyBorder="0" applyAlignment="0" applyProtection="0">
      <alignment vertical="center"/>
    </xf>
    <xf numFmtId="0" fontId="24" fillId="5" borderId="0" applyProtection="0"/>
    <xf numFmtId="0" fontId="38" fillId="15" borderId="0" applyProtection="0"/>
    <xf numFmtId="0" fontId="38" fillId="17" borderId="0" applyProtection="0"/>
    <xf numFmtId="0" fontId="3" fillId="0" borderId="0"/>
    <xf numFmtId="0" fontId="3" fillId="8" borderId="13" applyNumberFormat="0" applyAlignment="0" applyProtection="0">
      <alignment vertical="center"/>
    </xf>
    <xf numFmtId="0" fontId="38" fillId="17" borderId="0" applyProtection="0"/>
    <xf numFmtId="0" fontId="3" fillId="8" borderId="13" applyNumberFormat="0" applyAlignment="0" applyProtection="0">
      <alignment vertical="center"/>
    </xf>
    <xf numFmtId="0" fontId="3" fillId="0" borderId="0"/>
    <xf numFmtId="0" fontId="38" fillId="17" borderId="0" applyProtection="0"/>
    <xf numFmtId="0" fontId="50" fillId="8" borderId="13" applyNumberFormat="0" applyAlignment="0" applyProtection="0">
      <alignment vertical="center"/>
    </xf>
    <xf numFmtId="0" fontId="3" fillId="8" borderId="13" applyNumberFormat="0" applyAlignment="0" applyProtection="0">
      <alignment vertical="center"/>
    </xf>
    <xf numFmtId="0" fontId="38" fillId="17" borderId="0" applyProtection="0"/>
    <xf numFmtId="0" fontId="38" fillId="17" borderId="0" applyProtection="0"/>
    <xf numFmtId="0" fontId="50" fillId="8" borderId="13" applyNumberFormat="0" applyAlignment="0" applyProtection="0">
      <alignment vertical="center"/>
    </xf>
    <xf numFmtId="0" fontId="38" fillId="17" borderId="0" applyProtection="0"/>
    <xf numFmtId="0" fontId="3" fillId="8" borderId="11" applyNumberFormat="0" applyAlignment="0" applyProtection="0">
      <alignment vertical="center"/>
    </xf>
    <xf numFmtId="0" fontId="38" fillId="15" borderId="0" applyProtection="0"/>
    <xf numFmtId="0" fontId="3" fillId="8" borderId="13" applyNumberFormat="0" applyAlignment="0" applyProtection="0">
      <alignment vertical="center"/>
    </xf>
    <xf numFmtId="0" fontId="53" fillId="73" borderId="0" applyNumberFormat="0" applyBorder="0" applyAlignment="0" applyProtection="0">
      <alignment vertical="center"/>
    </xf>
    <xf numFmtId="0" fontId="38" fillId="15" borderId="0" applyProtection="0"/>
    <xf numFmtId="0" fontId="38" fillId="17" borderId="0" applyProtection="0"/>
    <xf numFmtId="0" fontId="24" fillId="14" borderId="0" applyNumberFormat="0" applyBorder="0" applyAlignment="0" applyProtection="0">
      <alignment vertical="center"/>
    </xf>
    <xf numFmtId="194" fontId="1" fillId="0" borderId="1">
      <alignment vertical="center"/>
      <protection locked="0"/>
    </xf>
    <xf numFmtId="0" fontId="53" fillId="73" borderId="0" applyNumberFormat="0" applyBorder="0" applyAlignment="0" applyProtection="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194" fontId="1" fillId="0" borderId="1">
      <alignment vertical="center"/>
      <protection locked="0"/>
    </xf>
    <xf numFmtId="0" fontId="53" fillId="15" borderId="0" applyNumberFormat="0" applyBorder="0" applyAlignment="0" applyProtection="0">
      <alignment vertical="center"/>
    </xf>
    <xf numFmtId="0" fontId="38" fillId="17" borderId="0" applyProtection="0"/>
    <xf numFmtId="0" fontId="3" fillId="0" borderId="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38" fillId="17" borderId="0" applyProtection="0"/>
    <xf numFmtId="0" fontId="24" fillId="5" borderId="0" applyNumberFormat="0" applyBorder="0" applyAlignment="0" applyProtection="0">
      <alignment vertical="center"/>
    </xf>
    <xf numFmtId="0" fontId="38" fillId="17" borderId="0" applyProtection="0"/>
    <xf numFmtId="0" fontId="50" fillId="8" borderId="13" applyNumberFormat="0" applyAlignment="0" applyProtection="0">
      <alignment vertical="center"/>
    </xf>
    <xf numFmtId="194" fontId="1" fillId="0" borderId="1">
      <alignment vertical="center"/>
      <protection locked="0"/>
    </xf>
    <xf numFmtId="0" fontId="38" fillId="17" borderId="0" applyProtection="0"/>
    <xf numFmtId="0" fontId="3" fillId="5" borderId="0" applyNumberFormat="0" applyBorder="0" applyAlignment="0" applyProtection="0">
      <alignment vertical="center"/>
    </xf>
    <xf numFmtId="0" fontId="38" fillId="17" borderId="0" applyProtection="0"/>
    <xf numFmtId="0" fontId="50" fillId="8" borderId="13" applyNumberFormat="0" applyAlignment="0" applyProtection="0">
      <alignment vertical="center"/>
    </xf>
    <xf numFmtId="194" fontId="1" fillId="0" borderId="1">
      <alignment vertical="center"/>
      <protection locked="0"/>
    </xf>
    <xf numFmtId="0" fontId="38" fillId="17" borderId="0" applyProtection="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Protection="0"/>
    <xf numFmtId="194" fontId="1" fillId="0" borderId="1">
      <alignment vertical="center"/>
      <protection locked="0"/>
    </xf>
    <xf numFmtId="0" fontId="53" fillId="7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194" fontId="1" fillId="0" borderId="1">
      <alignment vertical="center"/>
      <protection locked="0"/>
    </xf>
    <xf numFmtId="0" fontId="25" fillId="14" borderId="0" applyProtection="0"/>
    <xf numFmtId="0" fontId="24" fillId="5" borderId="0" applyNumberFormat="0" applyBorder="0" applyAlignment="0" applyProtection="0">
      <alignment vertical="center"/>
    </xf>
    <xf numFmtId="0" fontId="24" fillId="5" borderId="0" applyProtection="0"/>
    <xf numFmtId="0" fontId="25" fillId="14" borderId="0" applyProtection="0"/>
    <xf numFmtId="0" fontId="24" fillId="14" borderId="0" applyNumberFormat="0" applyBorder="0" applyAlignment="0" applyProtection="0">
      <alignment vertical="center"/>
    </xf>
    <xf numFmtId="194" fontId="1" fillId="0" borderId="1">
      <alignment vertical="center"/>
      <protection locked="0"/>
    </xf>
    <xf numFmtId="0" fontId="53" fillId="73" borderId="0" applyNumberFormat="0" applyBorder="0" applyAlignment="0" applyProtection="0">
      <alignment vertical="center"/>
    </xf>
    <xf numFmtId="0" fontId="24" fillId="5" borderId="0" applyProtection="0"/>
    <xf numFmtId="194" fontId="1" fillId="0" borderId="1">
      <alignment vertical="center"/>
      <protection locked="0"/>
    </xf>
    <xf numFmtId="0" fontId="53" fillId="73" borderId="0" applyNumberFormat="0" applyBorder="0" applyAlignment="0" applyProtection="0">
      <alignment vertical="center"/>
    </xf>
    <xf numFmtId="0" fontId="24" fillId="5" borderId="0" applyProtection="0"/>
    <xf numFmtId="0" fontId="24" fillId="5" borderId="0" applyProtection="0"/>
    <xf numFmtId="0" fontId="35" fillId="2" borderId="11" applyNumberFormat="0" applyAlignment="0" applyProtection="0">
      <alignment vertical="center"/>
    </xf>
    <xf numFmtId="0" fontId="24" fillId="5" borderId="0" applyProtection="0"/>
    <xf numFmtId="0" fontId="24" fillId="5" borderId="0" applyProtection="0"/>
    <xf numFmtId="0" fontId="24" fillId="14" borderId="0" applyNumberFormat="0" applyBorder="0" applyAlignment="0" applyProtection="0">
      <alignment vertical="center"/>
    </xf>
    <xf numFmtId="0" fontId="53" fillId="10" borderId="0" applyNumberFormat="0" applyBorder="0" applyAlignment="0" applyProtection="0"/>
    <xf numFmtId="0" fontId="24" fillId="14" borderId="0" applyProtection="0"/>
    <xf numFmtId="0" fontId="53" fillId="15" borderId="0"/>
    <xf numFmtId="0" fontId="24" fillId="14" borderId="0" applyProtection="0"/>
    <xf numFmtId="0" fontId="53" fillId="15" borderId="0" applyProtection="0"/>
    <xf numFmtId="0" fontId="53" fillId="85" borderId="0" applyNumberFormat="0" applyBorder="0" applyAlignment="0" applyProtection="0">
      <alignment vertical="center"/>
    </xf>
    <xf numFmtId="0" fontId="53" fillId="85" borderId="0" applyNumberFormat="0" applyBorder="0" applyAlignment="0" applyProtection="0">
      <alignment vertical="center"/>
    </xf>
    <xf numFmtId="0" fontId="53" fillId="85" borderId="0" applyNumberFormat="0" applyBorder="0" applyAlignment="0" applyProtection="0">
      <alignment vertical="center"/>
    </xf>
    <xf numFmtId="0" fontId="53" fillId="85" borderId="0" applyNumberFormat="0" applyBorder="0" applyAlignment="0" applyProtection="0">
      <alignment vertical="center"/>
    </xf>
    <xf numFmtId="0" fontId="33" fillId="5" borderId="0" applyNumberFormat="0" applyBorder="0" applyAlignment="0" applyProtection="0">
      <alignment vertical="center"/>
    </xf>
    <xf numFmtId="0" fontId="3" fillId="4" borderId="9" applyNumberFormat="0" applyFont="0" applyAlignment="0" applyProtection="0">
      <alignment vertical="center"/>
    </xf>
    <xf numFmtId="0" fontId="53" fillId="85" borderId="0" applyNumberFormat="0" applyBorder="0" applyAlignment="0" applyProtection="0">
      <alignment vertical="center"/>
    </xf>
    <xf numFmtId="0" fontId="53" fillId="28" borderId="0" applyNumberFormat="0" applyBorder="0" applyAlignment="0" applyProtection="0"/>
    <xf numFmtId="0" fontId="53" fillId="85" borderId="0" applyNumberFormat="0" applyBorder="0" applyAlignment="0" applyProtection="0"/>
    <xf numFmtId="0" fontId="53" fillId="28" borderId="0" applyNumberFormat="0" applyBorder="0" applyAlignment="0" applyProtection="0"/>
    <xf numFmtId="0" fontId="53" fillId="85" borderId="0" applyNumberFormat="0" applyBorder="0" applyAlignment="0" applyProtection="0"/>
    <xf numFmtId="0" fontId="75" fillId="28" borderId="0" applyNumberFormat="0" applyBorder="0" applyAlignment="0" applyProtection="0">
      <alignment vertical="center"/>
    </xf>
    <xf numFmtId="0" fontId="24" fillId="14" borderId="0" applyNumberFormat="0" applyBorder="0" applyAlignment="0" applyProtection="0">
      <alignment vertical="center"/>
    </xf>
    <xf numFmtId="0" fontId="53" fillId="28" borderId="0" applyNumberFormat="0" applyBorder="0" applyAlignment="0" applyProtection="0"/>
    <xf numFmtId="0" fontId="24" fillId="5" borderId="0" applyNumberFormat="0" applyBorder="0" applyAlignment="0" applyProtection="0">
      <alignment vertical="center"/>
    </xf>
    <xf numFmtId="0" fontId="24" fillId="14" borderId="0"/>
    <xf numFmtId="0" fontId="53" fillId="28" borderId="0" applyNumberFormat="0" applyBorder="0" applyAlignment="0" applyProtection="0"/>
    <xf numFmtId="0" fontId="3" fillId="17" borderId="0" applyNumberFormat="0" applyBorder="0" applyAlignment="0" applyProtection="0">
      <alignment vertical="center"/>
    </xf>
    <xf numFmtId="0" fontId="53" fillId="85" borderId="0" applyNumberFormat="0" applyBorder="0" applyAlignment="0" applyProtection="0"/>
    <xf numFmtId="0" fontId="53" fillId="28" borderId="0" applyNumberFormat="0" applyBorder="0" applyAlignment="0" applyProtection="0">
      <alignment vertical="center"/>
    </xf>
    <xf numFmtId="0" fontId="53" fillId="28" borderId="0"/>
    <xf numFmtId="0" fontId="38" fillId="17" borderId="0" applyNumberFormat="0" applyBorder="0" applyAlignment="0" applyProtection="0">
      <alignment vertical="center"/>
    </xf>
    <xf numFmtId="0" fontId="53" fillId="28" borderId="0" applyNumberFormat="0" applyBorder="0" applyAlignment="0" applyProtection="0">
      <alignment vertical="center"/>
    </xf>
    <xf numFmtId="0" fontId="53" fillId="85" borderId="0" applyNumberFormat="0" applyBorder="0" applyAlignment="0" applyProtection="0">
      <alignment vertical="center"/>
    </xf>
    <xf numFmtId="0" fontId="53" fillId="28" borderId="0" applyProtection="0"/>
    <xf numFmtId="0" fontId="3" fillId="8" borderId="13" applyNumberFormat="0" applyAlignment="0" applyProtection="0">
      <alignment vertical="center"/>
    </xf>
    <xf numFmtId="0" fontId="24" fillId="5" borderId="0" applyNumberFormat="0" applyBorder="0" applyAlignment="0" applyProtection="0">
      <alignment vertical="center"/>
    </xf>
    <xf numFmtId="0" fontId="53" fillId="28" borderId="0" applyProtection="0"/>
    <xf numFmtId="0" fontId="53" fillId="85" borderId="0" applyNumberFormat="0" applyBorder="0" applyAlignment="0" applyProtection="0"/>
    <xf numFmtId="0" fontId="53" fillId="28" borderId="0" applyNumberFormat="0" applyBorder="0" applyAlignment="0" applyProtection="0">
      <alignment vertical="center"/>
    </xf>
    <xf numFmtId="0" fontId="53" fillId="28" borderId="0"/>
    <xf numFmtId="0" fontId="53" fillId="28" borderId="0" applyNumberFormat="0" applyBorder="0" applyAlignment="0" applyProtection="0">
      <alignment vertical="center"/>
    </xf>
    <xf numFmtId="10" fontId="29" fillId="2" borderId="1" applyNumberFormat="0" applyBorder="0" applyAlignment="0" applyProtection="0">
      <alignment vertical="center"/>
    </xf>
    <xf numFmtId="0" fontId="53" fillId="85" borderId="0" applyNumberFormat="0" applyBorder="0" applyAlignment="0" applyProtection="0">
      <alignment vertical="center"/>
    </xf>
    <xf numFmtId="10" fontId="29" fillId="2" borderId="1" applyNumberFormat="0" applyBorder="0" applyAlignment="0" applyProtection="0">
      <alignment vertical="center"/>
    </xf>
    <xf numFmtId="0" fontId="53" fillId="28" borderId="0" applyProtection="0"/>
    <xf numFmtId="0" fontId="3" fillId="8" borderId="13" applyNumberFormat="0" applyAlignment="0" applyProtection="0">
      <alignment vertical="center"/>
    </xf>
    <xf numFmtId="0" fontId="24" fillId="5" borderId="0"/>
    <xf numFmtId="10" fontId="29" fillId="2" borderId="1" applyNumberFormat="0" applyBorder="0" applyAlignment="0" applyProtection="0">
      <alignment vertical="center"/>
    </xf>
    <xf numFmtId="0" fontId="53" fillId="28" borderId="0" applyProtection="0"/>
    <xf numFmtId="0" fontId="53" fillId="85" borderId="0" applyNumberFormat="0" applyBorder="0" applyAlignment="0" applyProtection="0"/>
    <xf numFmtId="0" fontId="53" fillId="28" borderId="0" applyNumberFormat="0" applyBorder="0" applyAlignment="0" applyProtection="0">
      <alignment vertical="center"/>
    </xf>
    <xf numFmtId="0" fontId="3" fillId="17" borderId="0" applyNumberFormat="0" applyBorder="0" applyAlignment="0" applyProtection="0">
      <alignment vertical="center"/>
    </xf>
    <xf numFmtId="0" fontId="53" fillId="28" borderId="0"/>
    <xf numFmtId="0" fontId="53" fillId="28" borderId="0" applyNumberFormat="0" applyBorder="0" applyAlignment="0" applyProtection="0">
      <alignment vertical="center"/>
    </xf>
    <xf numFmtId="10" fontId="29" fillId="2" borderId="1" applyNumberFormat="0" applyBorder="0" applyAlignment="0" applyProtection="0">
      <alignment vertical="center"/>
    </xf>
    <xf numFmtId="0" fontId="53" fillId="85" borderId="0" applyNumberFormat="0" applyBorder="0" applyAlignment="0" applyProtection="0">
      <alignment vertical="center"/>
    </xf>
    <xf numFmtId="0" fontId="53" fillId="28" borderId="0" applyProtection="0"/>
    <xf numFmtId="0" fontId="53" fillId="28" borderId="0" applyProtection="0"/>
    <xf numFmtId="0" fontId="53" fillId="85" borderId="0" applyNumberFormat="0" applyBorder="0" applyAlignment="0" applyProtection="0"/>
    <xf numFmtId="0" fontId="53" fillId="28" borderId="0" applyNumberFormat="0" applyBorder="0" applyAlignment="0" applyProtection="0">
      <alignment vertical="center"/>
    </xf>
    <xf numFmtId="0" fontId="53" fillId="28" borderId="0"/>
    <xf numFmtId="0" fontId="53" fillId="85" borderId="0" applyNumberFormat="0" applyBorder="0" applyAlignment="0" applyProtection="0">
      <alignment vertical="center"/>
    </xf>
    <xf numFmtId="0" fontId="53" fillId="28" borderId="0" applyProtection="0"/>
    <xf numFmtId="0" fontId="53" fillId="28" borderId="0" applyProtection="0"/>
    <xf numFmtId="0" fontId="53" fillId="28" borderId="0" applyProtection="0"/>
    <xf numFmtId="10" fontId="29" fillId="2" borderId="1" applyNumberFormat="0" applyBorder="0" applyAlignment="0" applyProtection="0"/>
    <xf numFmtId="0" fontId="53" fillId="85" borderId="0" applyNumberFormat="0" applyBorder="0" applyAlignment="0" applyProtection="0"/>
    <xf numFmtId="0" fontId="53" fillId="28" borderId="0" applyNumberFormat="0" applyBorder="0" applyAlignment="0" applyProtection="0">
      <alignment vertical="center"/>
    </xf>
    <xf numFmtId="0" fontId="24" fillId="5" borderId="0" applyNumberFormat="0" applyBorder="0" applyAlignment="0" applyProtection="0">
      <alignment vertical="center"/>
    </xf>
    <xf numFmtId="0" fontId="53" fillId="8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28" borderId="0" applyProtection="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53" fillId="28" borderId="0" applyProtection="0"/>
    <xf numFmtId="0" fontId="24" fillId="5" borderId="0" applyNumberFormat="0" applyBorder="0" applyAlignment="0" applyProtection="0">
      <alignment vertical="center"/>
    </xf>
    <xf numFmtId="0" fontId="53" fillId="28" borderId="0" applyProtection="0"/>
    <xf numFmtId="0" fontId="3" fillId="4" borderId="9" applyNumberFormat="0" applyFont="0" applyAlignment="0" applyProtection="0">
      <alignment vertical="center"/>
    </xf>
    <xf numFmtId="0" fontId="53" fillId="85" borderId="0" applyNumberFormat="0" applyBorder="0" applyAlignment="0" applyProtection="0"/>
    <xf numFmtId="0" fontId="53" fillId="8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53" fillId="28" borderId="0" applyProtection="0"/>
    <xf numFmtId="0" fontId="53" fillId="28" borderId="0" applyProtection="0"/>
    <xf numFmtId="0" fontId="53" fillId="28" borderId="0" applyProtection="0"/>
    <xf numFmtId="0" fontId="53" fillId="85" borderId="0" applyNumberFormat="0" applyBorder="0" applyAlignment="0" applyProtection="0"/>
    <xf numFmtId="0" fontId="3" fillId="17" borderId="0" applyNumberFormat="0" applyBorder="0" applyAlignment="0" applyProtection="0">
      <alignment vertical="center"/>
    </xf>
    <xf numFmtId="0" fontId="3" fillId="0" borderId="0"/>
    <xf numFmtId="0" fontId="3" fillId="0" borderId="0"/>
    <xf numFmtId="0" fontId="53" fillId="28" borderId="0" applyProtection="0"/>
    <xf numFmtId="0" fontId="3" fillId="0" borderId="0"/>
    <xf numFmtId="0" fontId="53" fillId="28" borderId="0" applyProtection="0"/>
    <xf numFmtId="0" fontId="53" fillId="28" borderId="0" applyProtection="0"/>
    <xf numFmtId="0" fontId="3" fillId="8" borderId="11" applyNumberFormat="0" applyAlignment="0" applyProtection="0">
      <alignment vertical="center"/>
    </xf>
    <xf numFmtId="0" fontId="53" fillId="85" borderId="0" applyNumberFormat="0" applyBorder="0" applyAlignment="0" applyProtection="0">
      <alignment vertical="center"/>
    </xf>
    <xf numFmtId="0" fontId="38" fillId="17" borderId="0" applyNumberFormat="0" applyBorder="0" applyAlignment="0" applyProtection="0">
      <alignment vertical="center"/>
    </xf>
    <xf numFmtId="0" fontId="53" fillId="28" borderId="0"/>
    <xf numFmtId="0" fontId="3" fillId="17" borderId="0" applyNumberFormat="0" applyBorder="0" applyAlignment="0" applyProtection="0">
      <alignment vertical="center"/>
    </xf>
    <xf numFmtId="0" fontId="3" fillId="0" borderId="0"/>
    <xf numFmtId="0" fontId="33" fillId="14" borderId="0" applyNumberFormat="0" applyBorder="0" applyAlignment="0" applyProtection="0">
      <alignment vertical="center"/>
    </xf>
    <xf numFmtId="0" fontId="53" fillId="28" borderId="0" applyProtection="0"/>
    <xf numFmtId="0" fontId="33" fillId="14" borderId="0" applyNumberFormat="0" applyBorder="0" applyAlignment="0" applyProtection="0">
      <alignment vertical="center"/>
    </xf>
    <xf numFmtId="0" fontId="53" fillId="28" borderId="0" applyProtection="0"/>
    <xf numFmtId="0" fontId="33" fillId="14" borderId="0" applyNumberFormat="0" applyBorder="0" applyAlignment="0" applyProtection="0">
      <alignment vertical="center"/>
    </xf>
    <xf numFmtId="0" fontId="53" fillId="28" borderId="0" applyProtection="0"/>
    <xf numFmtId="0" fontId="53" fillId="85" borderId="0" applyNumberFormat="0" applyBorder="0" applyAlignment="0" applyProtection="0"/>
    <xf numFmtId="0" fontId="3" fillId="5" borderId="0" applyNumberFormat="0" applyBorder="0" applyAlignment="0" applyProtection="0">
      <alignment vertical="center"/>
    </xf>
    <xf numFmtId="192" fontId="31" fillId="0" borderId="0" applyProtection="0"/>
    <xf numFmtId="0" fontId="3" fillId="0" borderId="0"/>
    <xf numFmtId="0" fontId="36" fillId="77" borderId="0" applyNumberFormat="0" applyBorder="0" applyAlignment="0" applyProtection="0"/>
    <xf numFmtId="0" fontId="36" fillId="9" borderId="0" applyProtection="0"/>
    <xf numFmtId="0" fontId="36" fillId="9" borderId="0" applyProtection="0"/>
    <xf numFmtId="0" fontId="3" fillId="0" borderId="0"/>
    <xf numFmtId="0" fontId="30" fillId="0" borderId="0">
      <alignment vertical="center"/>
    </xf>
    <xf numFmtId="0" fontId="36" fillId="67" borderId="0" applyNumberFormat="0" applyBorder="0" applyAlignment="0" applyProtection="0"/>
    <xf numFmtId="0" fontId="36" fillId="9" borderId="0" applyNumberFormat="0" applyBorder="0" applyAlignment="0" applyProtection="0">
      <alignment vertical="center"/>
    </xf>
    <xf numFmtId="0" fontId="24" fillId="5" borderId="0"/>
    <xf numFmtId="0" fontId="36" fillId="9" borderId="0" applyNumberFormat="0" applyBorder="0" applyAlignment="0" applyProtection="0">
      <alignment vertical="center"/>
    </xf>
    <xf numFmtId="0" fontId="36" fillId="67" borderId="0" applyNumberFormat="0" applyBorder="0" applyAlignment="0" applyProtection="0">
      <alignment vertical="center"/>
    </xf>
    <xf numFmtId="0" fontId="3" fillId="17" borderId="0" applyNumberFormat="0" applyBorder="0" applyAlignment="0" applyProtection="0">
      <alignment vertical="center"/>
    </xf>
    <xf numFmtId="0" fontId="36" fillId="9" borderId="0" applyProtection="0"/>
    <xf numFmtId="0" fontId="3" fillId="0" borderId="0"/>
    <xf numFmtId="0" fontId="50" fillId="8" borderId="13" applyNumberFormat="0" applyAlignment="0" applyProtection="0">
      <alignment vertical="center"/>
    </xf>
    <xf numFmtId="0" fontId="36" fillId="9" borderId="0" applyProtection="0"/>
    <xf numFmtId="0" fontId="36" fillId="9" borderId="0" applyNumberFormat="0" applyBorder="0" applyAlignment="0" applyProtection="0">
      <alignment vertical="center"/>
    </xf>
    <xf numFmtId="0" fontId="36" fillId="67" borderId="0" applyNumberFormat="0" applyBorder="0" applyAlignment="0" applyProtection="0">
      <alignment vertical="center"/>
    </xf>
    <xf numFmtId="0" fontId="36" fillId="9" borderId="0" applyProtection="0"/>
    <xf numFmtId="0" fontId="3" fillId="0" borderId="0"/>
    <xf numFmtId="0" fontId="50" fillId="8" borderId="13" applyNumberFormat="0" applyAlignment="0" applyProtection="0">
      <alignment vertical="center"/>
    </xf>
    <xf numFmtId="0" fontId="36" fillId="9" borderId="0" applyProtection="0"/>
    <xf numFmtId="0" fontId="3" fillId="8" borderId="11" applyNumberFormat="0" applyAlignment="0" applyProtection="0">
      <alignment vertical="center"/>
    </xf>
    <xf numFmtId="0" fontId="38" fillId="17" borderId="0" applyNumberFormat="0" applyBorder="0" applyAlignment="0" applyProtection="0">
      <alignment vertical="center"/>
    </xf>
    <xf numFmtId="0" fontId="36" fillId="67" borderId="0" applyNumberFormat="0" applyBorder="0" applyAlignment="0" applyProtection="0"/>
    <xf numFmtId="0" fontId="24" fillId="5" borderId="0" applyProtection="0"/>
    <xf numFmtId="0" fontId="36" fillId="9" borderId="0" applyNumberFormat="0" applyBorder="0" applyAlignment="0" applyProtection="0">
      <alignment vertical="center"/>
    </xf>
    <xf numFmtId="0" fontId="75" fillId="7" borderId="0" applyProtection="0"/>
    <xf numFmtId="0" fontId="24" fillId="5" borderId="0" applyNumberFormat="0" applyBorder="0" applyAlignment="0" applyProtection="0">
      <alignment vertical="center"/>
    </xf>
    <xf numFmtId="0" fontId="36" fillId="67" borderId="0" applyNumberFormat="0" applyBorder="0" applyAlignment="0" applyProtection="0">
      <alignment vertical="center"/>
    </xf>
    <xf numFmtId="0" fontId="24" fillId="5" borderId="0" applyNumberFormat="0" applyBorder="0" applyAlignment="0" applyProtection="0">
      <alignment vertical="center"/>
    </xf>
    <xf numFmtId="0" fontId="36" fillId="9" borderId="0" applyProtection="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6" fillId="9" borderId="0" applyProtection="0"/>
    <xf numFmtId="0" fontId="3" fillId="0" borderId="0"/>
    <xf numFmtId="0" fontId="24" fillId="5" borderId="0" applyNumberFormat="0" applyBorder="0" applyAlignment="0" applyProtection="0">
      <alignment vertical="center"/>
    </xf>
    <xf numFmtId="0" fontId="50" fillId="8" borderId="13" applyNumberFormat="0" applyAlignment="0" applyProtection="0">
      <alignment vertical="center"/>
    </xf>
    <xf numFmtId="0" fontId="36" fillId="9" borderId="0" applyProtection="0"/>
    <xf numFmtId="0" fontId="36" fillId="67" borderId="0" applyNumberFormat="0" applyBorder="0" applyAlignment="0" applyProtection="0">
      <alignment vertical="center"/>
    </xf>
    <xf numFmtId="0" fontId="24" fillId="5" borderId="0" applyNumberFormat="0" applyBorder="0" applyAlignment="0" applyProtection="0">
      <alignment vertical="center"/>
    </xf>
    <xf numFmtId="0" fontId="36" fillId="9" borderId="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6" fillId="9" borderId="0" applyProtection="0"/>
    <xf numFmtId="0" fontId="36" fillId="4" borderId="0" applyNumberFormat="0" applyBorder="0" applyAlignment="0" applyProtection="0"/>
    <xf numFmtId="0" fontId="36" fillId="9" borderId="0" applyNumberFormat="0" applyBorder="0" applyAlignment="0" applyProtection="0"/>
    <xf numFmtId="0" fontId="36" fillId="9" borderId="0"/>
    <xf numFmtId="0" fontId="38" fillId="17" borderId="0" applyNumberFormat="0" applyBorder="0" applyAlignment="0" applyProtection="0">
      <alignment vertical="center"/>
    </xf>
    <xf numFmtId="0" fontId="36" fillId="9" borderId="0" applyProtection="0"/>
    <xf numFmtId="0" fontId="36" fillId="67" borderId="0" applyNumberFormat="0" applyBorder="0" applyAlignment="0" applyProtection="0"/>
    <xf numFmtId="181" fontId="27" fillId="0" borderId="2" applyAlignment="0" applyProtection="0"/>
    <xf numFmtId="0" fontId="36" fillId="4" borderId="0" applyProtection="0"/>
    <xf numFmtId="181" fontId="27" fillId="0" borderId="2" applyAlignment="0" applyProtection="0"/>
    <xf numFmtId="0" fontId="36" fillId="4" borderId="0" applyProtection="0"/>
    <xf numFmtId="0" fontId="36" fillId="77" borderId="0" applyNumberFormat="0" applyBorder="0" applyAlignment="0" applyProtection="0"/>
    <xf numFmtId="0" fontId="36" fillId="77" borderId="0" applyNumberFormat="0" applyBorder="0" applyAlignment="0" applyProtection="0"/>
    <xf numFmtId="0" fontId="36" fillId="4" borderId="0" applyNumberFormat="0" applyBorder="0" applyAlignment="0" applyProtection="0">
      <alignment vertical="center"/>
    </xf>
    <xf numFmtId="0" fontId="36" fillId="4" borderId="0"/>
    <xf numFmtId="0" fontId="36" fillId="4" borderId="0" applyProtection="0"/>
    <xf numFmtId="0" fontId="3" fillId="0" borderId="0">
      <alignment vertical="center"/>
    </xf>
    <xf numFmtId="0" fontId="36" fillId="4" borderId="0" applyProtection="0"/>
    <xf numFmtId="0" fontId="3" fillId="0" borderId="0">
      <alignment vertical="center"/>
    </xf>
    <xf numFmtId="0" fontId="36" fillId="4" borderId="0" applyProtection="0"/>
    <xf numFmtId="0" fontId="36" fillId="4" borderId="0" applyNumberFormat="0" applyBorder="0" applyAlignment="0" applyProtection="0">
      <alignment vertical="center"/>
    </xf>
    <xf numFmtId="0" fontId="36" fillId="77" borderId="0" applyNumberFormat="0" applyBorder="0" applyAlignment="0" applyProtection="0">
      <alignment vertical="center"/>
    </xf>
    <xf numFmtId="0" fontId="72" fillId="14" borderId="0" applyNumberFormat="0" applyBorder="0" applyAlignment="0" applyProtection="0">
      <alignment vertical="center"/>
    </xf>
    <xf numFmtId="0" fontId="38" fillId="17" borderId="0" applyProtection="0"/>
    <xf numFmtId="0" fontId="72" fillId="14" borderId="0"/>
    <xf numFmtId="0" fontId="36" fillId="77" borderId="0" applyNumberFormat="0" applyBorder="0" applyAlignment="0" applyProtection="0">
      <alignment vertical="center"/>
    </xf>
    <xf numFmtId="0" fontId="38" fillId="17" borderId="0" applyNumberFormat="0" applyBorder="0" applyAlignment="0" applyProtection="0">
      <alignment vertical="center"/>
    </xf>
    <xf numFmtId="0" fontId="36" fillId="4" borderId="0" applyNumberFormat="0" applyBorder="0" applyAlignment="0" applyProtection="0">
      <alignment vertical="center"/>
    </xf>
    <xf numFmtId="0" fontId="38" fillId="17" borderId="0" applyNumberFormat="0" applyBorder="0" applyAlignment="0" applyProtection="0">
      <alignment vertical="center"/>
    </xf>
    <xf numFmtId="0" fontId="36" fillId="4" borderId="0"/>
    <xf numFmtId="0" fontId="36" fillId="4" borderId="0" applyProtection="0"/>
    <xf numFmtId="0" fontId="0" fillId="0" borderId="0"/>
    <xf numFmtId="0" fontId="3" fillId="0" borderId="0"/>
    <xf numFmtId="0" fontId="3" fillId="5" borderId="0" applyNumberFormat="0" applyBorder="0" applyAlignment="0" applyProtection="0">
      <alignment vertical="center"/>
    </xf>
    <xf numFmtId="0" fontId="36" fillId="4" borderId="0" applyProtection="0"/>
    <xf numFmtId="0" fontId="22" fillId="0" borderId="0"/>
    <xf numFmtId="0" fontId="3" fillId="0" borderId="0"/>
    <xf numFmtId="0" fontId="36" fillId="4" borderId="0" applyProtection="0"/>
    <xf numFmtId="0" fontId="3" fillId="17" borderId="0" applyNumberFormat="0" applyBorder="0" applyAlignment="0" applyProtection="0">
      <alignment vertical="center"/>
    </xf>
    <xf numFmtId="0" fontId="3" fillId="0" borderId="0" applyProtection="0">
      <alignment vertical="center"/>
    </xf>
    <xf numFmtId="0" fontId="36" fillId="77" borderId="0" applyNumberFormat="0" applyBorder="0" applyAlignment="0" applyProtection="0"/>
    <xf numFmtId="0" fontId="36" fillId="4" borderId="0" applyNumberFormat="0" applyBorder="0" applyAlignment="0" applyProtection="0">
      <alignment vertical="center"/>
    </xf>
    <xf numFmtId="0" fontId="3" fillId="17" borderId="0" applyNumberFormat="0" applyBorder="0" applyAlignment="0" applyProtection="0">
      <alignment vertical="center"/>
    </xf>
    <xf numFmtId="0" fontId="36" fillId="4" borderId="0"/>
    <xf numFmtId="0" fontId="36" fillId="4" borderId="0" applyProtection="0"/>
    <xf numFmtId="0" fontId="38" fillId="17" borderId="0" applyNumberFormat="0" applyBorder="0" applyAlignment="0" applyProtection="0">
      <alignment vertical="center"/>
    </xf>
    <xf numFmtId="0" fontId="25" fillId="0" borderId="0">
      <alignment vertical="center"/>
    </xf>
    <xf numFmtId="0" fontId="36" fillId="4" borderId="0" applyProtection="0"/>
    <xf numFmtId="0" fontId="3" fillId="0" borderId="0">
      <alignment vertical="center"/>
    </xf>
    <xf numFmtId="0" fontId="3" fillId="5" borderId="0" applyNumberFormat="0" applyBorder="0" applyAlignment="0" applyProtection="0">
      <alignment vertical="center"/>
    </xf>
    <xf numFmtId="0" fontId="36" fillId="4" borderId="0" applyProtection="0"/>
    <xf numFmtId="0" fontId="36" fillId="77" borderId="0" applyNumberFormat="0" applyBorder="0" applyAlignment="0" applyProtection="0">
      <alignment vertical="center"/>
    </xf>
    <xf numFmtId="0" fontId="41" fillId="0" borderId="10" applyNumberFormat="0" applyAlignment="0" applyProtection="0">
      <alignment vertical="center"/>
    </xf>
    <xf numFmtId="3" fontId="121" fillId="0" borderId="0" applyFont="0" applyFill="0" applyBorder="0" applyAlignment="0" applyProtection="0"/>
    <xf numFmtId="0" fontId="38" fillId="17" borderId="0" applyProtection="0"/>
    <xf numFmtId="0" fontId="38" fillId="17" borderId="0" applyProtection="0"/>
    <xf numFmtId="0" fontId="36" fillId="77" borderId="0" applyNumberFormat="0" applyBorder="0" applyAlignment="0" applyProtection="0">
      <alignment vertical="center"/>
    </xf>
    <xf numFmtId="0" fontId="38" fillId="17" borderId="0" applyNumberFormat="0" applyBorder="0" applyAlignment="0" applyProtection="0">
      <alignment vertical="center"/>
    </xf>
    <xf numFmtId="0" fontId="36" fillId="77" borderId="0" applyNumberFormat="0" applyBorder="0" applyAlignment="0" applyProtection="0">
      <alignment vertical="center"/>
    </xf>
    <xf numFmtId="0" fontId="3" fillId="4" borderId="9" applyProtection="0"/>
    <xf numFmtId="0" fontId="1" fillId="0" borderId="1">
      <alignment horizontal="distributed" vertical="center" wrapText="1"/>
    </xf>
    <xf numFmtId="0" fontId="3" fillId="4" borderId="9" applyProtection="0"/>
    <xf numFmtId="0" fontId="3" fillId="4" borderId="9" applyProtection="0"/>
    <xf numFmtId="0" fontId="3" fillId="4" borderId="9" applyProtection="0"/>
    <xf numFmtId="0" fontId="3" fillId="5" borderId="0" applyNumberFormat="0" applyBorder="0" applyAlignment="0" applyProtection="0">
      <alignment vertical="center"/>
    </xf>
    <xf numFmtId="0" fontId="36" fillId="9" borderId="0" applyNumberFormat="0" applyBorder="0" applyAlignment="0" applyProtection="0"/>
    <xf numFmtId="0" fontId="36" fillId="4" borderId="0" applyNumberFormat="0" applyBorder="0" applyAlignment="0" applyProtection="0"/>
    <xf numFmtId="0" fontId="36" fillId="4" borderId="0"/>
    <xf numFmtId="0" fontId="36" fillId="4" borderId="0" applyProtection="0"/>
    <xf numFmtId="0" fontId="24" fillId="5" borderId="0"/>
    <xf numFmtId="0" fontId="38" fillId="15" borderId="0" applyNumberFormat="0" applyBorder="0" applyAlignment="0" applyProtection="0">
      <alignment vertical="center"/>
    </xf>
    <xf numFmtId="0" fontId="53" fillId="67" borderId="0" applyNumberFormat="0" applyBorder="0" applyAlignment="0" applyProtection="0"/>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53" fillId="20" borderId="0" applyProtection="0"/>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53" fillId="20" borderId="0" applyProtection="0"/>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30" fillId="0" borderId="0">
      <alignment vertical="center"/>
    </xf>
    <xf numFmtId="0" fontId="53" fillId="130" borderId="0" applyNumberFormat="0" applyBorder="0" applyAlignment="0" applyProtection="0"/>
    <xf numFmtId="0" fontId="38" fillId="15" borderId="0" applyNumberFormat="0" applyBorder="0" applyAlignment="0" applyProtection="0">
      <alignment vertical="center"/>
    </xf>
    <xf numFmtId="0" fontId="53" fillId="130" borderId="0" applyNumberFormat="0" applyBorder="0" applyAlignment="0" applyProtection="0"/>
    <xf numFmtId="0" fontId="24" fillId="5" borderId="0" applyProtection="0"/>
    <xf numFmtId="0" fontId="3" fillId="9" borderId="11" applyNumberFormat="0" applyAlignment="0" applyProtection="0">
      <alignment vertical="center"/>
    </xf>
    <xf numFmtId="0" fontId="53" fillId="20" borderId="0"/>
    <xf numFmtId="0" fontId="25" fillId="4" borderId="9" applyNumberFormat="0" applyFont="0" applyAlignment="0" applyProtection="0">
      <alignment vertical="center"/>
    </xf>
    <xf numFmtId="0" fontId="24" fillId="5" borderId="0" applyProtection="0"/>
    <xf numFmtId="0" fontId="53" fillId="20" borderId="0" applyProtection="0"/>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53" fillId="20" borderId="0" applyProtection="0"/>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53" fillId="20" borderId="0" applyProtection="0"/>
    <xf numFmtId="0" fontId="3" fillId="9" borderId="11" applyNumberFormat="0" applyAlignment="0" applyProtection="0">
      <alignment vertical="center"/>
    </xf>
    <xf numFmtId="0" fontId="53" fillId="20" borderId="0" applyNumberFormat="0" applyBorder="0" applyAlignment="0" applyProtection="0">
      <alignment vertical="center"/>
    </xf>
    <xf numFmtId="0" fontId="38" fillId="15" borderId="0" applyNumberFormat="0" applyBorder="0" applyAlignment="0" applyProtection="0">
      <alignment vertical="center"/>
    </xf>
    <xf numFmtId="0" fontId="33" fillId="14" borderId="0" applyProtection="0"/>
    <xf numFmtId="0" fontId="3" fillId="9" borderId="11" applyNumberFormat="0" applyAlignment="0" applyProtection="0">
      <alignment vertical="center"/>
    </xf>
    <xf numFmtId="0" fontId="53" fillId="130" borderId="0" applyNumberFormat="0" applyBorder="0" applyAlignment="0" applyProtection="0">
      <alignment vertical="center"/>
    </xf>
    <xf numFmtId="0" fontId="38" fillId="15" borderId="0" applyNumberFormat="0" applyBorder="0" applyAlignment="0" applyProtection="0">
      <alignment vertical="center"/>
    </xf>
    <xf numFmtId="0" fontId="33" fillId="14" borderId="0" applyProtection="0"/>
    <xf numFmtId="0" fontId="24" fillId="14" borderId="0" applyNumberFormat="0" applyBorder="0" applyAlignment="0" applyProtection="0">
      <alignment vertical="center"/>
    </xf>
    <xf numFmtId="0" fontId="33" fillId="14" borderId="0" applyProtection="0"/>
    <xf numFmtId="0" fontId="53" fillId="20" borderId="0" applyProtection="0"/>
    <xf numFmtId="0" fontId="3" fillId="0" borderId="0"/>
    <xf numFmtId="0" fontId="69" fillId="0" borderId="0" applyNumberFormat="0" applyFill="0" applyBorder="0" applyAlignment="0" applyProtection="0">
      <alignment vertical="center"/>
    </xf>
    <xf numFmtId="0" fontId="24" fillId="14" borderId="0" applyNumberFormat="0" applyBorder="0" applyAlignment="0" applyProtection="0">
      <alignment vertical="center"/>
    </xf>
    <xf numFmtId="0" fontId="3" fillId="8" borderId="13" applyNumberFormat="0" applyAlignment="0" applyProtection="0">
      <alignment vertical="center"/>
    </xf>
    <xf numFmtId="0" fontId="53" fillId="20" borderId="0" applyProtection="0"/>
    <xf numFmtId="0" fontId="53" fillId="130" borderId="0" applyNumberFormat="0" applyBorder="0" applyAlignment="0" applyProtection="0">
      <alignment vertical="center"/>
    </xf>
    <xf numFmtId="0" fontId="3" fillId="9" borderId="11" applyNumberFormat="0" applyAlignment="0" applyProtection="0">
      <alignment vertical="center"/>
    </xf>
    <xf numFmtId="0" fontId="53" fillId="20" borderId="0"/>
    <xf numFmtId="0" fontId="3" fillId="0" borderId="0"/>
    <xf numFmtId="0" fontId="3" fillId="0" borderId="0"/>
    <xf numFmtId="0" fontId="0" fillId="0" borderId="0"/>
    <xf numFmtId="0" fontId="24" fillId="5" borderId="0" applyProtection="0"/>
    <xf numFmtId="0" fontId="0" fillId="0" borderId="0"/>
    <xf numFmtId="0" fontId="24" fillId="5" borderId="0" applyProtection="0"/>
    <xf numFmtId="0" fontId="53" fillId="20" borderId="0" applyProtection="0"/>
    <xf numFmtId="0" fontId="0" fillId="0" borderId="0"/>
    <xf numFmtId="0" fontId="24" fillId="5" borderId="0" applyNumberFormat="0" applyBorder="0" applyAlignment="0" applyProtection="0">
      <alignment vertical="center"/>
    </xf>
    <xf numFmtId="0" fontId="53" fillId="20" borderId="0" applyProtection="0"/>
    <xf numFmtId="0" fontId="0" fillId="0" borderId="0"/>
    <xf numFmtId="0" fontId="53" fillId="20" borderId="0" applyProtection="0"/>
    <xf numFmtId="0" fontId="3" fillId="9" borderId="11" applyNumberFormat="0" applyAlignment="0" applyProtection="0">
      <alignment vertical="center"/>
    </xf>
    <xf numFmtId="0" fontId="53" fillId="20" borderId="0" applyNumberFormat="0" applyBorder="0" applyAlignment="0" applyProtection="0">
      <alignment vertical="center"/>
    </xf>
    <xf numFmtId="0" fontId="3" fillId="0" borderId="0"/>
    <xf numFmtId="0" fontId="3" fillId="0" borderId="0"/>
    <xf numFmtId="0" fontId="3" fillId="9" borderId="11" applyNumberFormat="0" applyAlignment="0" applyProtection="0">
      <alignment vertical="center"/>
    </xf>
    <xf numFmtId="0" fontId="53" fillId="130" borderId="0" applyNumberFormat="0" applyBorder="0" applyAlignment="0" applyProtection="0">
      <alignment vertical="center"/>
    </xf>
    <xf numFmtId="0" fontId="24" fillId="14" borderId="0" applyNumberFormat="0" applyBorder="0" applyAlignment="0" applyProtection="0">
      <alignment vertical="center"/>
    </xf>
    <xf numFmtId="0" fontId="3" fillId="9" borderId="11" applyNumberFormat="0" applyAlignment="0" applyProtection="0">
      <alignment vertical="center"/>
    </xf>
    <xf numFmtId="0" fontId="53" fillId="20" borderId="0" applyProtection="0"/>
    <xf numFmtId="0" fontId="53" fillId="130" borderId="0" applyNumberFormat="0" applyBorder="0" applyAlignment="0" applyProtection="0"/>
    <xf numFmtId="0" fontId="53" fillId="20" borderId="0"/>
    <xf numFmtId="0" fontId="3" fillId="0" borderId="0"/>
    <xf numFmtId="0" fontId="3" fillId="0" borderId="0"/>
    <xf numFmtId="0" fontId="24" fillId="5" borderId="0" applyProtection="0"/>
    <xf numFmtId="0" fontId="24" fillId="5" borderId="0" applyProtection="0"/>
    <xf numFmtId="0" fontId="53" fillId="20" borderId="0" applyProtection="0"/>
    <xf numFmtId="0" fontId="3" fillId="5" borderId="0" applyNumberFormat="0" applyBorder="0" applyAlignment="0" applyProtection="0">
      <alignment vertical="center"/>
    </xf>
    <xf numFmtId="0" fontId="53" fillId="20" borderId="0" applyProtection="0"/>
    <xf numFmtId="0" fontId="53" fillId="20" borderId="0" applyProtection="0"/>
    <xf numFmtId="0" fontId="53" fillId="130" borderId="0" applyNumberFormat="0" applyBorder="0" applyAlignment="0" applyProtection="0">
      <alignment vertical="center"/>
    </xf>
    <xf numFmtId="0" fontId="3" fillId="0" borderId="0"/>
    <xf numFmtId="0" fontId="3" fillId="0" borderId="0"/>
    <xf numFmtId="0" fontId="53" fillId="20" borderId="0" applyProtection="0"/>
    <xf numFmtId="0" fontId="24" fillId="14" borderId="0"/>
    <xf numFmtId="0" fontId="53" fillId="20" borderId="0" applyProtection="0"/>
    <xf numFmtId="0" fontId="24" fillId="14" borderId="0" applyProtection="0"/>
    <xf numFmtId="0" fontId="53" fillId="20" borderId="0" applyProtection="0"/>
    <xf numFmtId="0" fontId="53" fillId="130" borderId="0" applyNumberFormat="0" applyBorder="0" applyAlignment="0" applyProtection="0">
      <alignment vertical="center"/>
    </xf>
    <xf numFmtId="0" fontId="53" fillId="130" borderId="0" applyNumberFormat="0" applyBorder="0" applyAlignment="0" applyProtection="0">
      <alignment vertical="center"/>
    </xf>
    <xf numFmtId="0" fontId="3" fillId="0" borderId="0"/>
    <xf numFmtId="0" fontId="8" fillId="0" borderId="0"/>
    <xf numFmtId="0" fontId="49" fillId="0" borderId="0" applyNumberFormat="0" applyFill="0" applyBorder="0" applyAlignment="0" applyProtection="0">
      <alignment vertical="center"/>
    </xf>
    <xf numFmtId="0" fontId="8" fillId="0" borderId="0"/>
    <xf numFmtId="0" fontId="53" fillId="20" borderId="0" applyProtection="0"/>
    <xf numFmtId="0" fontId="8" fillId="0" borderId="0"/>
    <xf numFmtId="0" fontId="53" fillId="20" borderId="0" applyProtection="0"/>
    <xf numFmtId="0" fontId="53" fillId="20" borderId="0" applyProtection="0"/>
    <xf numFmtId="0" fontId="3" fillId="5" borderId="0" applyNumberFormat="0" applyBorder="0" applyAlignment="0" applyProtection="0">
      <alignment vertical="center"/>
    </xf>
    <xf numFmtId="0" fontId="53" fillId="9" borderId="0" applyNumberFormat="0" applyBorder="0" applyAlignment="0" applyProtection="0"/>
    <xf numFmtId="0" fontId="53" fillId="20" borderId="0" applyNumberFormat="0" applyBorder="0" applyAlignment="0" applyProtection="0"/>
    <xf numFmtId="0" fontId="3" fillId="5" borderId="0" applyNumberFormat="0" applyBorder="0" applyAlignment="0" applyProtection="0">
      <alignment vertical="center"/>
    </xf>
    <xf numFmtId="0" fontId="53" fillId="20" borderId="0"/>
    <xf numFmtId="0" fontId="53" fillId="20" borderId="0" applyProtection="0"/>
    <xf numFmtId="0" fontId="3" fillId="0" borderId="0"/>
    <xf numFmtId="0" fontId="24" fillId="5" borderId="0" applyNumberFormat="0" applyBorder="0" applyAlignment="0" applyProtection="0">
      <alignment vertical="center"/>
    </xf>
    <xf numFmtId="0" fontId="53" fillId="88" borderId="0" applyNumberFormat="0" applyBorder="0" applyAlignment="0" applyProtection="0">
      <alignment vertical="center"/>
    </xf>
    <xf numFmtId="0" fontId="3" fillId="0" borderId="0">
      <alignment vertical="center"/>
    </xf>
    <xf numFmtId="0" fontId="53" fillId="88" borderId="0" applyNumberFormat="0" applyBorder="0" applyAlignment="0" applyProtection="0">
      <alignment vertical="center"/>
    </xf>
    <xf numFmtId="0" fontId="3" fillId="0" borderId="0">
      <alignment vertical="center"/>
    </xf>
    <xf numFmtId="0" fontId="53" fillId="88" borderId="0" applyNumberFormat="0" applyBorder="0" applyAlignment="0" applyProtection="0">
      <alignment vertical="center"/>
    </xf>
    <xf numFmtId="0" fontId="24" fillId="5" borderId="0"/>
    <xf numFmtId="0" fontId="3" fillId="0" borderId="0">
      <alignment vertical="center"/>
    </xf>
    <xf numFmtId="0" fontId="53" fillId="88" borderId="0" applyNumberFormat="0" applyBorder="0" applyAlignment="0" applyProtection="0">
      <alignment vertical="center"/>
    </xf>
    <xf numFmtId="0" fontId="3" fillId="0" borderId="0">
      <alignment vertical="center"/>
    </xf>
    <xf numFmtId="0" fontId="53" fillId="88" borderId="0" applyNumberFormat="0" applyBorder="0" applyAlignment="0" applyProtection="0">
      <alignment vertical="center"/>
    </xf>
    <xf numFmtId="0" fontId="3" fillId="0" borderId="0">
      <alignment vertical="center"/>
    </xf>
    <xf numFmtId="0" fontId="3" fillId="8" borderId="11" applyNumberFormat="0" applyAlignment="0" applyProtection="0">
      <alignment vertical="center"/>
    </xf>
    <xf numFmtId="0" fontId="53" fillId="88" borderId="0" applyNumberFormat="0" applyBorder="0" applyAlignment="0" applyProtection="0">
      <alignment vertical="center"/>
    </xf>
    <xf numFmtId="0" fontId="53" fillId="88" borderId="0" applyNumberFormat="0" applyBorder="0" applyAlignment="0" applyProtection="0"/>
    <xf numFmtId="0" fontId="7" fillId="0" borderId="0"/>
    <xf numFmtId="0" fontId="53" fillId="88" borderId="0" applyNumberFormat="0" applyBorder="0" applyAlignment="0" applyProtection="0"/>
    <xf numFmtId="0" fontId="53" fillId="16" borderId="0" applyNumberFormat="0" applyBorder="0" applyAlignment="0" applyProtection="0"/>
    <xf numFmtId="0" fontId="3" fillId="0" borderId="0"/>
    <xf numFmtId="0" fontId="3" fillId="0" borderId="0"/>
    <xf numFmtId="0" fontId="53" fillId="88" borderId="0" applyNumberFormat="0" applyBorder="0" applyAlignment="0" applyProtection="0"/>
    <xf numFmtId="0" fontId="53" fillId="16" borderId="0" applyNumberFormat="0" applyBorder="0" applyAlignment="0" applyProtection="0"/>
    <xf numFmtId="0" fontId="3" fillId="0" borderId="0"/>
    <xf numFmtId="0" fontId="53" fillId="88"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75" fillId="23" borderId="0" applyNumberFormat="0" applyBorder="0" applyAlignment="0" applyProtection="0">
      <alignment vertical="center"/>
    </xf>
    <xf numFmtId="0" fontId="53" fillId="88" borderId="0" applyNumberFormat="0" applyBorder="0" applyAlignment="0" applyProtection="0"/>
    <xf numFmtId="0" fontId="38" fillId="17" borderId="0" applyNumberFormat="0" applyBorder="0" applyAlignment="0" applyProtection="0">
      <alignment vertical="center"/>
    </xf>
    <xf numFmtId="0" fontId="53" fillId="16" borderId="0" applyNumberFormat="0" applyBorder="0" applyAlignment="0" applyProtection="0">
      <alignment vertical="center"/>
    </xf>
    <xf numFmtId="0" fontId="53" fillId="16" borderId="0"/>
    <xf numFmtId="0" fontId="32" fillId="9" borderId="11" applyNumberFormat="0" applyAlignment="0" applyProtection="0">
      <alignment vertical="center"/>
    </xf>
    <xf numFmtId="0" fontId="38" fillId="17" borderId="0" applyNumberFormat="0" applyBorder="0" applyAlignment="0" applyProtection="0">
      <alignment vertical="center"/>
    </xf>
    <xf numFmtId="0" fontId="53" fillId="16" borderId="0" applyProtection="0"/>
    <xf numFmtId="0" fontId="32" fillId="9" borderId="11" applyNumberFormat="0" applyAlignment="0" applyProtection="0">
      <alignment vertical="center"/>
    </xf>
    <xf numFmtId="0" fontId="38" fillId="17" borderId="0" applyNumberFormat="0" applyBorder="0" applyAlignment="0" applyProtection="0">
      <alignment vertical="center"/>
    </xf>
    <xf numFmtId="0" fontId="53" fillId="16" borderId="0" applyProtection="0"/>
    <xf numFmtId="0" fontId="32" fillId="9" borderId="11" applyNumberFormat="0" applyAlignment="0" applyProtection="0">
      <alignment vertical="center"/>
    </xf>
    <xf numFmtId="0" fontId="38" fillId="17" borderId="0" applyNumberFormat="0" applyBorder="0" applyAlignment="0" applyProtection="0">
      <alignment vertical="center"/>
    </xf>
    <xf numFmtId="0" fontId="53" fillId="16" borderId="0" applyProtection="0"/>
    <xf numFmtId="0" fontId="53" fillId="16" borderId="0" applyNumberFormat="0" applyBorder="0" applyAlignment="0" applyProtection="0">
      <alignment vertical="center"/>
    </xf>
    <xf numFmtId="0" fontId="53" fillId="88" borderId="0" applyNumberFormat="0" applyBorder="0" applyAlignment="0" applyProtection="0">
      <alignment vertical="center"/>
    </xf>
    <xf numFmtId="0" fontId="53" fillId="16" borderId="0" applyProtection="0"/>
    <xf numFmtId="0" fontId="53" fillId="16" borderId="0" applyProtection="0"/>
    <xf numFmtId="0" fontId="53" fillId="88" borderId="0" applyNumberFormat="0" applyBorder="0" applyAlignment="0" applyProtection="0"/>
    <xf numFmtId="0" fontId="53" fillId="16" borderId="0" applyNumberFormat="0" applyBorder="0" applyAlignment="0" applyProtection="0">
      <alignment vertical="center"/>
    </xf>
    <xf numFmtId="0" fontId="53" fillId="16" borderId="0"/>
    <xf numFmtId="0" fontId="32" fillId="9" borderId="11" applyNumberFormat="0" applyAlignment="0" applyProtection="0">
      <alignment vertical="center"/>
    </xf>
    <xf numFmtId="0" fontId="53" fillId="16" borderId="0" applyProtection="0"/>
    <xf numFmtId="0" fontId="53" fillId="16" borderId="0" applyProtection="0"/>
    <xf numFmtId="0" fontId="53" fillId="16" borderId="0" applyProtection="0"/>
    <xf numFmtId="0" fontId="130" fillId="0" borderId="38">
      <alignment vertical="top" wrapText="1"/>
    </xf>
    <xf numFmtId="0" fontId="53" fillId="16" borderId="0" applyNumberFormat="0" applyBorder="0" applyAlignment="0" applyProtection="0">
      <alignment vertical="center"/>
    </xf>
    <xf numFmtId="10" fontId="29" fillId="2" borderId="1" applyNumberFormat="0" applyBorder="0" applyAlignment="0" applyProtection="0">
      <alignment vertical="center"/>
    </xf>
    <xf numFmtId="0" fontId="53" fillId="88" borderId="0" applyNumberFormat="0" applyBorder="0" applyAlignment="0" applyProtection="0">
      <alignment vertical="center"/>
    </xf>
    <xf numFmtId="0" fontId="115" fillId="15" borderId="0" applyNumberFormat="0" applyBorder="0" applyAlignment="0" applyProtection="0">
      <alignment vertical="center"/>
    </xf>
    <xf numFmtId="10" fontId="29" fillId="2" borderId="1" applyNumberFormat="0" applyBorder="0" applyAlignment="0" applyProtection="0">
      <alignment vertical="center"/>
    </xf>
    <xf numFmtId="0" fontId="53" fillId="16" borderId="0" applyProtection="0"/>
    <xf numFmtId="0" fontId="115" fillId="15" borderId="0" applyNumberFormat="0" applyBorder="0" applyAlignment="0" applyProtection="0">
      <alignment vertical="center"/>
    </xf>
    <xf numFmtId="10" fontId="29" fillId="2" borderId="1" applyNumberFormat="0" applyBorder="0" applyAlignment="0" applyProtection="0">
      <alignment vertical="center"/>
    </xf>
    <xf numFmtId="0" fontId="53" fillId="16" borderId="0" applyProtection="0"/>
    <xf numFmtId="0" fontId="53" fillId="88" borderId="0" applyNumberFormat="0" applyBorder="0" applyAlignment="0" applyProtection="0"/>
    <xf numFmtId="0" fontId="53" fillId="16" borderId="0" applyNumberFormat="0" applyBorder="0" applyAlignment="0" applyProtection="0">
      <alignment vertical="center"/>
    </xf>
    <xf numFmtId="0" fontId="53" fillId="16" borderId="0"/>
    <xf numFmtId="0" fontId="53" fillId="16" borderId="0" applyProtection="0"/>
    <xf numFmtId="0" fontId="53" fillId="16" borderId="0" applyProtection="0"/>
    <xf numFmtId="0" fontId="53" fillId="16" borderId="0" applyProtection="0"/>
    <xf numFmtId="0" fontId="53" fillId="16" borderId="0" applyNumberFormat="0" applyBorder="0" applyAlignment="0" applyProtection="0">
      <alignment vertical="center"/>
    </xf>
    <xf numFmtId="10" fontId="29" fillId="2" borderId="1" applyNumberFormat="0" applyBorder="0" applyAlignment="0" applyProtection="0">
      <alignment vertical="center"/>
    </xf>
    <xf numFmtId="0" fontId="53" fillId="88" borderId="0" applyNumberFormat="0" applyBorder="0" applyAlignment="0" applyProtection="0">
      <alignment vertical="center"/>
    </xf>
    <xf numFmtId="0" fontId="53" fillId="16" borderId="0" applyProtection="0"/>
    <xf numFmtId="0" fontId="24" fillId="5" borderId="0" applyNumberFormat="0" applyBorder="0" applyAlignment="0" applyProtection="0">
      <alignment vertical="center"/>
    </xf>
    <xf numFmtId="0" fontId="53" fillId="16" borderId="0" applyProtection="0"/>
    <xf numFmtId="0" fontId="24" fillId="5" borderId="0" applyNumberFormat="0" applyBorder="0" applyAlignment="0" applyProtection="0">
      <alignment vertical="center"/>
    </xf>
    <xf numFmtId="0" fontId="53" fillId="88" borderId="0" applyNumberFormat="0" applyBorder="0" applyAlignment="0" applyProtection="0"/>
    <xf numFmtId="0" fontId="53" fillId="16" borderId="0" applyNumberFormat="0" applyBorder="0" applyAlignment="0" applyProtection="0">
      <alignment vertical="center"/>
    </xf>
    <xf numFmtId="0" fontId="53" fillId="16" borderId="0"/>
    <xf numFmtId="0" fontId="3" fillId="0" borderId="0">
      <alignment vertical="center"/>
    </xf>
    <xf numFmtId="0" fontId="53" fillId="16" borderId="0" applyProtection="0"/>
    <xf numFmtId="0" fontId="53" fillId="16" borderId="0" applyProtection="0"/>
    <xf numFmtId="0" fontId="24" fillId="5" borderId="0" applyNumberFormat="0" applyBorder="0" applyAlignment="0" applyProtection="0">
      <alignment vertical="center"/>
    </xf>
    <xf numFmtId="0" fontId="53" fillId="88"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53" fillId="16" borderId="0" applyProtection="0"/>
    <xf numFmtId="0" fontId="24" fillId="5" borderId="0" applyNumberFormat="0" applyBorder="0" applyAlignment="0" applyProtection="0">
      <alignment vertical="center"/>
    </xf>
    <xf numFmtId="0" fontId="53" fillId="16" borderId="0" applyProtection="0"/>
    <xf numFmtId="0" fontId="24" fillId="5" borderId="0" applyNumberFormat="0" applyBorder="0" applyAlignment="0" applyProtection="0">
      <alignment vertical="center"/>
    </xf>
    <xf numFmtId="0" fontId="53" fillId="16" borderId="0" applyProtection="0"/>
    <xf numFmtId="0" fontId="53" fillId="88" borderId="0" applyNumberFormat="0" applyBorder="0" applyAlignment="0" applyProtection="0"/>
    <xf numFmtId="0" fontId="53" fillId="16"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16" borderId="0"/>
    <xf numFmtId="0" fontId="24" fillId="5" borderId="0" applyNumberFormat="0" applyBorder="0" applyAlignment="0" applyProtection="0">
      <alignment vertical="center"/>
    </xf>
    <xf numFmtId="0" fontId="53" fillId="16" borderId="0" applyProtection="0"/>
    <xf numFmtId="0" fontId="24" fillId="5" borderId="0" applyNumberFormat="0" applyBorder="0" applyAlignment="0" applyProtection="0">
      <alignment vertical="center"/>
    </xf>
    <xf numFmtId="0" fontId="53" fillId="16" borderId="0" applyProtection="0"/>
    <xf numFmtId="0" fontId="38" fillId="17" borderId="0" applyNumberFormat="0" applyBorder="0" applyAlignment="0" applyProtection="0">
      <alignment vertical="center"/>
    </xf>
    <xf numFmtId="0" fontId="38" fillId="17" borderId="0" applyProtection="0"/>
    <xf numFmtId="0" fontId="53" fillId="16" borderId="0" applyProtection="0"/>
    <xf numFmtId="0" fontId="53" fillId="88" borderId="0" applyNumberFormat="0" applyBorder="0" applyAlignment="0" applyProtection="0">
      <alignment vertical="center"/>
    </xf>
    <xf numFmtId="0" fontId="53" fillId="16" borderId="0" applyProtection="0"/>
    <xf numFmtId="0" fontId="53" fillId="16" borderId="0" applyProtection="0"/>
    <xf numFmtId="0" fontId="53" fillId="16" borderId="0" applyProtection="0"/>
    <xf numFmtId="0" fontId="3" fillId="4" borderId="9" applyNumberFormat="0" applyFont="0" applyAlignment="0" applyProtection="0">
      <alignment vertical="center"/>
    </xf>
    <xf numFmtId="0" fontId="53" fillId="88" borderId="0" applyNumberFormat="0" applyBorder="0" applyAlignment="0" applyProtection="0"/>
    <xf numFmtId="0" fontId="24" fillId="5" borderId="0" applyNumberFormat="0" applyBorder="0" applyAlignment="0" applyProtection="0">
      <alignment vertical="center"/>
    </xf>
    <xf numFmtId="0" fontId="53" fillId="88" borderId="0" applyNumberFormat="0" applyBorder="0" applyAlignment="0" applyProtection="0">
      <alignment vertical="center"/>
    </xf>
    <xf numFmtId="0" fontId="24" fillId="5" borderId="0" applyNumberFormat="0" applyBorder="0" applyAlignment="0" applyProtection="0">
      <alignment vertical="center"/>
    </xf>
    <xf numFmtId="0" fontId="53" fillId="16" borderId="0" applyProtection="0"/>
    <xf numFmtId="0" fontId="24" fillId="5" borderId="0" applyNumberFormat="0" applyBorder="0" applyAlignment="0" applyProtection="0">
      <alignment vertical="center"/>
    </xf>
    <xf numFmtId="0" fontId="53" fillId="16" borderId="0" applyProtection="0"/>
    <xf numFmtId="0" fontId="3" fillId="0" borderId="0"/>
    <xf numFmtId="0" fontId="53" fillId="16" borderId="0" applyProtection="0"/>
    <xf numFmtId="0" fontId="53" fillId="88" borderId="0" applyNumberFormat="0" applyBorder="0" applyAlignment="0" applyProtection="0"/>
    <xf numFmtId="0" fontId="3" fillId="8" borderId="11" applyNumberFormat="0" applyAlignment="0" applyProtection="0">
      <alignment vertical="center"/>
    </xf>
    <xf numFmtId="0" fontId="53" fillId="88"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53" fillId="16" borderId="0" applyProtection="0"/>
    <xf numFmtId="0" fontId="53" fillId="16" borderId="0" applyProtection="0"/>
    <xf numFmtId="0" fontId="53" fillId="16"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Protection="0"/>
    <xf numFmtId="0" fontId="3" fillId="0" borderId="0"/>
    <xf numFmtId="0" fontId="3" fillId="0" borderId="0"/>
    <xf numFmtId="0" fontId="50" fillId="8" borderId="13" applyNumberFormat="0" applyAlignment="0" applyProtection="0">
      <alignment vertical="center"/>
    </xf>
    <xf numFmtId="0" fontId="24" fillId="5" borderId="0" applyProtection="0"/>
    <xf numFmtId="0" fontId="3" fillId="0" borderId="0"/>
    <xf numFmtId="0" fontId="24" fillId="5" borderId="0" applyNumberFormat="0" applyBorder="0" applyAlignment="0" applyProtection="0">
      <alignment vertical="center"/>
    </xf>
    <xf numFmtId="0" fontId="24" fillId="5" borderId="0" applyProtection="0"/>
    <xf numFmtId="0" fontId="24" fillId="5" borderId="0" applyProtection="0"/>
    <xf numFmtId="0" fontId="3" fillId="0" borderId="10" applyNumberFormat="0" applyFill="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Protection="0"/>
    <xf numFmtId="0" fontId="38" fillId="17" borderId="0" applyNumberFormat="0" applyBorder="0" applyAlignment="0" applyProtection="0">
      <alignment vertical="center"/>
    </xf>
    <xf numFmtId="0" fontId="24" fillId="5" borderId="0" applyProtection="0"/>
    <xf numFmtId="0" fontId="3" fillId="0" borderId="0"/>
    <xf numFmtId="228" fontId="3" fillId="0" borderId="0">
      <alignment vertical="center"/>
    </xf>
    <xf numFmtId="0" fontId="24" fillId="5" borderId="0" applyProtection="0"/>
    <xf numFmtId="0" fontId="24" fillId="5" borderId="0" applyNumberFormat="0" applyBorder="0" applyAlignment="0" applyProtection="0">
      <alignment vertical="center"/>
    </xf>
    <xf numFmtId="0" fontId="53" fillId="93"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Protection="0"/>
    <xf numFmtId="0" fontId="53" fillId="65" borderId="0" applyNumberFormat="0" applyBorder="0" applyAlignment="0" applyProtection="0">
      <alignment vertical="center"/>
    </xf>
    <xf numFmtId="0" fontId="24" fillId="5" borderId="0"/>
    <xf numFmtId="0" fontId="24" fillId="5" borderId="0" applyProtection="0"/>
    <xf numFmtId="0" fontId="38" fillId="17" borderId="0" applyProtection="0"/>
    <xf numFmtId="0" fontId="24" fillId="5" borderId="0" applyProtection="0"/>
    <xf numFmtId="0" fontId="24" fillId="5" borderId="0" applyNumberFormat="0" applyBorder="0" applyAlignment="0" applyProtection="0">
      <alignment vertical="center"/>
    </xf>
    <xf numFmtId="0" fontId="38" fillId="17" borderId="0" applyProtection="0"/>
    <xf numFmtId="0" fontId="3" fillId="0" borderId="10" applyNumberFormat="0" applyFill="0" applyAlignment="0" applyProtection="0">
      <alignment vertical="center"/>
    </xf>
    <xf numFmtId="0" fontId="24" fillId="5" borderId="0"/>
    <xf numFmtId="0" fontId="38" fillId="17" borderId="0" applyProtection="0"/>
    <xf numFmtId="3" fontId="151" fillId="0" borderId="0"/>
    <xf numFmtId="0" fontId="50" fillId="8" borderId="13" applyNumberFormat="0" applyAlignment="0" applyProtection="0">
      <alignment vertical="center"/>
    </xf>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0" fontId="3" fillId="5" borderId="0" applyNumberFormat="0" applyBorder="0" applyAlignment="0" applyProtection="0">
      <alignment vertical="center"/>
    </xf>
    <xf numFmtId="181" fontId="27" fillId="0" borderId="2" applyAlignment="0" applyProtection="0"/>
    <xf numFmtId="181" fontId="27" fillId="0" borderId="2" applyAlignment="0" applyProtection="0"/>
    <xf numFmtId="0" fontId="52" fillId="0" borderId="0" applyNumberFormat="0" applyFill="0" applyBorder="0" applyAlignment="0" applyProtection="0">
      <alignment vertical="center"/>
    </xf>
    <xf numFmtId="181" fontId="27" fillId="0" borderId="2" applyAlignment="0" applyProtection="0"/>
    <xf numFmtId="181" fontId="27" fillId="0" borderId="2" applyAlignment="0" applyProtection="0"/>
    <xf numFmtId="1" fontId="1" fillId="0" borderId="1">
      <alignment vertical="center"/>
      <protection locked="0"/>
    </xf>
    <xf numFmtId="0" fontId="6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13" fillId="0" borderId="0" applyProtection="0"/>
    <xf numFmtId="181" fontId="27" fillId="0" borderId="2" applyAlignment="0" applyProtection="0"/>
    <xf numFmtId="181" fontId="27" fillId="0" borderId="2" applyAlignment="0" applyProtection="0"/>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24" fillId="5" borderId="0"/>
    <xf numFmtId="181" fontId="27" fillId="0" borderId="2" applyAlignment="0" applyProtection="0"/>
    <xf numFmtId="181" fontId="27" fillId="0" borderId="2" applyAlignment="0" applyProtection="0"/>
    <xf numFmtId="181" fontId="27" fillId="0" borderId="2" applyAlignment="0" applyProtection="0"/>
    <xf numFmtId="0" fontId="3"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0" fontId="3" fillId="4" borderId="9" applyNumberFormat="0" applyFont="0" applyAlignment="0" applyProtection="0">
      <alignment vertical="center"/>
    </xf>
    <xf numFmtId="189" fontId="3" fillId="0" borderId="0">
      <alignment vertical="center"/>
    </xf>
    <xf numFmtId="181" fontId="27" fillId="0" borderId="2" applyAlignment="0" applyProtection="0"/>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74" fillId="0" borderId="6">
      <alignment horizontal="left" vertical="center"/>
    </xf>
    <xf numFmtId="181" fontId="27" fillId="0" borderId="2" applyAlignment="0" applyProtection="0"/>
    <xf numFmtId="0" fontId="74" fillId="0" borderId="6">
      <alignment horizontal="left" vertical="center"/>
    </xf>
    <xf numFmtId="0" fontId="24" fillId="5" borderId="0" applyProtection="0"/>
    <xf numFmtId="181" fontId="27" fillId="0" borderId="2" applyAlignment="0" applyProtection="0"/>
    <xf numFmtId="0" fontId="74" fillId="0" borderId="6">
      <alignment horizontal="lef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38" fillId="17" borderId="0" applyNumberFormat="0" applyBorder="0" applyAlignment="0" applyProtection="0">
      <alignment vertical="center"/>
    </xf>
    <xf numFmtId="181" fontId="27" fillId="0" borderId="2" applyAlignment="0" applyProtection="0"/>
    <xf numFmtId="0" fontId="74" fillId="0" borderId="6">
      <alignment horizontal="left" vertical="center"/>
    </xf>
    <xf numFmtId="0" fontId="38" fillId="17" borderId="0" applyNumberFormat="0" applyBorder="0" applyAlignment="0" applyProtection="0">
      <alignment vertical="center"/>
    </xf>
    <xf numFmtId="181" fontId="27" fillId="0" borderId="2" applyAlignment="0" applyProtection="0"/>
    <xf numFmtId="192" fontId="31" fillId="0" borderId="0" applyFill="0" applyBorder="0" applyAlignment="0"/>
    <xf numFmtId="181" fontId="27" fillId="0" borderId="2" applyAlignment="0" applyProtection="0"/>
    <xf numFmtId="181" fontId="27" fillId="0" borderId="2" applyAlignment="0" applyProtection="0"/>
    <xf numFmtId="192" fontId="31" fillId="0" borderId="0" applyFill="0" applyBorder="0" applyAlignment="0"/>
    <xf numFmtId="0" fontId="74" fillId="0" borderId="6">
      <alignment horizontal="left" vertical="center"/>
    </xf>
    <xf numFmtId="9" fontId="30" fillId="0" borderId="0" applyFont="0" applyFill="0" applyBorder="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192" fontId="31" fillId="0" borderId="0" applyFill="0" applyBorder="0" applyAlignment="0"/>
    <xf numFmtId="0" fontId="74" fillId="0" borderId="6">
      <alignment horizontal="left" vertical="center"/>
    </xf>
    <xf numFmtId="0" fontId="24" fillId="5" borderId="0" applyNumberFormat="0" applyBorder="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192" fontId="31" fillId="0" borderId="0" applyFill="0" applyBorder="0" applyAlignment="0"/>
    <xf numFmtId="0" fontId="74" fillId="0" borderId="6">
      <alignment horizontal="left" vertical="center"/>
    </xf>
    <xf numFmtId="0" fontId="38" fillId="15" borderId="0" applyNumberFormat="0" applyBorder="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24" fillId="5" borderId="0"/>
    <xf numFmtId="181" fontId="27" fillId="0" borderId="2" applyAlignment="0" applyProtection="0"/>
    <xf numFmtId="0" fontId="38" fillId="17" borderId="0" applyNumberFormat="0" applyBorder="0" applyAlignment="0" applyProtection="0">
      <alignment vertical="center"/>
    </xf>
    <xf numFmtId="0" fontId="25" fillId="4" borderId="9" applyNumberFormat="0" applyFont="0" applyAlignment="0" applyProtection="0">
      <alignment vertical="center"/>
    </xf>
    <xf numFmtId="181" fontId="27" fillId="0" borderId="2" applyAlignment="0" applyProtection="0"/>
    <xf numFmtId="181" fontId="27" fillId="0" borderId="2" applyAlignment="0" applyProtection="0"/>
    <xf numFmtId="0" fontId="3" fillId="17"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0" fontId="3" fillId="4" borderId="9" applyNumberFormat="0" applyFont="0" applyAlignment="0" applyProtection="0">
      <alignment vertical="center"/>
    </xf>
    <xf numFmtId="0" fontId="46" fillId="0" borderId="14"/>
    <xf numFmtId="181" fontId="27" fillId="0" borderId="2" applyAlignment="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46" fillId="0" borderId="14" applyProtection="0"/>
    <xf numFmtId="181" fontId="27" fillId="0" borderId="2" applyAlignment="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46" fillId="0" borderId="14" applyProtection="0"/>
    <xf numFmtId="181" fontId="27" fillId="0" borderId="2" applyAlignment="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46" fillId="0" borderId="14" applyProtection="0"/>
    <xf numFmtId="181" fontId="27" fillId="0" borderId="2" applyAlignment="0" applyProtection="0"/>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123" fillId="0" borderId="30" applyNumberFormat="0" applyFill="0" applyAlignment="0" applyProtection="0">
      <alignment vertical="center"/>
    </xf>
    <xf numFmtId="181" fontId="27" fillId="0" borderId="2" applyAlignment="0" applyProtection="0"/>
    <xf numFmtId="181" fontId="27" fillId="0" borderId="2" applyAlignment="0" applyProtection="0"/>
    <xf numFmtId="0" fontId="123" fillId="0" borderId="30" applyNumberFormat="0" applyFill="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123" fillId="0" borderId="30" applyNumberFormat="0" applyFill="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123" fillId="0" borderId="30" applyNumberFormat="0" applyFill="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123" fillId="0" borderId="30" applyNumberFormat="0" applyFill="0" applyAlignment="0" applyProtection="0">
      <alignment vertical="center"/>
    </xf>
    <xf numFmtId="10" fontId="29" fillId="2" borderId="1" applyNumberFormat="0" applyBorder="0" applyAlignment="0" applyProtection="0"/>
    <xf numFmtId="181" fontId="27" fillId="0" borderId="2" applyAlignment="0" applyProtection="0"/>
    <xf numFmtId="0" fontId="74" fillId="0" borderId="6">
      <alignment horizontal="left" vertical="center"/>
    </xf>
    <xf numFmtId="0" fontId="24" fillId="5" borderId="0"/>
    <xf numFmtId="181" fontId="27" fillId="0" borderId="2" applyAlignment="0" applyProtection="0"/>
    <xf numFmtId="0" fontId="3" fillId="5" borderId="0" applyNumberFormat="0" applyBorder="0" applyAlignment="0" applyProtection="0">
      <alignment vertical="center"/>
    </xf>
    <xf numFmtId="181" fontId="27" fillId="0" borderId="2" applyAlignment="0" applyProtection="0"/>
    <xf numFmtId="0" fontId="38" fillId="17" borderId="0" applyNumberFormat="0" applyBorder="0" applyAlignment="0" applyProtection="0">
      <alignment vertical="center"/>
    </xf>
    <xf numFmtId="0" fontId="3" fillId="5" borderId="0" applyNumberFormat="0" applyBorder="0" applyAlignment="0" applyProtection="0">
      <alignment vertical="center"/>
    </xf>
    <xf numFmtId="181" fontId="27" fillId="0" borderId="2" applyAlignment="0" applyProtection="0"/>
    <xf numFmtId="181" fontId="27" fillId="0" borderId="2" applyAlignment="0" applyProtection="0"/>
    <xf numFmtId="0" fontId="25" fillId="4" borderId="9" applyNumberFormat="0" applyFont="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0" fontId="3" fillId="4" borderId="9" applyNumberFormat="0" applyFont="0" applyAlignment="0" applyProtection="0">
      <alignment vertical="center"/>
    </xf>
    <xf numFmtId="0" fontId="94" fillId="0" borderId="30"/>
    <xf numFmtId="181" fontId="27" fillId="0" borderId="2" applyAlignment="0" applyProtection="0"/>
    <xf numFmtId="181" fontId="27" fillId="0" borderId="2" applyAlignment="0" applyProtection="0"/>
    <xf numFmtId="0" fontId="3" fillId="4" borderId="9" applyNumberFormat="0" applyFont="0" applyAlignment="0" applyProtection="0">
      <alignment vertical="center"/>
    </xf>
    <xf numFmtId="0" fontId="94" fillId="0" borderId="30" applyProtection="0"/>
    <xf numFmtId="181" fontId="27" fillId="0" borderId="2" applyAlignment="0" applyProtection="0"/>
    <xf numFmtId="181" fontId="27" fillId="0" borderId="2" applyAlignment="0" applyProtection="0"/>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94" fillId="0" borderId="30" applyProtection="0"/>
    <xf numFmtId="181" fontId="27" fillId="0" borderId="2" applyAlignment="0" applyProtection="0"/>
    <xf numFmtId="0" fontId="24" fillId="14" borderId="0" applyProtection="0"/>
    <xf numFmtId="181" fontId="27" fillId="0" borderId="2" applyAlignment="0" applyProtection="0"/>
    <xf numFmtId="181" fontId="27" fillId="0" borderId="2" applyAlignment="0" applyProtection="0"/>
    <xf numFmtId="0" fontId="3" fillId="4" borderId="9" applyNumberFormat="0" applyFont="0" applyAlignment="0" applyProtection="0">
      <alignment vertical="center"/>
    </xf>
    <xf numFmtId="0" fontId="94" fillId="0" borderId="30" applyProtection="0"/>
    <xf numFmtId="181" fontId="27" fillId="0" borderId="2" applyAlignment="0" applyProtection="0"/>
    <xf numFmtId="181" fontId="27" fillId="0" borderId="2" applyAlignment="0" applyProtection="0"/>
    <xf numFmtId="0" fontId="74" fillId="0" borderId="6">
      <alignment horizontal="left" vertical="center"/>
    </xf>
    <xf numFmtId="0" fontId="3" fillId="17" borderId="0" applyNumberFormat="0" applyBorder="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24" fillId="5" borderId="0" applyNumberFormat="0" applyBorder="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25" fillId="4" borderId="9" applyNumberFormat="0" applyFont="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3"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3" fillId="4" borderId="9" applyNumberFormat="0" applyFont="0" applyAlignment="0" applyProtection="0">
      <alignment vertical="center"/>
    </xf>
    <xf numFmtId="0" fontId="24" fillId="5" borderId="0" applyProtection="0"/>
    <xf numFmtId="181" fontId="27" fillId="0" borderId="2" applyAlignment="0" applyProtection="0"/>
    <xf numFmtId="0" fontId="3" fillId="4" borderId="9" applyNumberFormat="0" applyFont="0" applyAlignment="0" applyProtection="0">
      <alignment vertical="center"/>
    </xf>
    <xf numFmtId="0" fontId="38" fillId="17" borderId="0" applyNumberFormat="0" applyBorder="0" applyAlignment="0" applyProtection="0">
      <alignment vertical="center"/>
    </xf>
    <xf numFmtId="181" fontId="27" fillId="0" borderId="2" applyAlignment="0" applyProtection="0"/>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24" fillId="5" borderId="0" applyProtection="0"/>
    <xf numFmtId="181" fontId="27" fillId="0" borderId="2" applyAlignment="0" applyProtection="0"/>
    <xf numFmtId="181" fontId="27" fillId="0" borderId="2" applyAlignment="0" applyProtection="0"/>
    <xf numFmtId="0" fontId="32" fillId="9" borderId="11" applyNumberFormat="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24" fillId="5" borderId="0" applyProtection="0"/>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3" fillId="0" borderId="0"/>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3" fillId="4" borderId="9" applyNumberFormat="0" applyFont="0" applyAlignment="0" applyProtection="0">
      <alignment vertical="center"/>
    </xf>
    <xf numFmtId="0" fontId="3" fillId="0" borderId="0"/>
    <xf numFmtId="181" fontId="27" fillId="0" borderId="2" applyAlignment="0" applyProtection="0"/>
    <xf numFmtId="0" fontId="74" fillId="0" borderId="6">
      <alignment horizontal="left" vertical="center"/>
    </xf>
    <xf numFmtId="0" fontId="25" fillId="4" borderId="9" applyNumberFormat="0" applyFont="0" applyAlignment="0" applyProtection="0">
      <alignment vertical="center"/>
    </xf>
    <xf numFmtId="181" fontId="27" fillId="0" borderId="2" applyAlignment="0" applyProtection="0"/>
    <xf numFmtId="0" fontId="74" fillId="0" borderId="6">
      <alignment horizontal="lef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xf numFmtId="0" fontId="25" fillId="4" borderId="9" applyNumberFormat="0" applyFont="0" applyAlignment="0" applyProtection="0">
      <alignment vertical="center"/>
    </xf>
    <xf numFmtId="181" fontId="27" fillId="0" borderId="2" applyAlignment="0" applyProtection="0"/>
    <xf numFmtId="0" fontId="74" fillId="0" borderId="6">
      <alignment horizontal="left" vertical="center"/>
    </xf>
    <xf numFmtId="0" fontId="25" fillId="4" borderId="9" applyNumberFormat="0" applyFont="0" applyAlignment="0" applyProtection="0">
      <alignment vertical="center"/>
    </xf>
    <xf numFmtId="181" fontId="27" fillId="0" borderId="2" applyAlignment="0" applyProtection="0"/>
    <xf numFmtId="0" fontId="74" fillId="0" borderId="6">
      <alignment horizontal="left" vertical="center"/>
    </xf>
    <xf numFmtId="0" fontId="32" fillId="9" borderId="11" applyNumberFormat="0" applyAlignment="0" applyProtection="0">
      <alignment vertical="center"/>
    </xf>
    <xf numFmtId="0" fontId="25" fillId="4" borderId="9" applyNumberFormat="0" applyFont="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24" fillId="14" borderId="0" applyNumberFormat="0" applyBorder="0" applyAlignment="0" applyProtection="0">
      <alignment vertical="center"/>
    </xf>
    <xf numFmtId="181" fontId="27" fillId="0" borderId="2" applyAlignment="0" applyProtection="0"/>
    <xf numFmtId="0" fontId="74" fillId="0" borderId="6">
      <alignment horizontal="left" vertical="center"/>
    </xf>
    <xf numFmtId="0" fontId="38" fillId="17" borderId="0" applyProtection="0"/>
    <xf numFmtId="181" fontId="27" fillId="0" borderId="2" applyAlignment="0" applyProtection="0"/>
    <xf numFmtId="0" fontId="74" fillId="0" borderId="6">
      <alignment horizontal="left" vertical="center"/>
    </xf>
    <xf numFmtId="0" fontId="24" fillId="14" borderId="0" applyNumberFormat="0" applyBorder="0" applyAlignment="0" applyProtection="0">
      <alignment vertical="center"/>
    </xf>
    <xf numFmtId="181" fontId="27" fillId="0" borderId="2" applyAlignment="0" applyProtection="0"/>
    <xf numFmtId="181" fontId="27" fillId="0" borderId="2" applyAlignment="0" applyProtection="0"/>
    <xf numFmtId="0" fontId="24" fillId="5" borderId="0" applyProtection="0"/>
    <xf numFmtId="181" fontId="27" fillId="0" borderId="2" applyAlignment="0" applyProtection="0"/>
    <xf numFmtId="213" fontId="3" fillId="0" borderId="0">
      <alignment vertical="center"/>
    </xf>
    <xf numFmtId="181" fontId="27" fillId="0" borderId="2" applyAlignment="0" applyProtection="0"/>
    <xf numFmtId="0" fontId="68" fillId="20" borderId="0" applyProtection="0"/>
    <xf numFmtId="0" fontId="3" fillId="17" borderId="0" applyNumberFormat="0" applyBorder="0" applyAlignment="0" applyProtection="0">
      <alignment vertical="center"/>
    </xf>
    <xf numFmtId="213" fontId="3" fillId="0" borderId="0">
      <alignment vertical="center"/>
    </xf>
    <xf numFmtId="181" fontId="27" fillId="0" borderId="2" applyAlignment="0" applyProtection="0"/>
    <xf numFmtId="194" fontId="1" fillId="0" borderId="1">
      <alignment vertical="center"/>
      <protection locked="0"/>
    </xf>
    <xf numFmtId="181" fontId="27" fillId="0" borderId="2" applyAlignment="0" applyProtection="0"/>
    <xf numFmtId="0" fontId="24" fillId="5" borderId="0" applyNumberFormat="0" applyBorder="0" applyAlignment="0" applyProtection="0">
      <alignment vertical="center"/>
    </xf>
    <xf numFmtId="194" fontId="1" fillId="0" borderId="1">
      <alignment vertical="center"/>
      <protection locked="0"/>
    </xf>
    <xf numFmtId="181" fontId="27" fillId="0" borderId="2" applyAlignment="0" applyProtection="0"/>
    <xf numFmtId="181" fontId="27" fillId="0" borderId="2" applyAlignment="0" applyProtection="0"/>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3" fillId="0" borderId="0"/>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181" fontId="27" fillId="0" borderId="2" applyAlignment="0" applyProtection="0"/>
    <xf numFmtId="0" fontId="38" fillId="17" borderId="0" applyNumberFormat="0" applyBorder="0" applyAlignment="0" applyProtection="0">
      <alignment vertical="center"/>
    </xf>
    <xf numFmtId="181" fontId="27" fillId="0" borderId="2" applyAlignment="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1" fontId="27" fillId="0" borderId="2" applyAlignment="0" applyProtection="0"/>
    <xf numFmtId="0" fontId="25" fillId="4" borderId="9" applyNumberFormat="0" applyFont="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74" fillId="0" borderId="6">
      <alignment horizontal="left" vertical="center"/>
    </xf>
    <xf numFmtId="0" fontId="24" fillId="14" borderId="0" applyNumberFormat="0" applyBorder="0" applyAlignment="0" applyProtection="0">
      <alignment vertical="center"/>
    </xf>
    <xf numFmtId="0" fontId="0" fillId="0" borderId="0"/>
    <xf numFmtId="181" fontId="27" fillId="0" borderId="2" applyAlignment="0" applyProtection="0"/>
    <xf numFmtId="0" fontId="74" fillId="0" borderId="6">
      <alignment horizontal="left" vertical="center"/>
    </xf>
    <xf numFmtId="0" fontId="24" fillId="5" borderId="0" applyProtection="0"/>
    <xf numFmtId="0" fontId="74" fillId="0" borderId="6">
      <alignment horizontal="left" vertical="center"/>
    </xf>
    <xf numFmtId="0" fontId="24" fillId="5" borderId="0" applyNumberFormat="0" applyBorder="0" applyAlignment="0" applyProtection="0">
      <alignment vertical="center"/>
    </xf>
    <xf numFmtId="181" fontId="27" fillId="0" borderId="2" applyAlignment="0" applyProtection="0"/>
    <xf numFmtId="0" fontId="74" fillId="0" borderId="6">
      <alignment horizontal="left" vertical="center"/>
    </xf>
    <xf numFmtId="0" fontId="38" fillId="17" borderId="0" applyProtection="0"/>
    <xf numFmtId="0" fontId="74" fillId="0" borderId="6">
      <alignment horizontal="left" vertical="center"/>
    </xf>
    <xf numFmtId="0" fontId="24" fillId="5" borderId="0" applyNumberFormat="0" applyBorder="0" applyAlignment="0" applyProtection="0">
      <alignment vertical="center"/>
    </xf>
    <xf numFmtId="181" fontId="27" fillId="0" borderId="2" applyAlignment="0" applyProtection="0"/>
    <xf numFmtId="0" fontId="74" fillId="0" borderId="6">
      <alignment horizontal="left" vertical="center"/>
    </xf>
    <xf numFmtId="181" fontId="27" fillId="0" borderId="2" applyAlignment="0" applyProtection="0"/>
    <xf numFmtId="0" fontId="74" fillId="0" borderId="6">
      <alignment horizontal="left" vertical="center"/>
    </xf>
    <xf numFmtId="0" fontId="38" fillId="17" borderId="0" applyProtection="0"/>
    <xf numFmtId="181" fontId="27" fillId="0" borderId="2" applyAlignment="0" applyProtection="0"/>
    <xf numFmtId="0" fontId="3" fillId="4" borderId="9" applyNumberFormat="0" applyFont="0" applyAlignment="0" applyProtection="0">
      <alignment vertical="center"/>
    </xf>
    <xf numFmtId="181" fontId="27" fillId="0" borderId="2" applyAlignment="0" applyProtection="0"/>
    <xf numFmtId="0" fontId="24" fillId="5" borderId="0"/>
    <xf numFmtId="0" fontId="3" fillId="4" borderId="9" applyNumberFormat="0" applyFont="0" applyAlignment="0" applyProtection="0">
      <alignment vertical="center"/>
    </xf>
    <xf numFmtId="181" fontId="27" fillId="0" borderId="2" applyAlignment="0" applyProtection="0"/>
    <xf numFmtId="181" fontId="27" fillId="0" borderId="2" applyAlignment="0" applyProtection="0"/>
    <xf numFmtId="0" fontId="50" fillId="8" borderId="13" applyNumberFormat="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3" fillId="5" borderId="0" applyNumberFormat="0" applyBorder="0" applyAlignment="0" applyProtection="0">
      <alignment vertical="center"/>
    </xf>
    <xf numFmtId="181" fontId="27" fillId="0" borderId="2" applyAlignment="0" applyProtection="0"/>
    <xf numFmtId="0" fontId="74" fillId="0" borderId="6">
      <alignment horizontal="left" vertical="center"/>
    </xf>
    <xf numFmtId="0" fontId="1" fillId="0" borderId="1">
      <alignment horizontal="distributed" vertical="center" wrapText="1"/>
    </xf>
    <xf numFmtId="181" fontId="27" fillId="0" borderId="2" applyAlignment="0" applyProtection="0"/>
    <xf numFmtId="0" fontId="38" fillId="17" borderId="0" applyNumberFormat="0" applyBorder="0" applyAlignment="0" applyProtection="0">
      <alignment vertical="center"/>
    </xf>
    <xf numFmtId="181" fontId="27" fillId="0" borderId="2" applyAlignment="0" applyProtection="0"/>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0" fontId="24" fillId="5" borderId="0" applyNumberFormat="0" applyBorder="0" applyAlignment="0" applyProtection="0">
      <alignment vertical="center"/>
    </xf>
    <xf numFmtId="0" fontId="24" fillId="5" borderId="0" applyProtection="0"/>
    <xf numFmtId="181" fontId="27" fillId="0" borderId="2" applyAlignment="0" applyProtection="0"/>
    <xf numFmtId="0" fontId="51" fillId="31" borderId="0" applyNumberFormat="0" applyBorder="0" applyAlignment="0" applyProtection="0">
      <alignment vertical="center"/>
    </xf>
    <xf numFmtId="0" fontId="38" fillId="17" borderId="0" applyNumberFormat="0" applyBorder="0" applyAlignment="0" applyProtection="0">
      <alignment vertical="center"/>
    </xf>
    <xf numFmtId="181" fontId="27" fillId="0" borderId="2" applyAlignment="0" applyProtection="0"/>
    <xf numFmtId="181" fontId="27" fillId="0" borderId="2" applyAlignment="0" applyProtection="0"/>
    <xf numFmtId="0" fontId="38" fillId="17" borderId="0" applyProtection="0"/>
    <xf numFmtId="181" fontId="27" fillId="0" borderId="2" applyAlignment="0" applyProtection="0"/>
    <xf numFmtId="0" fontId="38" fillId="17" borderId="0" applyProtection="0"/>
    <xf numFmtId="0" fontId="38" fillId="17" borderId="0" applyNumberFormat="0" applyBorder="0" applyAlignment="0" applyProtection="0">
      <alignment vertical="center"/>
    </xf>
    <xf numFmtId="0" fontId="74" fillId="0" borderId="6">
      <alignment horizontal="left" vertical="center"/>
    </xf>
    <xf numFmtId="230" fontId="153" fillId="0" borderId="0" applyFont="0" applyFill="0" applyBorder="0" applyAlignment="0" applyProtection="0"/>
    <xf numFmtId="181" fontId="27" fillId="0" borderId="2" applyAlignment="0" applyProtection="0"/>
    <xf numFmtId="181" fontId="27" fillId="0" borderId="2" applyAlignment="0" applyProtection="0"/>
    <xf numFmtId="0" fontId="38" fillId="17" borderId="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24" fillId="5" borderId="0"/>
    <xf numFmtId="181" fontId="27" fillId="0" borderId="2" applyAlignment="0" applyProtection="0"/>
    <xf numFmtId="181" fontId="27" fillId="0" borderId="2" applyAlignment="0" applyProtection="0"/>
    <xf numFmtId="24" fontId="85" fillId="0" borderId="0" applyFont="0" applyFill="0" applyBorder="0" applyAlignment="0" applyProtection="0"/>
    <xf numFmtId="181" fontId="27" fillId="0" borderId="2" applyAlignment="0" applyProtection="0"/>
    <xf numFmtId="181" fontId="27" fillId="0" borderId="2" applyAlignment="0" applyProtection="0"/>
    <xf numFmtId="9" fontId="25" fillId="0" borderId="0" applyFont="0" applyFill="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1" fontId="1" fillId="0" borderId="1">
      <alignment vertical="center"/>
      <protection locked="0"/>
    </xf>
    <xf numFmtId="0" fontId="38" fillId="17" borderId="0" applyNumberFormat="0" applyBorder="0" applyAlignment="0" applyProtection="0">
      <alignment vertical="center"/>
    </xf>
    <xf numFmtId="181" fontId="27" fillId="0" borderId="2" applyAlignment="0" applyProtection="0"/>
    <xf numFmtId="0" fontId="38" fillId="17" borderId="0" applyNumberFormat="0" applyBorder="0" applyAlignment="0" applyProtection="0">
      <alignment vertical="center"/>
    </xf>
    <xf numFmtId="0" fontId="74" fillId="0" borderId="6">
      <alignment horizontal="lef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1" fontId="1" fillId="0" borderId="1">
      <alignment vertical="center"/>
      <protection locked="0"/>
    </xf>
    <xf numFmtId="0" fontId="24" fillId="5" borderId="0" applyNumberFormat="0" applyBorder="0" applyAlignment="0" applyProtection="0">
      <alignment vertical="center"/>
    </xf>
    <xf numFmtId="181" fontId="27" fillId="0" borderId="2" applyAlignment="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181" fontId="27" fillId="0" borderId="2" applyAlignment="0" applyProtection="0"/>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24" fillId="14" borderId="0" applyNumberFormat="0" applyBorder="0" applyAlignment="0" applyProtection="0">
      <alignment vertical="center"/>
    </xf>
    <xf numFmtId="181" fontId="27" fillId="0" borderId="2" applyAlignment="0" applyProtection="0"/>
    <xf numFmtId="0" fontId="24" fillId="5" borderId="0"/>
    <xf numFmtId="0" fontId="1" fillId="0" borderId="1">
      <alignment horizontal="distributed" vertical="center" wrapText="1"/>
    </xf>
    <xf numFmtId="181" fontId="27" fillId="0" borderId="2" applyAlignment="0" applyProtection="0"/>
    <xf numFmtId="181" fontId="27" fillId="0" borderId="2" applyAlignment="0" applyProtection="0"/>
    <xf numFmtId="181" fontId="27" fillId="0" borderId="2" applyAlignment="0" applyProtection="0"/>
    <xf numFmtId="0" fontId="25" fillId="4" borderId="9" applyNumberFormat="0" applyFont="0" applyAlignment="0" applyProtection="0">
      <alignment vertical="center"/>
    </xf>
    <xf numFmtId="181" fontId="27" fillId="0" borderId="2" applyAlignment="0" applyProtection="0"/>
    <xf numFmtId="0" fontId="38" fillId="17" borderId="0" applyNumberFormat="0" applyBorder="0" applyAlignment="0" applyProtection="0">
      <alignment vertical="center"/>
    </xf>
    <xf numFmtId="0" fontId="74" fillId="0" borderId="6">
      <alignment horizontal="left" vertical="center"/>
    </xf>
    <xf numFmtId="181" fontId="27" fillId="0" borderId="2" applyAlignment="0" applyProtection="0"/>
    <xf numFmtId="181" fontId="27" fillId="0" borderId="2" applyAlignment="0" applyProtection="0"/>
    <xf numFmtId="0" fontId="74" fillId="0" borderId="6">
      <alignment horizontal="left" vertical="center"/>
    </xf>
    <xf numFmtId="181" fontId="27" fillId="0" borderId="2" applyAlignment="0" applyProtection="0"/>
    <xf numFmtId="181" fontId="27" fillId="0" borderId="2" applyAlignment="0" applyProtection="0"/>
    <xf numFmtId="181" fontId="27" fillId="0" borderId="2" applyAlignment="0" applyProtection="0"/>
    <xf numFmtId="0" fontId="3" fillId="15" borderId="0" applyNumberFormat="0" applyBorder="0" applyAlignment="0" applyProtection="0">
      <alignment vertical="center"/>
    </xf>
    <xf numFmtId="181" fontId="27" fillId="0" borderId="2" applyAlignment="0" applyProtection="0"/>
    <xf numFmtId="0" fontId="28" fillId="0" borderId="0"/>
    <xf numFmtId="181" fontId="27" fillId="0" borderId="2" applyAlignment="0" applyProtection="0"/>
    <xf numFmtId="0" fontId="68" fillId="20" borderId="0" applyProtection="0"/>
    <xf numFmtId="0" fontId="28" fillId="0" borderId="0"/>
    <xf numFmtId="181" fontId="27" fillId="0" borderId="2" applyAlignment="0" applyProtection="0"/>
    <xf numFmtId="0" fontId="24" fillId="14" borderId="0"/>
    <xf numFmtId="0" fontId="28" fillId="0" borderId="0"/>
    <xf numFmtId="181" fontId="27" fillId="0" borderId="2" applyAlignment="0" applyProtection="0"/>
    <xf numFmtId="0" fontId="24" fillId="14" borderId="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3" fillId="0" borderId="0"/>
    <xf numFmtId="10" fontId="29" fillId="2" borderId="1" applyNumberFormat="0" applyBorder="0"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78" fillId="0" borderId="0" applyProtection="0"/>
    <xf numFmtId="181" fontId="27" fillId="0" borderId="2" applyAlignment="0" applyProtection="0"/>
    <xf numFmtId="0" fontId="1" fillId="0" borderId="1">
      <alignment horizontal="distributed" vertical="center" wrapText="1"/>
    </xf>
    <xf numFmtId="181" fontId="27" fillId="0" borderId="2" applyAlignment="0" applyProtection="0"/>
    <xf numFmtId="0" fontId="24" fillId="5" borderId="0" applyProtection="0"/>
    <xf numFmtId="181" fontId="27" fillId="0" borderId="2" applyAlignment="0" applyProtection="0"/>
    <xf numFmtId="181" fontId="27" fillId="0" borderId="2" applyAlignment="0" applyProtection="0"/>
    <xf numFmtId="0" fontId="3" fillId="0" borderId="0"/>
    <xf numFmtId="0" fontId="24" fillId="5" borderId="0" applyProtection="0"/>
    <xf numFmtId="0" fontId="3" fillId="0" borderId="0">
      <alignment vertical="center"/>
    </xf>
    <xf numFmtId="0" fontId="3" fillId="0" borderId="0">
      <alignment vertical="center"/>
    </xf>
    <xf numFmtId="181" fontId="27" fillId="0" borderId="2" applyAlignment="0" applyProtection="0"/>
    <xf numFmtId="0" fontId="3" fillId="0" borderId="0"/>
    <xf numFmtId="0" fontId="3" fillId="8" borderId="13" applyNumberFormat="0" applyAlignment="0" applyProtection="0">
      <alignment vertical="center"/>
    </xf>
    <xf numFmtId="181" fontId="27" fillId="0" borderId="2" applyAlignment="0" applyProtection="0"/>
    <xf numFmtId="0" fontId="3" fillId="0" borderId="0"/>
    <xf numFmtId="0" fontId="24" fillId="5" borderId="0" applyProtection="0"/>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0" fontId="74" fillId="0" borderId="6">
      <alignment horizontal="left" vertical="center"/>
    </xf>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0" fontId="52" fillId="0" borderId="31" applyNumberFormat="0" applyFill="0" applyAlignment="0" applyProtection="0">
      <alignment vertical="center"/>
    </xf>
    <xf numFmtId="0" fontId="52" fillId="0" borderId="31" applyNumberFormat="0" applyFill="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38" fillId="17" borderId="0" applyNumberFormat="0" applyBorder="0" applyAlignment="0" applyProtection="0">
      <alignment vertical="center"/>
    </xf>
    <xf numFmtId="0" fontId="74" fillId="0" borderId="6">
      <alignment horizontal="left" vertical="center"/>
    </xf>
    <xf numFmtId="198" fontId="22" fillId="0" borderId="0" applyFill="0" applyBorder="0" applyAlignment="0"/>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10" fontId="29" fillId="2" borderId="1" applyNumberFormat="0" applyBorder="0"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38" fillId="17" borderId="0" applyNumberFormat="0" applyBorder="0" applyAlignment="0" applyProtection="0">
      <alignment vertical="center"/>
    </xf>
    <xf numFmtId="181" fontId="27" fillId="0" borderId="2" applyAlignment="0" applyProtection="0"/>
    <xf numFmtId="0" fontId="38" fillId="15"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181" fontId="27" fillId="0" borderId="2" applyAlignment="0" applyProtection="0"/>
    <xf numFmtId="181" fontId="27" fillId="0" borderId="2" applyAlignment="0" applyProtection="0"/>
    <xf numFmtId="0" fontId="3" fillId="0" borderId="0"/>
    <xf numFmtId="181" fontId="27" fillId="0" borderId="2" applyAlignment="0" applyProtection="0"/>
    <xf numFmtId="0" fontId="3" fillId="8" borderId="13" applyNumberFormat="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23" fillId="59" borderId="0" applyNumberFormat="0" applyBorder="0" applyAlignment="0" applyProtection="0">
      <alignment vertical="center"/>
    </xf>
    <xf numFmtId="181" fontId="27" fillId="0" borderId="2" applyAlignment="0" applyProtection="0"/>
    <xf numFmtId="0" fontId="3" fillId="9" borderId="11" applyNumberFormat="0" applyAlignment="0" applyProtection="0">
      <alignment vertical="center"/>
    </xf>
    <xf numFmtId="0" fontId="25" fillId="0" borderId="0">
      <alignment vertical="center"/>
    </xf>
    <xf numFmtId="181" fontId="27" fillId="0" borderId="2" applyAlignment="0" applyProtection="0"/>
    <xf numFmtId="181" fontId="27" fillId="0" borderId="2" applyAlignment="0" applyProtection="0"/>
    <xf numFmtId="181" fontId="27" fillId="0" borderId="2" applyAlignment="0" applyProtection="0"/>
    <xf numFmtId="0" fontId="38" fillId="17"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0" fontId="24" fillId="14" borderId="0"/>
    <xf numFmtId="181" fontId="27" fillId="0" borderId="2" applyAlignment="0" applyProtection="0"/>
    <xf numFmtId="0" fontId="74" fillId="0" borderId="6">
      <alignment horizontal="left" vertical="center"/>
    </xf>
    <xf numFmtId="181" fontId="27" fillId="0" borderId="2" applyAlignment="0" applyProtection="0"/>
    <xf numFmtId="0" fontId="24" fillId="14" borderId="0" applyProtection="0"/>
    <xf numFmtId="181" fontId="27" fillId="0" borderId="2" applyAlignment="0" applyProtection="0"/>
    <xf numFmtId="181" fontId="27" fillId="0" borderId="2" applyAlignment="0" applyProtection="0"/>
    <xf numFmtId="0" fontId="24" fillId="14" borderId="0" applyProtection="0"/>
    <xf numFmtId="181" fontId="27" fillId="0" borderId="2" applyAlignment="0" applyProtection="0"/>
    <xf numFmtId="181" fontId="27" fillId="0" borderId="2" applyAlignment="0" applyProtection="0"/>
    <xf numFmtId="0" fontId="3" fillId="17" borderId="0" applyNumberFormat="0" applyBorder="0" applyAlignment="0" applyProtection="0">
      <alignment vertical="center"/>
    </xf>
    <xf numFmtId="181" fontId="27" fillId="0" borderId="2" applyAlignment="0" applyProtection="0"/>
    <xf numFmtId="0" fontId="3" fillId="17" borderId="0" applyNumberFormat="0" applyBorder="0" applyAlignment="0" applyProtection="0">
      <alignment vertical="center"/>
    </xf>
    <xf numFmtId="0" fontId="24" fillId="5" borderId="0" applyNumberFormat="0" applyBorder="0" applyAlignment="0" applyProtection="0">
      <alignment vertical="center"/>
    </xf>
    <xf numFmtId="181" fontId="27" fillId="0" borderId="2"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81" fontId="27" fillId="0" borderId="2" applyAlignment="0" applyProtection="0"/>
    <xf numFmtId="181" fontId="27" fillId="0" borderId="2" applyAlignment="0" applyProtection="0"/>
    <xf numFmtId="181" fontId="27" fillId="0" borderId="2" applyAlignment="0" applyProtection="0"/>
    <xf numFmtId="0" fontId="79" fillId="5" borderId="0" applyNumberFormat="0" applyBorder="0" applyAlignment="0" applyProtection="0">
      <alignment vertical="center"/>
    </xf>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181" fontId="27" fillId="0" borderId="2" applyAlignment="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92" fontId="31" fillId="0" borderId="0" applyFill="0" applyBorder="0" applyAlignment="0"/>
    <xf numFmtId="192" fontId="31" fillId="0" borderId="0" applyFill="0" applyBorder="0" applyAlignment="0"/>
    <xf numFmtId="9" fontId="25" fillId="0" borderId="0" applyFont="0" applyFill="0" applyBorder="0" applyAlignment="0" applyProtection="0">
      <alignment vertical="center"/>
    </xf>
    <xf numFmtId="192" fontId="31" fillId="0" borderId="0" applyFill="0" applyBorder="0" applyAlignment="0"/>
    <xf numFmtId="9" fontId="25" fillId="0" borderId="0" applyFont="0" applyBorder="0" applyAlignment="0" applyProtection="0">
      <alignment vertical="center"/>
    </xf>
    <xf numFmtId="192" fontId="31" fillId="0" borderId="0" applyFill="0" applyBorder="0" applyAlignment="0"/>
    <xf numFmtId="0" fontId="73" fillId="17" borderId="0" applyNumberFormat="0" applyBorder="0" applyAlignment="0" applyProtection="0">
      <alignment vertical="center"/>
    </xf>
    <xf numFmtId="9" fontId="25" fillId="0" borderId="0" applyFont="0" applyBorder="0" applyAlignment="0" applyProtection="0">
      <alignment vertical="center"/>
    </xf>
    <xf numFmtId="192" fontId="31" fillId="0" borderId="0" applyFill="0" applyBorder="0" applyAlignment="0"/>
    <xf numFmtId="0" fontId="3" fillId="4" borderId="9" applyNumberFormat="0" applyFont="0" applyAlignment="0" applyProtection="0">
      <alignment vertical="center"/>
    </xf>
    <xf numFmtId="0" fontId="3" fillId="9" borderId="11" applyNumberFormat="0" applyAlignment="0" applyProtection="0">
      <alignment vertical="center"/>
    </xf>
    <xf numFmtId="0" fontId="25" fillId="0" borderId="0">
      <alignment vertical="center"/>
    </xf>
    <xf numFmtId="9" fontId="25" fillId="0" borderId="0" applyFont="0" applyBorder="0" applyAlignment="0" applyProtection="0">
      <alignment vertical="center"/>
    </xf>
    <xf numFmtId="192" fontId="31" fillId="0" borderId="0" applyFill="0" applyBorder="0" applyAlignment="0"/>
    <xf numFmtId="9" fontId="25" fillId="0" borderId="0" applyFont="0" applyBorder="0" applyAlignment="0" applyProtection="0">
      <alignment vertical="center"/>
    </xf>
    <xf numFmtId="0" fontId="3" fillId="0" borderId="0">
      <alignment vertical="center"/>
    </xf>
    <xf numFmtId="0" fontId="3" fillId="0" borderId="0">
      <alignment vertical="center"/>
    </xf>
    <xf numFmtId="192" fontId="31" fillId="0" borderId="0" applyFill="0" applyBorder="0" applyAlignment="0"/>
    <xf numFmtId="9" fontId="25" fillId="0" borderId="0" applyFont="0" applyBorder="0" applyAlignment="0" applyProtection="0">
      <alignment vertical="center"/>
    </xf>
    <xf numFmtId="0" fontId="3" fillId="0" borderId="0">
      <alignment vertical="center"/>
    </xf>
    <xf numFmtId="204" fontId="3" fillId="0" borderId="0">
      <alignment vertical="center"/>
    </xf>
    <xf numFmtId="192" fontId="31" fillId="0" borderId="0" applyFill="0" applyBorder="0" applyAlignment="0"/>
    <xf numFmtId="9" fontId="25" fillId="0" borderId="0" applyFont="0" applyBorder="0" applyAlignment="0" applyProtection="0">
      <alignment vertical="center"/>
    </xf>
    <xf numFmtId="0" fontId="3" fillId="0" borderId="0">
      <alignment vertical="center"/>
    </xf>
    <xf numFmtId="204" fontId="96" fillId="0" borderId="0">
      <alignment vertical="center"/>
    </xf>
    <xf numFmtId="192" fontId="31" fillId="0" borderId="0" applyFill="0" applyBorder="0" applyAlignment="0"/>
    <xf numFmtId="9" fontId="25" fillId="0" borderId="0" applyFont="0" applyBorder="0" applyAlignment="0" applyProtection="0">
      <alignment vertical="center"/>
    </xf>
    <xf numFmtId="0" fontId="3" fillId="0" borderId="0">
      <alignment vertical="center"/>
    </xf>
    <xf numFmtId="0" fontId="3" fillId="0" borderId="0">
      <alignment vertical="center"/>
    </xf>
    <xf numFmtId="192" fontId="31" fillId="0" borderId="0" applyFill="0" applyBorder="0" applyAlignment="0"/>
    <xf numFmtId="0" fontId="24" fillId="5" borderId="0"/>
    <xf numFmtId="0" fontId="3" fillId="0" borderId="0">
      <alignment vertical="center"/>
    </xf>
    <xf numFmtId="0" fontId="3" fillId="0" borderId="0">
      <alignment vertical="center"/>
    </xf>
    <xf numFmtId="192" fontId="31" fillId="0" borderId="0" applyFill="0" applyBorder="0" applyAlignment="0"/>
    <xf numFmtId="0" fontId="38" fillId="17" borderId="0" applyNumberFormat="0" applyBorder="0" applyAlignment="0" applyProtection="0">
      <alignment vertical="center"/>
    </xf>
    <xf numFmtId="0" fontId="3" fillId="0" borderId="0" applyFill="0" applyBorder="0" applyAlignment="0"/>
    <xf numFmtId="192" fontId="31" fillId="0" borderId="0"/>
    <xf numFmtId="0" fontId="24" fillId="5" borderId="0" applyNumberFormat="0" applyBorder="0" applyAlignment="0" applyProtection="0">
      <alignment vertical="center"/>
    </xf>
    <xf numFmtId="192" fontId="31" fillId="0" borderId="0" applyProtection="0"/>
    <xf numFmtId="0" fontId="24" fillId="5" borderId="0" applyNumberFormat="0" applyBorder="0" applyAlignment="0" applyProtection="0">
      <alignment vertical="center"/>
    </xf>
    <xf numFmtId="192" fontId="31" fillId="0" borderId="0" applyProtection="0"/>
    <xf numFmtId="0" fontId="38" fillId="17" borderId="0" applyNumberFormat="0" applyBorder="0" applyAlignment="0" applyProtection="0">
      <alignment vertical="center"/>
    </xf>
    <xf numFmtId="192" fontId="31" fillId="0" borderId="0" applyFill="0" applyBorder="0" applyAlignment="0"/>
    <xf numFmtId="0" fontId="38" fillId="17" borderId="0" applyNumberFormat="0" applyBorder="0" applyAlignment="0" applyProtection="0">
      <alignment vertical="center"/>
    </xf>
    <xf numFmtId="192" fontId="31" fillId="0" borderId="0" applyBorder="0" applyAlignment="0">
      <alignment vertical="center"/>
    </xf>
    <xf numFmtId="0" fontId="38" fillId="17" borderId="0" applyNumberFormat="0" applyBorder="0" applyAlignment="0" applyProtection="0">
      <alignment vertical="center"/>
    </xf>
    <xf numFmtId="192" fontId="31" fillId="0" borderId="0" applyFill="0" applyBorder="0" applyAlignment="0"/>
    <xf numFmtId="0" fontId="46" fillId="0" borderId="14" applyProtection="0"/>
    <xf numFmtId="0" fontId="3" fillId="8" borderId="13" applyNumberFormat="0" applyAlignment="0" applyProtection="0">
      <alignment vertical="center"/>
    </xf>
    <xf numFmtId="193" fontId="22" fillId="0" borderId="0" applyFill="0" applyBorder="0" applyAlignment="0"/>
    <xf numFmtId="208" fontId="22" fillId="0" borderId="0" applyFill="0" applyBorder="0" applyAlignment="0"/>
    <xf numFmtId="0" fontId="24" fillId="5" borderId="0" applyNumberFormat="0" applyBorder="0" applyAlignment="0" applyProtection="0">
      <alignment vertical="center"/>
    </xf>
    <xf numFmtId="9" fontId="3" fillId="0" borderId="0" applyFont="0" applyBorder="0" applyAlignment="0" applyProtection="0">
      <alignment vertical="center"/>
    </xf>
    <xf numFmtId="221" fontId="22" fillId="0" borderId="0" applyFill="0" applyBorder="0" applyAlignment="0"/>
    <xf numFmtId="193" fontId="22" fillId="0" borderId="0" applyFill="0" applyBorder="0" applyAlignment="0"/>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88" fillId="0" borderId="0" applyNumberFormat="0" applyBorder="0" applyAlignment="0" applyProtection="0">
      <alignment vertical="top"/>
      <protection locked="0"/>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3" fillId="0" borderId="0">
      <alignment vertical="center"/>
    </xf>
    <xf numFmtId="0" fontId="22" fillId="0" borderId="0"/>
    <xf numFmtId="0" fontId="35" fillId="8" borderId="11" applyNumberFormat="0" applyAlignment="0" applyProtection="0">
      <alignment vertical="center"/>
    </xf>
    <xf numFmtId="0" fontId="79" fillId="5" borderId="0" applyNumberFormat="0" applyBorder="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9" fontId="3" fillId="0" borderId="0" applyFont="0" applyBorder="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9" fontId="3" fillId="0" borderId="0" applyFont="0" applyFill="0" applyBorder="0" applyAlignment="0" applyProtection="0"/>
    <xf numFmtId="0" fontId="38" fillId="17" borderId="0" applyNumberFormat="0" applyBorder="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79" fillId="5" borderId="0" applyNumberFormat="0" applyBorder="0" applyAlignment="0" applyProtection="0">
      <alignment vertical="center"/>
    </xf>
    <xf numFmtId="0" fontId="25"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3" fillId="8" borderId="13"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73" fillId="17" borderId="0" applyNumberFormat="0" applyBorder="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200" fontId="3" fillId="0" borderId="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81" fillId="17"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1" fontId="1" fillId="0" borderId="1">
      <alignment vertical="center"/>
      <protection locked="0"/>
    </xf>
    <xf numFmtId="0" fontId="1" fillId="0" borderId="1">
      <alignment horizontal="distributed" vertical="center" wrapText="1"/>
    </xf>
    <xf numFmtId="0" fontId="35" fillId="8" borderId="11" applyNumberFormat="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8" fillId="1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74" fillId="0" borderId="6">
      <alignment horizontal="lef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74" fillId="0" borderId="6">
      <alignment horizontal="lef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74" fillId="0" borderId="6">
      <alignment horizontal="lef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74" fillId="0" borderId="6">
      <alignment horizontal="lef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alignment vertical="center"/>
    </xf>
    <xf numFmtId="0" fontId="74" fillId="0" borderId="6">
      <alignment horizontal="lef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22" fillId="0" borderId="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alignment vertical="center"/>
    </xf>
    <xf numFmtId="0" fontId="24" fillId="14"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27" fillId="0" borderId="37">
      <alignment horizontal="center"/>
    </xf>
    <xf numFmtId="0" fontId="32" fillId="9"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3" fillId="0" borderId="0"/>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 fillId="0" borderId="0"/>
    <xf numFmtId="0" fontId="24" fillId="5" borderId="0" applyNumberFormat="0" applyBorder="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0" borderId="0">
      <alignment vertical="center"/>
    </xf>
    <xf numFmtId="0" fontId="3" fillId="0" borderId="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3" fillId="0" borderId="0"/>
    <xf numFmtId="0" fontId="1" fillId="0" borderId="1">
      <alignment horizontal="distributed" vertical="center" wrapText="1"/>
    </xf>
    <xf numFmtId="0" fontId="1" fillId="0" borderId="1">
      <alignment horizontal="distributed" vertical="center" wrapText="1"/>
    </xf>
    <xf numFmtId="0" fontId="89" fillId="0" borderId="0" applyNumberFormat="0" applyFill="0" applyBorder="0" applyAlignment="0" applyProtection="0">
      <alignment vertical="center"/>
    </xf>
    <xf numFmtId="0" fontId="35" fillId="8" borderId="11" applyNumberFormat="0" applyAlignment="0" applyProtection="0">
      <alignment vertical="center"/>
    </xf>
    <xf numFmtId="0" fontId="3" fillId="0" borderId="0"/>
    <xf numFmtId="0" fontId="35" fillId="8" borderId="11" applyNumberFormat="0" applyAlignment="0" applyProtection="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1" fontId="1" fillId="0" borderId="1">
      <alignment vertical="center"/>
      <protection locked="0"/>
    </xf>
    <xf numFmtId="0" fontId="3" fillId="17"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35" fillId="8" borderId="11" applyNumberFormat="0" applyAlignment="0" applyProtection="0">
      <alignment vertical="center"/>
    </xf>
    <xf numFmtId="0" fontId="3" fillId="0" borderId="0"/>
    <xf numFmtId="0" fontId="50" fillId="8" borderId="13" applyNumberFormat="0" applyAlignment="0" applyProtection="0">
      <alignment vertical="center"/>
    </xf>
    <xf numFmtId="0" fontId="35" fillId="8" borderId="11" applyNumberFormat="0" applyAlignment="0" applyProtection="0">
      <alignment vertical="center"/>
    </xf>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3" fillId="0" borderId="0">
      <alignment vertical="center"/>
    </xf>
    <xf numFmtId="0" fontId="22" fillId="0" borderId="0"/>
    <xf numFmtId="0" fontId="3" fillId="1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 fillId="0" borderId="0"/>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3" fillId="0" borderId="0"/>
    <xf numFmtId="0" fontId="24" fillId="5" borderId="0" applyNumberFormat="0" applyBorder="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5" fillId="0" borderId="0">
      <alignment vertical="center"/>
    </xf>
    <xf numFmtId="0" fontId="1" fillId="0" borderId="1">
      <alignment horizontal="distributed" vertical="center" wrapText="1"/>
    </xf>
    <xf numFmtId="0" fontId="1" fillId="0" borderId="1">
      <alignment horizontal="distributed" vertical="center" wrapText="1"/>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3" fillId="0" borderId="0"/>
    <xf numFmtId="0" fontId="35" fillId="8" borderId="11" applyNumberFormat="0" applyAlignment="0" applyProtection="0">
      <alignment vertical="center"/>
    </xf>
    <xf numFmtId="0" fontId="3" fillId="0" borderId="0"/>
    <xf numFmtId="0" fontId="3" fillId="0" borderId="0"/>
    <xf numFmtId="0" fontId="3" fillId="0" borderId="0"/>
    <xf numFmtId="0" fontId="35" fillId="8" borderId="11" applyNumberFormat="0" applyAlignment="0" applyProtection="0">
      <alignment vertical="center"/>
    </xf>
    <xf numFmtId="0" fontId="3" fillId="0" borderId="0"/>
    <xf numFmtId="0" fontId="35" fillId="8" borderId="11" applyNumberFormat="0" applyAlignment="0" applyProtection="0">
      <alignment vertical="center"/>
    </xf>
    <xf numFmtId="0" fontId="3" fillId="9"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1" fillId="0" borderId="1">
      <alignment horizontal="distributed" vertical="center" wrapText="1"/>
    </xf>
    <xf numFmtId="0" fontId="3" fillId="9"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1" fontId="1" fillId="0" borderId="1">
      <alignment vertical="center"/>
      <protection locked="0"/>
    </xf>
    <xf numFmtId="0" fontId="1" fillId="0" borderId="1">
      <alignment horizontal="distributed" vertical="center" wrapText="1"/>
    </xf>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3" fillId="0" borderId="0"/>
    <xf numFmtId="0" fontId="35" fillId="8" borderId="11" applyNumberFormat="0" applyAlignment="0" applyProtection="0">
      <alignment vertical="center"/>
    </xf>
    <xf numFmtId="0" fontId="3" fillId="0" borderId="0"/>
    <xf numFmtId="0" fontId="35" fillId="8" borderId="11" applyNumberFormat="0" applyAlignment="0" applyProtection="0">
      <alignment vertical="center"/>
    </xf>
    <xf numFmtId="0" fontId="1" fillId="0" borderId="1">
      <alignment horizontal="distributed" vertical="center" wrapText="1"/>
    </xf>
    <xf numFmtId="0" fontId="3" fillId="0" borderId="0"/>
    <xf numFmtId="0" fontId="35" fillId="8" borderId="11" applyNumberFormat="0" applyAlignment="0" applyProtection="0">
      <alignment vertical="center"/>
    </xf>
    <xf numFmtId="0" fontId="1" fillId="0" borderId="1">
      <alignment horizontal="distributed" vertical="center" wrapText="1"/>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1" fillId="0" borderId="1">
      <alignment horizontal="distributed" vertical="center" wrapText="1"/>
    </xf>
    <xf numFmtId="0" fontId="3" fillId="0" borderId="0"/>
    <xf numFmtId="0" fontId="3" fillId="0" borderId="0"/>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5" fillId="8" borderId="11" applyNumberFormat="0" applyAlignment="0" applyProtection="0">
      <alignment vertical="center"/>
    </xf>
    <xf numFmtId="9" fontId="0" fillId="0" borderId="0" applyFont="0" applyFill="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5" fillId="8" borderId="11" applyNumberFormat="0" applyAlignment="0" applyProtection="0">
      <alignment vertical="center"/>
    </xf>
    <xf numFmtId="9" fontId="3" fillId="0" borderId="0" applyFont="0" applyFill="0" applyBorder="0" applyAlignment="0" applyProtection="0"/>
    <xf numFmtId="0" fontId="1" fillId="0" borderId="1">
      <alignment horizontal="distributed" vertical="center" wrapText="1"/>
    </xf>
    <xf numFmtId="0" fontId="35" fillId="8" borderId="11" applyNumberFormat="0" applyAlignment="0" applyProtection="0">
      <alignment vertical="center"/>
    </xf>
    <xf numFmtId="9" fontId="3" fillId="0" borderId="0" applyFont="0" applyFill="0" applyBorder="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24" fillId="5" borderId="0"/>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40" fillId="65" borderId="0" applyNumberFormat="0" applyBorder="0" applyAlignment="0" applyProtection="0">
      <alignment vertical="center"/>
    </xf>
    <xf numFmtId="0" fontId="35" fillId="8" borderId="11" applyNumberFormat="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40" fillId="30"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116" fillId="0" borderId="0">
      <alignment vertical="center"/>
    </xf>
    <xf numFmtId="0" fontId="3" fillId="0" borderId="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75" fillId="30" borderId="0" applyNumberFormat="0" applyBorder="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35" fillId="8"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74" fillId="0" borderId="6">
      <alignment horizontal="lef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74" fillId="0" borderId="6">
      <alignment horizontal="lef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alignment vertical="center"/>
    </xf>
    <xf numFmtId="0" fontId="3" fillId="0" borderId="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5" fillId="0" borderId="0">
      <alignment vertical="center"/>
    </xf>
    <xf numFmtId="0" fontId="35" fillId="8" borderId="11" applyNumberFormat="0" applyAlignment="0" applyProtection="0">
      <alignment vertical="center"/>
    </xf>
    <xf numFmtId="0" fontId="24" fillId="14" borderId="0" applyProtection="0"/>
    <xf numFmtId="0" fontId="25" fillId="0" borderId="0">
      <alignment vertical="center"/>
    </xf>
    <xf numFmtId="0" fontId="35" fillId="8" borderId="11" applyNumberFormat="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14" borderId="0" applyProtection="0"/>
    <xf numFmtId="0" fontId="3" fillId="9" borderId="11" applyNumberFormat="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5" fillId="0" borderId="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25" fillId="0" borderId="0">
      <alignment vertical="center"/>
    </xf>
    <xf numFmtId="1" fontId="1" fillId="0" borderId="1">
      <alignment vertical="center"/>
      <protection locked="0"/>
    </xf>
    <xf numFmtId="0" fontId="32" fillId="9" borderId="11" applyNumberFormat="0" applyAlignment="0" applyProtection="0">
      <alignment vertical="center"/>
    </xf>
    <xf numFmtId="0" fontId="35" fillId="8" borderId="11" applyNumberFormat="0" applyAlignment="0" applyProtection="0">
      <alignment vertical="center"/>
    </xf>
    <xf numFmtId="0" fontId="38" fillId="15" borderId="0" applyNumberFormat="0" applyBorder="0" applyAlignment="0" applyProtection="0">
      <alignment vertical="center"/>
    </xf>
    <xf numFmtId="0" fontId="25" fillId="0" borderId="0">
      <alignment vertical="center"/>
    </xf>
    <xf numFmtId="0" fontId="35" fillId="8" borderId="11" applyNumberFormat="0" applyAlignment="0" applyProtection="0">
      <alignment vertical="center"/>
    </xf>
    <xf numFmtId="0" fontId="25" fillId="0" borderId="0">
      <alignment vertical="center"/>
    </xf>
    <xf numFmtId="0" fontId="35" fillId="8" borderId="11" applyNumberFormat="0" applyAlignment="0" applyProtection="0">
      <alignment vertical="center"/>
    </xf>
    <xf numFmtId="0" fontId="38" fillId="15" borderId="0" applyNumberFormat="0" applyBorder="0" applyAlignment="0" applyProtection="0">
      <alignment vertical="center"/>
    </xf>
    <xf numFmtId="0" fontId="25" fillId="0" borderId="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alignment vertical="center"/>
    </xf>
    <xf numFmtId="0" fontId="3" fillId="0" borderId="0"/>
    <xf numFmtId="0" fontId="35" fillId="8"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 fillId="0" borderId="0"/>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xf numFmtId="0" fontId="35" fillId="8" borderId="11" applyNumberFormat="0" applyAlignment="0" applyProtection="0">
      <alignment vertical="center"/>
    </xf>
    <xf numFmtId="0" fontId="72" fillId="14" borderId="0" applyNumberFormat="0" applyBorder="0" applyAlignment="0" applyProtection="0">
      <alignment vertical="center"/>
    </xf>
    <xf numFmtId="0" fontId="35" fillId="8" borderId="11" applyNumberFormat="0" applyAlignment="0" applyProtection="0">
      <alignment vertical="center"/>
    </xf>
    <xf numFmtId="0" fontId="3" fillId="0" borderId="0"/>
    <xf numFmtId="0" fontId="35" fillId="8" borderId="11" applyNumberFormat="0" applyAlignment="0" applyProtection="0">
      <alignment vertical="center"/>
    </xf>
    <xf numFmtId="0" fontId="3" fillId="0" borderId="0">
      <alignment vertical="center"/>
    </xf>
    <xf numFmtId="0" fontId="3" fillId="0" borderId="0">
      <alignment vertical="center"/>
    </xf>
    <xf numFmtId="0" fontId="35" fillId="8" borderId="11" applyNumberFormat="0" applyAlignment="0" applyProtection="0">
      <alignment vertical="center"/>
    </xf>
    <xf numFmtId="0" fontId="78" fillId="0" borderId="0" applyProtection="0"/>
    <xf numFmtId="0" fontId="35" fillId="8" borderId="11" applyNumberFormat="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78" fillId="0" borderId="0" applyProtection="0"/>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 fillId="0" borderId="0"/>
    <xf numFmtId="0" fontId="35" fillId="8" borderId="11" applyNumberFormat="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94" fillId="0" borderId="30" applyNumberFormat="0" applyFill="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 fillId="0" borderId="0"/>
    <xf numFmtId="0" fontId="35" fillId="8" borderId="11" applyNumberFormat="0" applyAlignment="0" applyProtection="0">
      <alignment vertical="center"/>
    </xf>
    <xf numFmtId="0" fontId="38" fillId="17" borderId="0" applyNumberFormat="0" applyBorder="0" applyAlignment="0" applyProtection="0">
      <alignment vertical="center"/>
    </xf>
    <xf numFmtId="0" fontId="81" fillId="89" borderId="0" applyNumberFormat="0" applyBorder="0" applyAlignment="0" applyProtection="0"/>
    <xf numFmtId="0" fontId="35" fillId="8" borderId="11" applyNumberFormat="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alignment vertical="center"/>
    </xf>
    <xf numFmtId="0" fontId="30" fillId="0" borderId="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 fillId="0" borderId="0">
      <alignment vertical="center"/>
    </xf>
    <xf numFmtId="0" fontId="30" fillId="0" borderId="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8" borderId="13" applyNumberFormat="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5" fillId="8" borderId="11" applyNumberFormat="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0" fillId="0" borderId="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5" fillId="8" borderId="11" applyNumberFormat="0" applyAlignment="0" applyProtection="0">
      <alignment vertical="center"/>
    </xf>
    <xf numFmtId="0" fontId="74" fillId="0" borderId="6">
      <alignment horizontal="left" vertical="center"/>
    </xf>
    <xf numFmtId="0" fontId="117" fillId="0" borderId="0"/>
    <xf numFmtId="0" fontId="91" fillId="86" borderId="29" applyNumberFormat="0" applyAlignment="0" applyProtection="0">
      <alignment vertical="center"/>
    </xf>
    <xf numFmtId="0" fontId="74" fillId="0" borderId="6">
      <alignment horizontal="left" vertical="center"/>
    </xf>
    <xf numFmtId="0" fontId="91" fillId="86" borderId="29" applyNumberFormat="0" applyAlignment="0" applyProtection="0">
      <alignment vertical="center"/>
    </xf>
    <xf numFmtId="0" fontId="3" fillId="17" borderId="0" applyNumberFormat="0" applyBorder="0" applyAlignment="0" applyProtection="0">
      <alignment vertical="center"/>
    </xf>
    <xf numFmtId="0" fontId="24" fillId="5" borderId="0" applyProtection="0"/>
    <xf numFmtId="0" fontId="74" fillId="0" borderId="6">
      <alignment horizontal="left" vertical="center"/>
    </xf>
    <xf numFmtId="0" fontId="91" fillId="86" borderId="29" applyNumberFormat="0" applyAlignment="0" applyProtection="0">
      <alignment vertical="center"/>
    </xf>
    <xf numFmtId="0" fontId="74" fillId="0" borderId="6">
      <alignment horizontal="left" vertical="center"/>
    </xf>
    <xf numFmtId="0" fontId="91" fillId="86" borderId="29"/>
    <xf numFmtId="0" fontId="91" fillId="86" borderId="29" applyProtection="0"/>
    <xf numFmtId="0" fontId="1" fillId="0" borderId="0"/>
    <xf numFmtId="0" fontId="91" fillId="86" borderId="29" applyProtection="0"/>
    <xf numFmtId="0" fontId="91" fillId="86" borderId="29" applyProtection="0"/>
    <xf numFmtId="0" fontId="24" fillId="5" borderId="0" applyProtection="0"/>
    <xf numFmtId="0" fontId="74" fillId="0" borderId="6">
      <alignment horizontal="left" vertical="center"/>
    </xf>
    <xf numFmtId="0" fontId="91" fillId="86" borderId="29" applyNumberFormat="0" applyAlignment="0" applyProtection="0">
      <alignment vertical="center"/>
    </xf>
    <xf numFmtId="0" fontId="24" fillId="5" borderId="0" applyProtection="0"/>
    <xf numFmtId="0" fontId="74" fillId="0" borderId="6">
      <alignment horizontal="left" vertical="center"/>
    </xf>
    <xf numFmtId="0" fontId="91" fillId="86" borderId="29" applyProtection="0"/>
    <xf numFmtId="0" fontId="91" fillId="86" borderId="29" applyProtection="0"/>
    <xf numFmtId="0" fontId="32" fillId="9" borderId="11" applyNumberFormat="0" applyAlignment="0" applyProtection="0">
      <alignment vertical="center"/>
    </xf>
    <xf numFmtId="0" fontId="74" fillId="0" borderId="6">
      <alignment horizontal="left" vertical="center"/>
    </xf>
    <xf numFmtId="0" fontId="91" fillId="86" borderId="29" applyProtection="0"/>
    <xf numFmtId="0" fontId="32" fillId="9" borderId="11" applyNumberFormat="0" applyAlignment="0" applyProtection="0">
      <alignment vertical="center"/>
    </xf>
    <xf numFmtId="0" fontId="74" fillId="0" borderId="6">
      <alignment horizontal="left" vertical="center"/>
    </xf>
    <xf numFmtId="0" fontId="3" fillId="17" borderId="0" applyNumberFormat="0" applyBorder="0" applyAlignment="0" applyProtection="0">
      <alignment vertical="center"/>
    </xf>
    <xf numFmtId="0" fontId="74" fillId="0" borderId="6">
      <alignment horizontal="left" vertical="center"/>
    </xf>
    <xf numFmtId="0" fontId="91" fillId="86" borderId="29" applyNumberFormat="0" applyAlignment="0" applyProtection="0">
      <alignment vertical="center"/>
    </xf>
    <xf numFmtId="0" fontId="74" fillId="0" borderId="6">
      <alignment horizontal="left" vertical="center"/>
    </xf>
    <xf numFmtId="0" fontId="91" fillId="86" borderId="29" applyNumberFormat="0" applyAlignment="0" applyProtection="0">
      <alignment vertical="center"/>
    </xf>
    <xf numFmtId="0" fontId="91" fillId="86" borderId="29"/>
    <xf numFmtId="0" fontId="69" fillId="0" borderId="23" applyNumberFormat="0" applyFill="0" applyAlignment="0" applyProtection="0">
      <alignment vertical="center"/>
    </xf>
    <xf numFmtId="0" fontId="91" fillId="86" borderId="29" applyProtection="0"/>
    <xf numFmtId="0" fontId="69" fillId="0" borderId="23" applyNumberFormat="0" applyFill="0" applyAlignment="0" applyProtection="0">
      <alignment vertical="center"/>
    </xf>
    <xf numFmtId="0" fontId="91" fillId="86" borderId="29" applyProtection="0"/>
    <xf numFmtId="0" fontId="69" fillId="0" borderId="23" applyNumberFormat="0" applyFill="0" applyAlignment="0" applyProtection="0">
      <alignment vertical="center"/>
    </xf>
    <xf numFmtId="0" fontId="91" fillId="86" borderId="29" applyProtection="0"/>
    <xf numFmtId="0" fontId="69" fillId="0" borderId="23" applyNumberFormat="0" applyFill="0" applyAlignment="0" applyProtection="0">
      <alignment vertical="center"/>
    </xf>
    <xf numFmtId="0" fontId="50" fillId="8" borderId="13" applyNumberFormat="0" applyAlignment="0" applyProtection="0">
      <alignment vertical="center"/>
    </xf>
    <xf numFmtId="0" fontId="91" fillId="86" borderId="29" applyNumberFormat="0" applyAlignment="0" applyProtection="0">
      <alignment vertical="center"/>
    </xf>
    <xf numFmtId="0" fontId="91" fillId="86" borderId="29" applyProtection="0"/>
    <xf numFmtId="0" fontId="91" fillId="86" borderId="29" applyProtection="0"/>
    <xf numFmtId="0" fontId="32" fillId="9" borderId="11" applyNumberFormat="0" applyAlignment="0" applyProtection="0">
      <alignment vertical="center"/>
    </xf>
    <xf numFmtId="0" fontId="49" fillId="0" borderId="35" applyNumberFormat="0" applyFill="0" applyAlignment="0" applyProtection="0">
      <alignment vertical="center"/>
    </xf>
    <xf numFmtId="0" fontId="91" fillId="86" borderId="29" applyProtection="0"/>
    <xf numFmtId="0" fontId="32" fillId="9" borderId="11" applyNumberFormat="0" applyAlignment="0" applyProtection="0">
      <alignment vertical="center"/>
    </xf>
    <xf numFmtId="0" fontId="74" fillId="0" borderId="6">
      <alignment horizontal="left" vertical="center"/>
    </xf>
    <xf numFmtId="0" fontId="91" fillId="86" borderId="29" applyNumberFormat="0" applyAlignment="0" applyProtection="0">
      <alignment vertical="center"/>
    </xf>
    <xf numFmtId="0" fontId="91" fillId="86" borderId="29"/>
    <xf numFmtId="0" fontId="50" fillId="8" borderId="13" applyNumberFormat="0" applyAlignment="0" applyProtection="0">
      <alignment vertical="center"/>
    </xf>
    <xf numFmtId="0" fontId="91" fillId="86" borderId="29" applyProtection="0"/>
    <xf numFmtId="0" fontId="91" fillId="86" borderId="29" applyProtection="0"/>
    <xf numFmtId="0" fontId="91" fillId="86" borderId="29" applyProtection="0"/>
    <xf numFmtId="0" fontId="32" fillId="9" borderId="11" applyNumberFormat="0" applyAlignment="0" applyProtection="0">
      <alignment vertical="center"/>
    </xf>
    <xf numFmtId="0" fontId="91" fillId="86" borderId="29" applyNumberFormat="0" applyAlignment="0" applyProtection="0">
      <alignment vertical="center"/>
    </xf>
    <xf numFmtId="0" fontId="3" fillId="8" borderId="11" applyNumberFormat="0" applyAlignment="0" applyProtection="0">
      <alignment vertical="center"/>
    </xf>
    <xf numFmtId="0" fontId="24" fillId="5" borderId="0"/>
    <xf numFmtId="0" fontId="91" fillId="86" borderId="29" applyProtection="0"/>
    <xf numFmtId="0" fontId="91" fillId="86" borderId="29" applyProtection="0"/>
    <xf numFmtId="0" fontId="91" fillId="86" borderId="29" applyProtection="0"/>
    <xf numFmtId="0" fontId="50" fillId="8" borderId="13" applyNumberFormat="0" applyAlignment="0" applyProtection="0">
      <alignment vertical="center"/>
    </xf>
    <xf numFmtId="10" fontId="29" fillId="2" borderId="1" applyNumberFormat="0" applyBorder="0" applyAlignment="0" applyProtection="0"/>
    <xf numFmtId="0" fontId="74" fillId="0" borderId="6">
      <alignment horizontal="left" vertical="center"/>
    </xf>
    <xf numFmtId="0" fontId="118" fillId="0" borderId="36" applyNumberFormat="0" applyFill="0" applyProtection="0">
      <alignment horizontal="center"/>
    </xf>
    <xf numFmtId="0" fontId="113" fillId="0" borderId="0"/>
    <xf numFmtId="0" fontId="131" fillId="0" borderId="0" applyNumberFormat="0" applyFill="0" applyBorder="0" applyAlignment="0" applyProtection="0"/>
    <xf numFmtId="0" fontId="132" fillId="0" borderId="8">
      <alignment horizontal="center"/>
    </xf>
    <xf numFmtId="195" fontId="22" fillId="0" borderId="0"/>
    <xf numFmtId="195" fontId="22" fillId="0" borderId="0"/>
    <xf numFmtId="195" fontId="22" fillId="0" borderId="0"/>
    <xf numFmtId="195" fontId="22" fillId="0" borderId="0"/>
    <xf numFmtId="41" fontId="22" fillId="0" borderId="0" applyFont="0" applyFill="0" applyBorder="0" applyAlignment="0" applyProtection="0"/>
    <xf numFmtId="41" fontId="22" fillId="0" borderId="0" applyFont="0" applyFill="0" applyBorder="0" applyAlignment="0" applyProtection="0"/>
    <xf numFmtId="0" fontId="38" fillId="17" borderId="0" applyNumberFormat="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38" fillId="17" borderId="0" applyNumberFormat="0" applyBorder="0" applyAlignment="0" applyProtection="0">
      <alignment vertical="center"/>
    </xf>
    <xf numFmtId="0" fontId="38" fillId="17" borderId="0" applyProtection="0"/>
    <xf numFmtId="0" fontId="38" fillId="17" borderId="0" applyProtection="0"/>
    <xf numFmtId="38" fontId="3" fillId="0" borderId="0" applyFill="0" applyBorder="0" applyAlignment="0" applyProtection="0"/>
    <xf numFmtId="0" fontId="38" fillId="15" borderId="0" applyProtection="0"/>
    <xf numFmtId="181" fontId="97" fillId="0" borderId="0" applyFont="0" applyFill="0" applyBorder="0" applyAlignment="0" applyProtection="0"/>
    <xf numFmtId="0" fontId="38" fillId="15" borderId="0" applyProtection="0"/>
    <xf numFmtId="0" fontId="38" fillId="15" borderId="0" applyProtection="0"/>
    <xf numFmtId="209" fontId="97" fillId="0" borderId="0" applyFont="0" applyFill="0" applyBorder="0" applyAlignment="0" applyProtection="0"/>
    <xf numFmtId="41" fontId="22" fillId="0" borderId="0" applyFont="0" applyFill="0" applyBorder="0" applyAlignment="0" applyProtection="0"/>
    <xf numFmtId="0" fontId="3" fillId="17" borderId="0" applyNumberFormat="0" applyBorder="0" applyAlignment="0" applyProtection="0">
      <alignment vertical="center"/>
    </xf>
    <xf numFmtId="0" fontId="3" fillId="0" borderId="0"/>
    <xf numFmtId="0" fontId="3" fillId="0" borderId="0"/>
    <xf numFmtId="41" fontId="22" fillId="0" borderId="0" applyFont="0" applyFill="0" applyBorder="0" applyAlignment="0" applyProtection="0"/>
    <xf numFmtId="208" fontId="22" fillId="0" borderId="0" applyFont="0" applyFill="0" applyBorder="0" applyAlignment="0" applyProtection="0"/>
    <xf numFmtId="202" fontId="5" fillId="0" borderId="0"/>
    <xf numFmtId="0" fontId="3" fillId="4" borderId="9" applyNumberFormat="0" applyFont="0" applyAlignment="0" applyProtection="0">
      <alignment vertical="center"/>
    </xf>
    <xf numFmtId="9" fontId="3" fillId="0" borderId="0" applyFont="0" applyFill="0" applyBorder="0" applyAlignment="0" applyProtection="0"/>
    <xf numFmtId="37" fontId="85" fillId="0" borderId="0" applyFont="0" applyFill="0" applyBorder="0" applyAlignment="0" applyProtection="0"/>
    <xf numFmtId="0" fontId="3" fillId="0" borderId="0">
      <alignment vertical="center"/>
    </xf>
    <xf numFmtId="39" fontId="85" fillId="0" borderId="0" applyFont="0" applyFill="0" applyBorder="0" applyAlignment="0" applyProtection="0"/>
    <xf numFmtId="0" fontId="22" fillId="0" borderId="0" applyFont="0" applyFill="0" applyBorder="0" applyAlignment="0" applyProtection="0"/>
    <xf numFmtId="224" fontId="22" fillId="0" borderId="0"/>
    <xf numFmtId="0" fontId="134" fillId="0" borderId="0" applyNumberFormat="0" applyAlignment="0">
      <alignment horizontal="left"/>
    </xf>
    <xf numFmtId="0" fontId="99" fillId="0" borderId="0" applyNumberFormat="0" applyAlignment="0"/>
    <xf numFmtId="200" fontId="22" fillId="0" borderId="0" applyFont="0" applyFill="0" applyBorder="0" applyAlignment="0" applyProtection="0"/>
    <xf numFmtId="0" fontId="3" fillId="9" borderId="11" applyNumberFormat="0" applyAlignment="0" applyProtection="0">
      <alignment vertical="center"/>
    </xf>
    <xf numFmtId="0" fontId="24" fillId="5" borderId="0" applyNumberFormat="0" applyBorder="0" applyAlignment="0" applyProtection="0">
      <alignment vertical="center"/>
    </xf>
    <xf numFmtId="200" fontId="3" fillId="0" borderId="0" applyFont="0" applyFill="0" applyBorder="0" applyAlignment="0" applyProtection="0">
      <alignment vertical="center"/>
    </xf>
    <xf numFmtId="0" fontId="3" fillId="5" borderId="0" applyNumberFormat="0" applyBorder="0" applyAlignment="0" applyProtection="0">
      <alignment vertical="center"/>
    </xf>
    <xf numFmtId="200" fontId="3" fillId="0" borderId="0" applyFont="0" applyFill="0" applyBorder="0" applyAlignment="0" applyProtection="0">
      <alignment vertical="center"/>
    </xf>
    <xf numFmtId="0" fontId="3" fillId="0" borderId="0"/>
    <xf numFmtId="0" fontId="81" fillId="15" borderId="0" applyProtection="0"/>
    <xf numFmtId="0" fontId="3" fillId="0" borderId="0"/>
    <xf numFmtId="0" fontId="81" fillId="15" borderId="0" applyProtection="0"/>
    <xf numFmtId="0" fontId="3" fillId="5" borderId="0" applyNumberFormat="0" applyBorder="0" applyAlignment="0" applyProtection="0">
      <alignment vertical="center"/>
    </xf>
    <xf numFmtId="0" fontId="81" fillId="15" borderId="0" applyProtection="0"/>
    <xf numFmtId="200" fontId="22" fillId="0" borderId="0" applyFont="0" applyBorder="0" applyAlignment="0" applyProtection="0">
      <alignment vertical="center"/>
    </xf>
    <xf numFmtId="185" fontId="3" fillId="0" borderId="0" applyFill="0" applyBorder="0" applyAlignment="0" applyProtection="0"/>
    <xf numFmtId="0" fontId="24" fillId="14" borderId="0" applyNumberFormat="0" applyBorder="0" applyAlignment="0" applyProtection="0">
      <alignment vertical="center"/>
    </xf>
    <xf numFmtId="200" fontId="3" fillId="0" borderId="0"/>
    <xf numFmtId="200" fontId="3" fillId="0" borderId="0" applyProtection="0"/>
    <xf numFmtId="200" fontId="3" fillId="0" borderId="0" applyProtection="0"/>
    <xf numFmtId="0" fontId="38" fillId="17" borderId="0" applyNumberFormat="0" applyBorder="0" applyAlignment="0" applyProtection="0">
      <alignment vertical="center"/>
    </xf>
    <xf numFmtId="200" fontId="3" fillId="0" borderId="0" applyProtection="0"/>
    <xf numFmtId="200" fontId="3" fillId="0" borderId="0" applyProtection="0"/>
    <xf numFmtId="0" fontId="38" fillId="17" borderId="0" applyNumberFormat="0" applyBorder="0" applyAlignment="0" applyProtection="0">
      <alignment vertical="center"/>
    </xf>
    <xf numFmtId="200" fontId="22" fillId="0" borderId="0" applyFont="0" applyFill="0" applyBorder="0" applyAlignment="0" applyProtection="0"/>
    <xf numFmtId="193" fontId="22" fillId="0" borderId="0" applyFont="0" applyFill="0" applyBorder="0" applyAlignment="0" applyProtection="0"/>
    <xf numFmtId="0" fontId="24" fillId="14" borderId="0" applyNumberFormat="0" applyBorder="0" applyAlignment="0" applyProtection="0">
      <alignment vertical="center"/>
    </xf>
    <xf numFmtId="0" fontId="3" fillId="0" borderId="0" applyNumberFormat="0" applyFill="0" applyBorder="0" applyAlignment="0" applyProtection="0">
      <alignment vertical="center"/>
    </xf>
    <xf numFmtId="0" fontId="3" fillId="8" borderId="11" applyNumberFormat="0" applyAlignment="0" applyProtection="0">
      <alignment vertical="center"/>
    </xf>
    <xf numFmtId="223" fontId="85" fillId="0" borderId="0" applyFont="0" applyFill="0" applyBorder="0" applyAlignment="0" applyProtection="0"/>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xf numFmtId="0" fontId="24" fillId="5" borderId="0" applyProtection="0"/>
    <xf numFmtId="200" fontId="3" fillId="0" borderId="0">
      <alignment vertical="center"/>
    </xf>
    <xf numFmtId="0" fontId="24" fillId="5" borderId="0" applyNumberFormat="0" applyBorder="0" applyAlignment="0" applyProtection="0">
      <alignment vertical="center"/>
    </xf>
    <xf numFmtId="213" fontId="5" fillId="0" borderId="0">
      <alignment vertical="center"/>
    </xf>
    <xf numFmtId="0" fontId="24" fillId="5" borderId="0" applyNumberFormat="0" applyBorder="0" applyAlignment="0" applyProtection="0">
      <alignment vertical="center"/>
    </xf>
    <xf numFmtId="213" fontId="5" fillId="0" borderId="0" applyProtection="0"/>
    <xf numFmtId="0" fontId="24" fillId="5" borderId="0" applyNumberFormat="0" applyBorder="0" applyAlignment="0" applyProtection="0">
      <alignment vertical="center"/>
    </xf>
    <xf numFmtId="213" fontId="5" fillId="0" borderId="0" applyProtection="0"/>
    <xf numFmtId="0" fontId="24" fillId="5" borderId="0" applyNumberFormat="0" applyBorder="0" applyAlignment="0" applyProtection="0">
      <alignment vertical="center"/>
    </xf>
    <xf numFmtId="213" fontId="5" fillId="0" borderId="0"/>
    <xf numFmtId="222" fontId="22" fillId="0" borderId="0">
      <protection locked="0"/>
    </xf>
    <xf numFmtId="0" fontId="83" fillId="0" borderId="0" applyProtection="0">
      <alignment vertical="center"/>
    </xf>
    <xf numFmtId="0" fontId="3" fillId="0" borderId="0" applyProtection="0"/>
    <xf numFmtId="0" fontId="38" fillId="17" borderId="0" applyProtection="0"/>
    <xf numFmtId="0" fontId="83" fillId="0" borderId="0" applyProtection="0"/>
    <xf numFmtId="0" fontId="69" fillId="0" borderId="23" applyNumberFormat="0" applyFill="0" applyAlignment="0" applyProtection="0">
      <alignment vertical="center"/>
    </xf>
    <xf numFmtId="14" fontId="31" fillId="0" borderId="0" applyFill="0" applyBorder="0" applyAlignment="0"/>
    <xf numFmtId="15" fontId="121" fillId="0" borderId="0"/>
    <xf numFmtId="41" fontId="22" fillId="0" borderId="0" applyFont="0" applyFill="0" applyBorder="0" applyAlignment="0" applyProtection="0"/>
    <xf numFmtId="0" fontId="38" fillId="17" borderId="0" applyNumberFormat="0" applyBorder="0" applyAlignment="0" applyProtection="0">
      <alignment vertical="center"/>
    </xf>
    <xf numFmtId="0" fontId="83" fillId="0" borderId="26" applyProtection="0"/>
    <xf numFmtId="43" fontId="22" fillId="0" borderId="0" applyFont="0" applyFill="0" applyBorder="0" applyAlignment="0" applyProtection="0"/>
    <xf numFmtId="204" fontId="5" fillId="0" borderId="0"/>
    <xf numFmtId="204" fontId="5" fillId="0" borderId="0"/>
    <xf numFmtId="204" fontId="5" fillId="0" borderId="0" applyProtection="0">
      <alignment vertical="center"/>
    </xf>
    <xf numFmtId="204" fontId="5" fillId="0" borderId="0" applyProtection="0">
      <alignment vertical="center"/>
    </xf>
    <xf numFmtId="204" fontId="5" fillId="0" borderId="0" applyProtection="0">
      <alignment vertical="center"/>
    </xf>
    <xf numFmtId="0" fontId="24" fillId="5" borderId="0" applyNumberFormat="0" applyBorder="0" applyAlignment="0" applyProtection="0">
      <alignment vertical="center"/>
    </xf>
    <xf numFmtId="204" fontId="5" fillId="0" borderId="0">
      <alignment vertical="center"/>
    </xf>
    <xf numFmtId="0" fontId="24" fillId="5" borderId="0" applyNumberFormat="0" applyBorder="0" applyAlignment="0" applyProtection="0">
      <alignment vertical="center"/>
    </xf>
    <xf numFmtId="204" fontId="5" fillId="0" borderId="0" applyProtection="0"/>
    <xf numFmtId="204" fontId="5" fillId="0" borderId="0" applyProtection="0"/>
    <xf numFmtId="204" fontId="5" fillId="0" borderId="0"/>
    <xf numFmtId="0" fontId="3" fillId="0" borderId="10" applyNumberFormat="0" applyFill="0" applyAlignment="0" applyProtection="0">
      <alignment vertical="center"/>
    </xf>
    <xf numFmtId="208" fontId="22" fillId="0" borderId="0" applyFill="0" applyBorder="0" applyAlignment="0"/>
    <xf numFmtId="0" fontId="3" fillId="0" borderId="0"/>
    <xf numFmtId="193" fontId="22" fillId="0" borderId="0" applyFill="0" applyBorder="0" applyAlignment="0"/>
    <xf numFmtId="0" fontId="50" fillId="8" borderId="13" applyNumberFormat="0" applyAlignment="0" applyProtection="0">
      <alignment vertical="center"/>
    </xf>
    <xf numFmtId="208" fontId="22" fillId="0" borderId="0" applyFill="0" applyBorder="0" applyAlignment="0"/>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0" borderId="0"/>
    <xf numFmtId="221" fontId="22" fillId="0" borderId="0" applyFill="0" applyBorder="0" applyAlignment="0"/>
    <xf numFmtId="0" fontId="24" fillId="5" borderId="0" applyNumberFormat="0" applyBorder="0" applyAlignment="0" applyProtection="0">
      <alignment vertical="center"/>
    </xf>
    <xf numFmtId="0" fontId="154" fillId="0" borderId="0" applyNumberFormat="0" applyAlignment="0">
      <alignment horizontal="left"/>
    </xf>
    <xf numFmtId="0" fontId="155" fillId="0" borderId="0">
      <alignment horizontal="left"/>
    </xf>
    <xf numFmtId="0" fontId="24" fillId="5" borderId="0" applyNumberFormat="0" applyBorder="0" applyAlignment="0" applyProtection="0">
      <alignment vertical="center"/>
    </xf>
    <xf numFmtId="0" fontId="29" fillId="82" borderId="1"/>
    <xf numFmtId="194" fontId="1" fillId="0" borderId="1">
      <alignment vertical="center"/>
      <protection locked="0"/>
    </xf>
    <xf numFmtId="0" fontId="33" fillId="5" borderId="0" applyNumberFormat="0" applyBorder="0" applyAlignment="0" applyProtection="0">
      <alignment vertical="center"/>
    </xf>
    <xf numFmtId="0" fontId="29" fillId="82" borderId="1"/>
    <xf numFmtId="0" fontId="29" fillId="82" borderId="1"/>
    <xf numFmtId="0" fontId="29" fillId="82" borderId="1"/>
    <xf numFmtId="0" fontId="29" fillId="82" borderId="1"/>
    <xf numFmtId="0" fontId="29" fillId="82" borderId="1"/>
    <xf numFmtId="0" fontId="29" fillId="82" borderId="1"/>
    <xf numFmtId="0" fontId="24" fillId="5" borderId="0" applyNumberFormat="0" applyBorder="0" applyAlignment="0" applyProtection="0">
      <alignment vertical="center"/>
    </xf>
    <xf numFmtId="0" fontId="29" fillId="82" borderId="1"/>
    <xf numFmtId="0" fontId="3" fillId="17" borderId="0" applyNumberFormat="0" applyBorder="0" applyAlignment="0" applyProtection="0">
      <alignment vertical="center"/>
    </xf>
    <xf numFmtId="0" fontId="29" fillId="82" borderId="1"/>
    <xf numFmtId="0" fontId="29" fillId="82" borderId="1"/>
    <xf numFmtId="0" fontId="23" fillId="59" borderId="0" applyNumberFormat="0" applyBorder="0" applyAlignment="0" applyProtection="0">
      <alignment vertical="center"/>
    </xf>
    <xf numFmtId="0" fontId="38" fillId="17" borderId="0" applyNumberFormat="0" applyBorder="0" applyAlignment="0" applyProtection="0">
      <alignment vertical="center"/>
    </xf>
    <xf numFmtId="0" fontId="29" fillId="82" borderId="1"/>
    <xf numFmtId="231" fontId="5" fillId="0" borderId="0" applyFont="0" applyFill="0" applyBorder="0" applyAlignment="0" applyProtection="0"/>
    <xf numFmtId="0" fontId="1" fillId="0" borderId="1">
      <alignment horizontal="distributed" vertical="center" wrapText="1"/>
    </xf>
    <xf numFmtId="0" fontId="78" fillId="0" borderId="0" applyNumberFormat="0" applyFill="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8" fillId="0" borderId="0" applyNumberFormat="0" applyFill="0" applyBorder="0" applyAlignment="0" applyProtection="0">
      <alignment vertical="center"/>
    </xf>
    <xf numFmtId="0" fontId="108" fillId="0" borderId="1">
      <alignment horizont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Protection="0"/>
    <xf numFmtId="0" fontId="24" fillId="14"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8" fillId="0" borderId="0" applyNumberFormat="0" applyFill="0" applyBorder="0" applyAlignment="0" applyProtection="0">
      <alignment vertical="center"/>
    </xf>
    <xf numFmtId="0" fontId="24" fillId="5" borderId="0" applyNumberFormat="0" applyBorder="0" applyAlignment="0" applyProtection="0">
      <alignment vertical="center"/>
    </xf>
    <xf numFmtId="0" fontId="7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 fillId="0" borderId="1">
      <alignment horizontal="distributed" vertical="center" wrapText="1"/>
    </xf>
    <xf numFmtId="0" fontId="3" fillId="0" borderId="0" applyNumberFormat="0" applyFill="0" applyBorder="0" applyAlignment="0" applyProtection="0">
      <alignment vertical="center"/>
    </xf>
    <xf numFmtId="0" fontId="1" fillId="0" borderId="1">
      <alignment horizontal="distributed" vertical="center" wrapText="1"/>
    </xf>
    <xf numFmtId="0" fontId="3" fillId="0" borderId="0" applyNumberFormat="0" applyFill="0" applyBorder="0" applyAlignment="0" applyProtection="0">
      <alignment vertical="center"/>
    </xf>
    <xf numFmtId="0" fontId="24" fillId="5" borderId="0" applyNumberFormat="0" applyBorder="0" applyAlignment="0" applyProtection="0">
      <alignment vertical="center"/>
    </xf>
    <xf numFmtId="1" fontId="1" fillId="0" borderId="1">
      <alignment vertical="center"/>
      <protection locked="0"/>
    </xf>
    <xf numFmtId="0" fontId="1" fillId="0" borderId="1">
      <alignment horizontal="distributed" vertical="center" wrapText="1"/>
    </xf>
    <xf numFmtId="0" fontId="3" fillId="0" borderId="0" applyNumberFormat="0" applyFill="0" applyBorder="0" applyAlignment="0" applyProtection="0">
      <alignment vertical="center"/>
    </xf>
    <xf numFmtId="0" fontId="38" fillId="17"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Protection="0"/>
    <xf numFmtId="0" fontId="78" fillId="0" borderId="0" applyProtection="0"/>
    <xf numFmtId="0" fontId="38" fillId="17" borderId="0" applyNumberFormat="0" applyBorder="0" applyAlignment="0" applyProtection="0">
      <alignment vertical="center"/>
    </xf>
    <xf numFmtId="0" fontId="78" fillId="0" borderId="0" applyNumberFormat="0" applyFill="0" applyBorder="0" applyAlignment="0" applyProtection="0">
      <alignment vertical="center"/>
    </xf>
    <xf numFmtId="0" fontId="24" fillId="5" borderId="0" applyNumberFormat="0" applyBorder="0" applyAlignment="0" applyProtection="0">
      <alignment vertical="center"/>
    </xf>
    <xf numFmtId="0" fontId="3" fillId="0" borderId="0"/>
    <xf numFmtId="0" fontId="78" fillId="0" borderId="0"/>
    <xf numFmtId="0" fontId="24" fillId="5" borderId="0"/>
    <xf numFmtId="0" fontId="78" fillId="0" borderId="0" applyProtection="0"/>
    <xf numFmtId="0" fontId="78" fillId="0" borderId="0" applyProtection="0"/>
    <xf numFmtId="0" fontId="78" fillId="0" borderId="0" applyProtection="0"/>
    <xf numFmtId="0" fontId="38" fillId="17" borderId="0" applyNumberFormat="0" applyBorder="0" applyAlignment="0" applyProtection="0">
      <alignment vertical="center"/>
    </xf>
    <xf numFmtId="0" fontId="78" fillId="0" borderId="0" applyNumberFormat="0" applyFill="0" applyBorder="0" applyAlignment="0" applyProtection="0">
      <alignment vertical="center"/>
    </xf>
    <xf numFmtId="0" fontId="38" fillId="17" borderId="0" applyNumberFormat="0" applyBorder="0" applyAlignment="0" applyProtection="0">
      <alignment vertical="center"/>
    </xf>
    <xf numFmtId="0" fontId="78" fillId="0" borderId="0" applyProtection="0"/>
    <xf numFmtId="0" fontId="38" fillId="17" borderId="0" applyNumberFormat="0" applyBorder="0" applyAlignment="0" applyProtection="0">
      <alignment vertical="center"/>
    </xf>
    <xf numFmtId="0" fontId="51" fillId="61" borderId="0" applyNumberFormat="0" applyBorder="0" applyAlignment="0" applyProtection="0">
      <alignment vertical="center"/>
    </xf>
    <xf numFmtId="0" fontId="24" fillId="14" borderId="0" applyNumberFormat="0" applyBorder="0" applyAlignment="0" applyProtection="0">
      <alignment vertical="center"/>
    </xf>
    <xf numFmtId="0" fontId="78" fillId="0" borderId="0" applyProtection="0"/>
    <xf numFmtId="0" fontId="38" fillId="17" borderId="0" applyNumberFormat="0" applyBorder="0" applyAlignment="0" applyProtection="0">
      <alignment vertical="center"/>
    </xf>
    <xf numFmtId="0" fontId="51" fillId="61" borderId="0" applyNumberFormat="0" applyBorder="0" applyAlignment="0" applyProtection="0">
      <alignment vertical="center"/>
    </xf>
    <xf numFmtId="0" fontId="24" fillId="14" borderId="0" applyNumberFormat="0" applyBorder="0" applyAlignment="0" applyProtection="0">
      <alignment vertical="center"/>
    </xf>
    <xf numFmtId="0" fontId="3" fillId="5" borderId="0" applyNumberFormat="0" applyBorder="0" applyAlignment="0" applyProtection="0">
      <alignment vertical="center"/>
    </xf>
    <xf numFmtId="0" fontId="78" fillId="0" borderId="0" applyProtection="0"/>
    <xf numFmtId="0" fontId="38" fillId="17" borderId="0" applyNumberFormat="0" applyBorder="0" applyAlignment="0" applyProtection="0">
      <alignment vertical="center"/>
    </xf>
    <xf numFmtId="0" fontId="8" fillId="0" borderId="0" applyNumberFormat="0" applyFill="0" applyBorder="0" applyAlignment="0" applyProtection="0"/>
    <xf numFmtId="0" fontId="3" fillId="4" borderId="9" applyNumberFormat="0" applyFont="0" applyAlignment="0" applyProtection="0">
      <alignment vertical="center"/>
    </xf>
    <xf numFmtId="0" fontId="3" fillId="15" borderId="0" applyNumberFormat="0" applyBorder="0" applyAlignment="0" applyProtection="0">
      <alignment vertical="center"/>
    </xf>
    <xf numFmtId="0" fontId="22" fillId="0" borderId="0"/>
    <xf numFmtId="0" fontId="24" fillId="5" borderId="0"/>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 fillId="0" borderId="0"/>
    <xf numFmtId="0" fontId="3" fillId="0" borderId="0">
      <alignment vertical="center"/>
    </xf>
    <xf numFmtId="0" fontId="24" fillId="5" borderId="0" applyNumberFormat="0" applyBorder="0" applyAlignment="0" applyProtection="0">
      <alignment vertical="center"/>
    </xf>
    <xf numFmtId="0" fontId="89" fillId="0" borderId="0" applyNumberFormat="0" applyFill="0" applyBorder="0" applyAlignment="0" applyProtection="0">
      <alignment vertical="center"/>
    </xf>
    <xf numFmtId="0" fontId="3" fillId="0" borderId="0"/>
    <xf numFmtId="0" fontId="3" fillId="0" borderId="0">
      <alignment vertical="center"/>
    </xf>
    <xf numFmtId="0" fontId="89"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89" fillId="0" borderId="0" applyNumberFormat="0" applyFill="0" applyBorder="0" applyAlignment="0" applyProtection="0">
      <alignment vertical="center"/>
    </xf>
    <xf numFmtId="0" fontId="3" fillId="0" borderId="0"/>
    <xf numFmtId="0" fontId="1" fillId="0" borderId="1">
      <alignment horizontal="distributed" vertical="center" wrapText="1"/>
    </xf>
    <xf numFmtId="0" fontId="3" fillId="0" borderId="0"/>
    <xf numFmtId="222" fontId="22" fillId="0" borderId="0">
      <protection locked="0"/>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222" fontId="22" fillId="0" borderId="0">
      <protection locked="0"/>
    </xf>
    <xf numFmtId="222" fontId="22" fillId="0" borderId="0">
      <protection locked="0"/>
    </xf>
    <xf numFmtId="222" fontId="22" fillId="0" borderId="0">
      <protection locked="0"/>
    </xf>
    <xf numFmtId="0" fontId="3" fillId="0" borderId="0"/>
    <xf numFmtId="222" fontId="22" fillId="0" borderId="0">
      <protection locked="0"/>
    </xf>
    <xf numFmtId="222" fontId="22" fillId="0" borderId="0">
      <protection locked="0"/>
    </xf>
    <xf numFmtId="222" fontId="22" fillId="0" borderId="0">
      <protection locked="0"/>
    </xf>
    <xf numFmtId="0" fontId="41" fillId="0" borderId="10" applyNumberFormat="0" applyFill="0" applyAlignment="0" applyProtection="0">
      <alignment vertical="center"/>
    </xf>
    <xf numFmtId="222" fontId="22" fillId="0" borderId="0">
      <protection locked="0"/>
    </xf>
    <xf numFmtId="2" fontId="83" fillId="0" borderId="0" applyProtection="0"/>
    <xf numFmtId="2" fontId="83" fillId="0" borderId="0" applyProtection="0">
      <alignment vertical="center"/>
    </xf>
    <xf numFmtId="2" fontId="3" fillId="0" borderId="0" applyProtection="0"/>
    <xf numFmtId="0" fontId="3" fillId="8" borderId="13" applyNumberFormat="0" applyAlignment="0" applyProtection="0">
      <alignment vertical="center"/>
    </xf>
    <xf numFmtId="0" fontId="156" fillId="0" borderId="0" applyNumberFormat="0" applyFill="0" applyBorder="0" applyAlignment="0" applyProtection="0">
      <alignment vertical="top"/>
      <protection locked="0"/>
    </xf>
    <xf numFmtId="0" fontId="3" fillId="5" borderId="0" applyNumberFormat="0" applyBorder="0" applyAlignment="0" applyProtection="0">
      <alignment vertical="center"/>
    </xf>
    <xf numFmtId="0" fontId="8" fillId="0" borderId="0"/>
    <xf numFmtId="0" fontId="3" fillId="0" borderId="0"/>
    <xf numFmtId="0" fontId="8" fillId="0" borderId="0"/>
    <xf numFmtId="0" fontId="8" fillId="0" borderId="0"/>
    <xf numFmtId="0" fontId="3" fillId="5" borderId="0" applyNumberFormat="0" applyBorder="0" applyAlignment="0" applyProtection="0">
      <alignment vertical="center"/>
    </xf>
    <xf numFmtId="0" fontId="8" fillId="0" borderId="0"/>
    <xf numFmtId="0" fontId="8" fillId="0" borderId="0"/>
    <xf numFmtId="0" fontId="8" fillId="0" borderId="0"/>
    <xf numFmtId="0" fontId="24" fillId="5" borderId="0" applyNumberFormat="0" applyBorder="0" applyAlignment="0" applyProtection="0">
      <alignment vertical="center"/>
    </xf>
    <xf numFmtId="0" fontId="8" fillId="0" borderId="0"/>
    <xf numFmtId="0" fontId="8" fillId="0" borderId="0"/>
    <xf numFmtId="0" fontId="3" fillId="1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24" fillId="5" borderId="0"/>
    <xf numFmtId="0" fontId="3" fillId="8" borderId="13" applyNumberFormat="0" applyAlignment="0" applyProtection="0">
      <alignment vertical="center"/>
    </xf>
    <xf numFmtId="0" fontId="8" fillId="0" borderId="0"/>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8" fillId="0" borderId="0"/>
    <xf numFmtId="0" fontId="3" fillId="5" borderId="0" applyNumberFormat="0" applyBorder="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8" fillId="0" borderId="0"/>
    <xf numFmtId="0" fontId="3" fillId="5" borderId="0" applyNumberFormat="0" applyBorder="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8" fillId="0" borderId="0"/>
    <xf numFmtId="0" fontId="24" fillId="5" borderId="0" applyNumberFormat="0" applyBorder="0" applyAlignment="0" applyProtection="0">
      <alignment vertical="center"/>
    </xf>
    <xf numFmtId="0" fontId="50" fillId="8" borderId="13" applyNumberFormat="0" applyAlignment="0" applyProtection="0">
      <alignment vertical="center"/>
    </xf>
    <xf numFmtId="0" fontId="8" fillId="0" borderId="0"/>
    <xf numFmtId="0" fontId="8" fillId="0" borderId="0"/>
    <xf numFmtId="0" fontId="24" fillId="5" borderId="0" applyNumberFormat="0" applyBorder="0" applyAlignment="0" applyProtection="0">
      <alignment vertical="center"/>
    </xf>
    <xf numFmtId="0" fontId="8" fillId="0" borderId="0"/>
    <xf numFmtId="0" fontId="8" fillId="0" borderId="0"/>
    <xf numFmtId="0" fontId="24" fillId="5" borderId="0" applyNumberFormat="0" applyBorder="0" applyAlignment="0" applyProtection="0">
      <alignment vertical="center"/>
    </xf>
    <xf numFmtId="0" fontId="8" fillId="0" borderId="0"/>
    <xf numFmtId="0" fontId="8" fillId="0" borderId="0"/>
    <xf numFmtId="0" fontId="24" fillId="5" borderId="0" applyNumberFormat="0" applyBorder="0" applyAlignment="0" applyProtection="0">
      <alignment vertical="center"/>
    </xf>
    <xf numFmtId="0" fontId="8"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9" fillId="0" borderId="0" applyNumberFormat="0" applyFill="0" applyBorder="0" applyAlignment="0" applyProtection="0">
      <alignment vertical="center"/>
    </xf>
    <xf numFmtId="0" fontId="22" fillId="0" borderId="0"/>
    <xf numFmtId="0" fontId="3" fillId="0" borderId="0"/>
    <xf numFmtId="0" fontId="3" fillId="0" borderId="0"/>
    <xf numFmtId="0" fontId="22" fillId="0" borderId="0"/>
    <xf numFmtId="0" fontId="3" fillId="0" borderId="0"/>
    <xf numFmtId="0" fontId="22" fillId="0" borderId="0"/>
    <xf numFmtId="0" fontId="24" fillId="14" borderId="0" applyNumberFormat="0" applyBorder="0" applyAlignment="0" applyProtection="0">
      <alignment vertical="center"/>
    </xf>
    <xf numFmtId="0" fontId="22" fillId="0" borderId="0"/>
    <xf numFmtId="0" fontId="22" fillId="0" borderId="0"/>
    <xf numFmtId="0" fontId="22" fillId="0" borderId="0">
      <alignment vertical="center"/>
    </xf>
    <xf numFmtId="0" fontId="8" fillId="0" borderId="0"/>
    <xf numFmtId="0" fontId="8" fillId="0" borderId="0"/>
    <xf numFmtId="0" fontId="8" fillId="0" borderId="0"/>
    <xf numFmtId="0" fontId="8" fillId="0" borderId="0"/>
    <xf numFmtId="0" fontId="50" fillId="8" borderId="13"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xf numFmtId="10" fontId="29" fillId="2" borderId="1" applyNumberFormat="0" applyBorder="0" applyAlignment="0" applyProtection="0">
      <alignment vertical="center"/>
    </xf>
    <xf numFmtId="0" fontId="38" fillId="17" borderId="0" applyNumberFormat="0" applyBorder="0" applyAlignment="0" applyProtection="0">
      <alignment vertical="center"/>
    </xf>
    <xf numFmtId="0" fontId="38" fillId="17" borderId="0" applyProtection="0"/>
    <xf numFmtId="0" fontId="38" fillId="17" borderId="0" applyProtection="0"/>
    <xf numFmtId="0" fontId="38" fillId="17" borderId="0" applyProtection="0"/>
    <xf numFmtId="0" fontId="38" fillId="17" borderId="0" applyNumberFormat="0" applyBorder="0" applyAlignment="0" applyProtection="0">
      <alignment vertical="center"/>
    </xf>
    <xf numFmtId="0" fontId="38" fillId="17" borderId="0" applyProtection="0"/>
    <xf numFmtId="0" fontId="38" fillId="17" borderId="0" applyProtection="0"/>
    <xf numFmtId="0" fontId="38" fillId="17" borderId="0" applyProtection="0"/>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8" fillId="17" borderId="0"/>
    <xf numFmtId="0" fontId="24" fillId="5" borderId="0" applyNumberFormat="0" applyBorder="0" applyAlignment="0" applyProtection="0">
      <alignment vertical="center"/>
    </xf>
    <xf numFmtId="0" fontId="38" fillId="17" borderId="0" applyProtection="0"/>
    <xf numFmtId="0" fontId="24" fillId="5" borderId="0" applyNumberFormat="0" applyBorder="0" applyAlignment="0" applyProtection="0">
      <alignment vertical="center"/>
    </xf>
    <xf numFmtId="0" fontId="38" fillId="17" borderId="0" applyProtection="0"/>
    <xf numFmtId="0" fontId="24" fillId="5" borderId="0" applyNumberFormat="0" applyBorder="0" applyAlignment="0" applyProtection="0">
      <alignment vertical="center"/>
    </xf>
    <xf numFmtId="0" fontId="38" fillId="17" borderId="0" applyProtection="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Protection="0"/>
    <xf numFmtId="0" fontId="73" fillId="17" borderId="0" applyNumberFormat="0" applyBorder="0" applyAlignment="0" applyProtection="0">
      <alignment vertical="center"/>
    </xf>
    <xf numFmtId="0" fontId="38" fillId="17" borderId="0" applyProtection="0"/>
    <xf numFmtId="0" fontId="38" fillId="17" borderId="0" applyProtection="0"/>
    <xf numFmtId="0" fontId="38" fillId="17" borderId="0" applyNumberFormat="0" applyBorder="0" applyAlignment="0" applyProtection="0">
      <alignment vertical="center"/>
    </xf>
    <xf numFmtId="0" fontId="38" fillId="17" borderId="0"/>
    <xf numFmtId="0" fontId="38" fillId="17" borderId="0" applyProtection="0"/>
    <xf numFmtId="0" fontId="38" fillId="17" borderId="0" applyProtection="0"/>
    <xf numFmtId="0" fontId="38" fillId="17" borderId="0" applyProtection="0"/>
    <xf numFmtId="0" fontId="24" fillId="5" borderId="0"/>
    <xf numFmtId="0" fontId="38" fillId="17" borderId="0" applyNumberFormat="0" applyBorder="0" applyAlignment="0" applyProtection="0">
      <alignment vertical="center"/>
    </xf>
    <xf numFmtId="0" fontId="38" fillId="17" borderId="0" applyProtection="0"/>
    <xf numFmtId="0" fontId="38" fillId="17" borderId="0" applyProtection="0"/>
    <xf numFmtId="38" fontId="29" fillId="8" borderId="0" applyNumberFormat="0" applyBorder="0" applyAlignment="0" applyProtection="0"/>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38" fontId="29" fillId="8" borderId="0" applyNumberFormat="0" applyBorder="0" applyAlignment="0" applyProtection="0"/>
    <xf numFmtId="38" fontId="29" fillId="8" borderId="0" applyNumberFormat="0" applyBorder="0" applyAlignment="0" applyProtection="0"/>
    <xf numFmtId="0" fontId="3" fillId="5" borderId="0" applyNumberFormat="0" applyBorder="0" applyAlignment="0" applyProtection="0">
      <alignment vertical="center"/>
    </xf>
    <xf numFmtId="38" fontId="29" fillId="8" borderId="0" applyNumberFormat="0" applyBorder="0" applyAlignment="0" applyProtection="0"/>
    <xf numFmtId="0" fontId="24" fillId="5" borderId="0" applyProtection="0"/>
    <xf numFmtId="38" fontId="29" fillId="8" borderId="0" applyNumberFormat="0" applyBorder="0" applyAlignment="0" applyProtection="0"/>
    <xf numFmtId="0" fontId="3" fillId="9" borderId="11" applyNumberFormat="0" applyAlignment="0" applyProtection="0">
      <alignment vertical="center"/>
    </xf>
    <xf numFmtId="38" fontId="29" fillId="8" borderId="0" applyNumberFormat="0" applyBorder="0" applyAlignment="0" applyProtection="0">
      <alignment vertical="center"/>
    </xf>
    <xf numFmtId="0" fontId="29" fillId="8" borderId="0" applyNumberFormat="0" applyBorder="0" applyAlignment="0" applyProtection="0"/>
    <xf numFmtId="38" fontId="29" fillId="8" borderId="0" applyNumberFormat="0" applyBorder="0" applyAlignment="0" applyProtection="0"/>
    <xf numFmtId="0" fontId="24" fillId="14" borderId="0"/>
    <xf numFmtId="0" fontId="24" fillId="5" borderId="0" applyNumberFormat="0" applyBorder="0" applyAlignment="0" applyProtection="0">
      <alignment vertical="center"/>
    </xf>
    <xf numFmtId="0" fontId="72" fillId="14" borderId="0" applyNumberFormat="0" applyBorder="0" applyAlignment="0" applyProtection="0">
      <alignment vertical="center"/>
    </xf>
    <xf numFmtId="38" fontId="29" fillId="8" borderId="0" applyNumberFormat="0" applyBorder="0" applyAlignment="0" applyProtection="0"/>
    <xf numFmtId="38" fontId="29" fillId="8" borderId="0" applyNumberFormat="0" applyBorder="0" applyAlignment="0" applyProtection="0"/>
    <xf numFmtId="38" fontId="29" fillId="8" borderId="0" applyNumberFormat="0" applyBorder="0" applyAlignment="0" applyProtection="0"/>
    <xf numFmtId="0" fontId="152" fillId="0" borderId="0">
      <alignment horizontal="left"/>
    </xf>
    <xf numFmtId="204" fontId="3" fillId="0" borderId="0">
      <alignment vertical="center"/>
    </xf>
    <xf numFmtId="0" fontId="38" fillId="17" borderId="0" applyNumberFormat="0" applyBorder="0" applyAlignment="0" applyProtection="0">
      <alignment vertical="center"/>
    </xf>
    <xf numFmtId="0" fontId="74" fillId="0" borderId="39" applyNumberFormat="0" applyAlignment="0" applyProtection="0">
      <alignment horizontal="left" vertical="center"/>
    </xf>
    <xf numFmtId="0" fontId="3" fillId="8" borderId="11" applyNumberFormat="0" applyAlignment="0" applyProtection="0">
      <alignment vertical="center"/>
    </xf>
    <xf numFmtId="0" fontId="24" fillId="5" borderId="0"/>
    <xf numFmtId="0" fontId="24" fillId="5" borderId="0" applyNumberFormat="0" applyBorder="0" applyAlignment="0" applyProtection="0">
      <alignment vertical="center"/>
    </xf>
    <xf numFmtId="10" fontId="29" fillId="2" borderId="1" applyNumberFormat="0" applyBorder="0" applyAlignment="0" applyProtection="0"/>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22" fillId="0" borderId="0"/>
    <xf numFmtId="0" fontId="22" fillId="0" borderId="0"/>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3" fillId="0" borderId="0"/>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25" fillId="0" borderId="0"/>
    <xf numFmtId="0" fontId="74" fillId="0" borderId="39" applyNumberFormat="0" applyAlignment="0" applyProtection="0">
      <alignment horizontal="left" vertical="center"/>
    </xf>
    <xf numFmtId="0" fontId="38" fillId="17" borderId="0" applyNumberFormat="0" applyBorder="0" applyAlignment="0" applyProtection="0">
      <alignment vertical="center"/>
    </xf>
    <xf numFmtId="0" fontId="74" fillId="0" borderId="39" applyNumberFormat="0" applyAlignment="0" applyProtection="0">
      <alignment horizontal="left" vertical="center"/>
    </xf>
    <xf numFmtId="0" fontId="38" fillId="15" borderId="0" applyNumberFormat="0" applyBorder="0" applyAlignment="0" applyProtection="0">
      <alignment vertical="center"/>
    </xf>
    <xf numFmtId="0" fontId="3" fillId="0" borderId="39" applyNumberFormat="0" applyAlignment="0" applyProtection="0">
      <alignment horizontal="left" vertical="center"/>
    </xf>
    <xf numFmtId="0" fontId="3" fillId="0" borderId="39" applyNumberFormat="0" applyAlignment="0" applyProtection="0">
      <alignment horizontal="left" vertical="center"/>
    </xf>
    <xf numFmtId="0" fontId="3" fillId="0" borderId="39" applyNumberFormat="0" applyAlignment="0" applyProtection="0">
      <alignment horizontal="left" vertical="center"/>
    </xf>
    <xf numFmtId="0" fontId="74" fillId="0" borderId="39" applyNumberFormat="0" applyAlignment="0" applyProtection="0">
      <alignment horizontal="left" vertical="center"/>
    </xf>
    <xf numFmtId="0" fontId="74" fillId="0" borderId="39" applyNumberFormat="0" applyAlignment="0" applyProtection="0">
      <alignment horizontal="left" vertical="center"/>
    </xf>
    <xf numFmtId="0" fontId="24" fillId="5" borderId="0" applyNumberFormat="0" applyBorder="0" applyAlignment="0" applyProtection="0">
      <alignment vertical="center"/>
    </xf>
    <xf numFmtId="0" fontId="74" fillId="0" borderId="39" applyNumberFormat="0" applyAlignment="0" applyProtection="0">
      <alignment horizontal="left" vertical="center"/>
    </xf>
    <xf numFmtId="0" fontId="68" fillId="20" borderId="0" applyNumberFormat="0" applyBorder="0" applyAlignment="0" applyProtection="0">
      <alignment vertical="center"/>
    </xf>
    <xf numFmtId="0" fontId="74" fillId="0" borderId="39" applyNumberFormat="0" applyAlignment="0" applyProtection="0">
      <alignment horizontal="left" vertical="center"/>
    </xf>
    <xf numFmtId="0" fontId="74" fillId="0" borderId="6">
      <alignment horizontal="lef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22" fillId="0" borderId="0"/>
    <xf numFmtId="0" fontId="3" fillId="0" borderId="0"/>
    <xf numFmtId="0" fontId="74" fillId="0" borderId="6">
      <alignment horizontal="left" vertical="center"/>
    </xf>
    <xf numFmtId="0" fontId="74" fillId="0" borderId="6">
      <alignment horizontal="left" vertical="center"/>
    </xf>
    <xf numFmtId="0" fontId="3" fillId="0" borderId="0"/>
    <xf numFmtId="0" fontId="3" fillId="0" borderId="0"/>
    <xf numFmtId="0" fontId="74" fillId="0" borderId="6">
      <alignment horizontal="left" vertical="center"/>
    </xf>
    <xf numFmtId="0" fontId="74" fillId="0" borderId="6">
      <alignment horizontal="left" vertical="center"/>
    </xf>
    <xf numFmtId="0" fontId="1" fillId="0" borderId="1">
      <alignment horizontal="distributed" vertical="center" wrapText="1"/>
    </xf>
    <xf numFmtId="0" fontId="3" fillId="0" borderId="0"/>
    <xf numFmtId="0" fontId="74" fillId="0" borderId="6">
      <alignment horizontal="left" vertical="center"/>
    </xf>
    <xf numFmtId="0" fontId="74" fillId="0" borderId="6">
      <alignment horizontal="left" vertical="center"/>
    </xf>
    <xf numFmtId="0" fontId="74" fillId="0" borderId="6">
      <alignment horizontal="left" vertical="center"/>
    </xf>
    <xf numFmtId="0" fontId="3" fillId="9" borderId="11" applyNumberFormat="0" applyAlignment="0" applyProtection="0">
      <alignment vertical="center"/>
    </xf>
    <xf numFmtId="0" fontId="3"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 fillId="8" borderId="13" applyNumberFormat="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74" fillId="0" borderId="6">
      <alignment horizontal="left" vertical="center"/>
    </xf>
    <xf numFmtId="0" fontId="0" fillId="0" borderId="0"/>
    <xf numFmtId="0" fontId="0" fillId="0" borderId="0"/>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Protection="0"/>
    <xf numFmtId="0" fontId="74" fillId="0" borderId="6">
      <alignment horizontal="left" vertical="center"/>
    </xf>
    <xf numFmtId="0" fontId="74" fillId="0" borderId="6">
      <alignment horizontal="left" vertical="center"/>
    </xf>
    <xf numFmtId="0" fontId="3"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 fillId="0" borderId="0">
      <alignment vertical="center"/>
    </xf>
    <xf numFmtId="0" fontId="25" fillId="0" borderId="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xf numFmtId="0" fontId="3" fillId="0" borderId="0">
      <alignmen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 fillId="8" borderId="13" applyNumberFormat="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 fillId="0" borderId="0">
      <alignment vertical="top"/>
    </xf>
    <xf numFmtId="0" fontId="3" fillId="0" borderId="0"/>
    <xf numFmtId="0" fontId="74" fillId="0" borderId="6">
      <alignment horizontal="left" vertical="center"/>
    </xf>
    <xf numFmtId="0" fontId="74" fillId="0" borderId="6">
      <alignment horizontal="left" vertical="center"/>
    </xf>
    <xf numFmtId="0" fontId="3" fillId="0" borderId="0">
      <alignment vertical="top"/>
    </xf>
    <xf numFmtId="0" fontId="3" fillId="0" borderId="0"/>
    <xf numFmtId="0" fontId="74" fillId="0" borderId="6">
      <alignment horizontal="left" vertical="center"/>
    </xf>
    <xf numFmtId="0" fontId="74" fillId="0" borderId="6">
      <alignment horizontal="left" vertical="center"/>
    </xf>
    <xf numFmtId="0" fontId="74" fillId="0" borderId="6">
      <alignment horizontal="left" vertical="center"/>
    </xf>
    <xf numFmtId="0" fontId="3" fillId="0" borderId="0"/>
    <xf numFmtId="0" fontId="3" fillId="0" borderId="0"/>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25" fillId="0" borderId="0">
      <alignment vertical="center"/>
    </xf>
    <xf numFmtId="0" fontId="74" fillId="0" borderId="6">
      <alignment horizontal="left" vertical="center"/>
    </xf>
    <xf numFmtId="0" fontId="25" fillId="0" borderId="0">
      <alignment vertical="center"/>
    </xf>
    <xf numFmtId="0" fontId="74" fillId="0" borderId="6">
      <alignment horizontal="left" vertical="center"/>
    </xf>
    <xf numFmtId="0" fontId="25" fillId="0" borderId="0">
      <alignment vertical="center"/>
    </xf>
    <xf numFmtId="0" fontId="74" fillId="0" borderId="6">
      <alignment horizontal="left" vertical="center"/>
    </xf>
    <xf numFmtId="0" fontId="74" fillId="0" borderId="6">
      <alignment horizontal="left" vertical="center"/>
    </xf>
    <xf numFmtId="0" fontId="25" fillId="0" borderId="0">
      <alignment vertical="center"/>
    </xf>
    <xf numFmtId="0" fontId="25" fillId="0" borderId="0">
      <alignment vertical="center"/>
    </xf>
    <xf numFmtId="0" fontId="74" fillId="0" borderId="6">
      <alignment horizontal="left" vertical="center"/>
    </xf>
    <xf numFmtId="0" fontId="74" fillId="0" borderId="6">
      <alignment horizontal="left" vertical="center"/>
    </xf>
    <xf numFmtId="0" fontId="25" fillId="0" borderId="0">
      <alignment vertical="center"/>
    </xf>
    <xf numFmtId="0" fontId="25" fillId="0" borderId="0">
      <alignment vertical="center"/>
    </xf>
    <xf numFmtId="0" fontId="74" fillId="0" borderId="6">
      <alignment horizontal="left" vertical="center"/>
    </xf>
    <xf numFmtId="0" fontId="3" fillId="5" borderId="0" applyNumberFormat="0" applyBorder="0" applyAlignment="0" applyProtection="0">
      <alignment vertical="center"/>
    </xf>
    <xf numFmtId="0" fontId="74" fillId="0" borderId="6">
      <alignment horizontal="left" vertical="center"/>
    </xf>
    <xf numFmtId="0" fontId="3"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8" fillId="1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1" fillId="0" borderId="1">
      <alignment horizontal="distributed" vertical="center" wrapText="1"/>
    </xf>
    <xf numFmtId="0" fontId="74" fillId="0" borderId="6">
      <alignment horizontal="left" vertical="center"/>
    </xf>
    <xf numFmtId="0" fontId="1" fillId="0" borderId="1">
      <alignment horizontal="distributed" vertical="center" wrapText="1"/>
    </xf>
    <xf numFmtId="0" fontId="74" fillId="0" borderId="6">
      <alignment horizontal="lef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15" fontId="121" fillId="0" borderId="0" applyFont="0" applyFill="0" applyBorder="0" applyAlignment="0" applyProtection="0"/>
    <xf numFmtId="0" fontId="74" fillId="0" borderId="6">
      <alignment horizontal="left" vertical="center"/>
    </xf>
    <xf numFmtId="15" fontId="3" fillId="0" borderId="0" applyFont="0" applyFill="0" applyBorder="0" applyAlignment="0" applyProtection="0"/>
    <xf numFmtId="0" fontId="74" fillId="0" borderId="6">
      <alignment horizontal="left" vertical="center"/>
    </xf>
    <xf numFmtId="15" fontId="121" fillId="0" borderId="0" applyFont="0" applyFill="0" applyBorder="0" applyAlignment="0" applyProtection="0"/>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 fillId="4" borderId="9" applyNumberFormat="0" applyFont="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115" fillId="1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8" fillId="1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14"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14"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14" borderId="0"/>
    <xf numFmtId="0" fontId="74" fillId="0" borderId="6">
      <alignment horizontal="left" vertical="center"/>
    </xf>
    <xf numFmtId="0" fontId="74" fillId="0" borderId="6">
      <alignment horizontal="left" vertical="center"/>
    </xf>
    <xf numFmtId="0" fontId="32" fillId="9" borderId="11" applyNumberFormat="0" applyAlignment="0" applyProtection="0">
      <alignment vertical="center"/>
    </xf>
    <xf numFmtId="0" fontId="24" fillId="14" borderId="0" applyProtection="0"/>
    <xf numFmtId="0" fontId="74" fillId="0" borderId="6">
      <alignment horizontal="left" vertical="center"/>
    </xf>
    <xf numFmtId="0" fontId="32" fillId="9" borderId="11" applyNumberFormat="0" applyAlignment="0" applyProtection="0">
      <alignment vertical="center"/>
    </xf>
    <xf numFmtId="0" fontId="7" fillId="0" borderId="31" applyNumberFormat="0" applyFill="0" applyAlignment="0" applyProtection="0">
      <alignment vertical="center"/>
    </xf>
    <xf numFmtId="0" fontId="74" fillId="0" borderId="6">
      <alignment horizontal="left" vertical="center"/>
    </xf>
    <xf numFmtId="0" fontId="32" fillId="9" borderId="11" applyNumberFormat="0" applyAlignment="0" applyProtection="0">
      <alignment vertical="center"/>
    </xf>
    <xf numFmtId="0" fontId="74" fillId="0" borderId="6">
      <alignment horizontal="lef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79" fillId="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2" fillId="9" borderId="11" applyNumberFormat="0" applyAlignment="0" applyProtection="0">
      <alignment vertical="center"/>
    </xf>
    <xf numFmtId="0" fontId="74" fillId="0" borderId="6">
      <alignment horizontal="left" vertical="center"/>
    </xf>
    <xf numFmtId="0" fontId="74" fillId="0" borderId="6">
      <alignment horizontal="left" vertical="center"/>
    </xf>
    <xf numFmtId="0" fontId="24" fillId="5" borderId="0" applyProtection="0"/>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top"/>
    </xf>
    <xf numFmtId="0" fontId="74" fillId="0" borderId="6">
      <alignment horizontal="left" vertical="center"/>
    </xf>
    <xf numFmtId="0" fontId="24" fillId="14"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3" fillId="14" borderId="0" applyNumberFormat="0" applyBorder="0" applyAlignment="0" applyProtection="0">
      <alignment vertical="center"/>
    </xf>
    <xf numFmtId="0" fontId="24" fillId="5" borderId="0"/>
    <xf numFmtId="10" fontId="29" fillId="2" borderId="1" applyNumberFormat="0" applyBorder="0" applyAlignment="0" applyProtection="0"/>
    <xf numFmtId="0" fontId="74" fillId="0" borderId="6">
      <alignment horizontal="left" vertical="center"/>
    </xf>
    <xf numFmtId="0" fontId="74" fillId="0" borderId="6">
      <alignment horizontal="lef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10" fontId="29" fillId="2" borderId="1" applyNumberFormat="0" applyBorder="0" applyAlignment="0" applyProtection="0"/>
    <xf numFmtId="0" fontId="74" fillId="0" borderId="6">
      <alignment horizontal="left" vertical="center"/>
    </xf>
    <xf numFmtId="10" fontId="29" fillId="2" borderId="1" applyNumberFormat="0" applyBorder="0" applyAlignment="0" applyProtection="0"/>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74" fillId="0" borderId="6">
      <alignment horizontal="lef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74" fillId="0" borderId="6">
      <alignment horizontal="left" vertical="center"/>
    </xf>
    <xf numFmtId="0" fontId="3" fillId="8" borderId="11" applyNumberFormat="0" applyAlignment="0" applyProtection="0">
      <alignment vertical="center"/>
    </xf>
    <xf numFmtId="0" fontId="24" fillId="5" borderId="0"/>
    <xf numFmtId="0" fontId="3" fillId="0" borderId="10" applyNumberFormat="0" applyFill="0" applyAlignment="0" applyProtection="0">
      <alignment vertical="center"/>
    </xf>
    <xf numFmtId="0" fontId="74" fillId="0" borderId="6">
      <alignment horizontal="lef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1" fillId="0" borderId="1">
      <alignment horizontal="distributed" vertical="center" wrapText="1"/>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75" fillId="69" borderId="0" applyNumberFormat="0" applyBorder="0" applyAlignment="0" applyProtection="0">
      <alignment vertical="center"/>
    </xf>
    <xf numFmtId="0" fontId="24" fillId="14" borderId="0" applyProtection="0"/>
    <xf numFmtId="0" fontId="3" fillId="0" borderId="10" applyNumberFormat="0" applyFill="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123" fillId="0" borderId="30" applyNumberFormat="0" applyFill="0" applyAlignment="0" applyProtection="0">
      <alignment vertical="center"/>
    </xf>
    <xf numFmtId="0" fontId="74" fillId="0" borderId="6">
      <alignment horizontal="left" vertical="center"/>
    </xf>
    <xf numFmtId="0" fontId="25" fillId="4" borderId="9" applyNumberFormat="0" applyFont="0" applyAlignment="0" applyProtection="0">
      <alignment vertical="center"/>
    </xf>
    <xf numFmtId="0" fontId="3" fillId="0" borderId="0"/>
    <xf numFmtId="0" fontId="74" fillId="0" borderId="6">
      <alignment horizontal="left" vertical="center"/>
    </xf>
    <xf numFmtId="0" fontId="3" fillId="0" borderId="0"/>
    <xf numFmtId="0" fontId="74" fillId="0" borderId="6">
      <alignment horizontal="left" vertical="center"/>
    </xf>
    <xf numFmtId="0" fontId="73" fillId="17" borderId="0" applyNumberFormat="0" applyBorder="0" applyAlignment="0" applyProtection="0">
      <alignment vertical="center"/>
    </xf>
    <xf numFmtId="0" fontId="123" fillId="0" borderId="30" applyNumberFormat="0" applyFill="0" applyAlignment="0" applyProtection="0">
      <alignment vertical="center"/>
    </xf>
    <xf numFmtId="0" fontId="74" fillId="0" borderId="6">
      <alignment horizontal="left" vertical="center"/>
    </xf>
    <xf numFmtId="0" fontId="74" fillId="0" borderId="6">
      <alignment horizontal="left" vertical="center"/>
    </xf>
    <xf numFmtId="0" fontId="24" fillId="14" borderId="0" applyNumberFormat="0" applyBorder="0" applyAlignment="0" applyProtection="0">
      <alignment vertical="center"/>
    </xf>
    <xf numFmtId="0" fontId="74" fillId="0" borderId="6">
      <alignment horizontal="left" vertical="center"/>
    </xf>
    <xf numFmtId="0" fontId="24" fillId="14" borderId="0" applyNumberFormat="0" applyBorder="0" applyAlignment="0" applyProtection="0">
      <alignment vertical="center"/>
    </xf>
    <xf numFmtId="0" fontId="74" fillId="0" borderId="6">
      <alignment horizontal="left" vertical="center"/>
    </xf>
    <xf numFmtId="0" fontId="24" fillId="14" borderId="0"/>
    <xf numFmtId="10" fontId="29" fillId="2" borderId="1" applyNumberFormat="0" applyBorder="0" applyAlignment="0" applyProtection="0"/>
    <xf numFmtId="0" fontId="74" fillId="0" borderId="6">
      <alignment horizontal="left" vertical="center"/>
    </xf>
    <xf numFmtId="0" fontId="24" fillId="14" borderId="0" applyNumberFormat="0" applyBorder="0" applyAlignment="0" applyProtection="0">
      <alignment vertical="center"/>
    </xf>
    <xf numFmtId="0" fontId="87" fillId="21" borderId="0" applyNumberFormat="0" applyBorder="0" applyAlignment="0" applyProtection="0">
      <alignment vertical="center"/>
    </xf>
    <xf numFmtId="0" fontId="74" fillId="0" borderId="6">
      <alignment horizontal="left" vertical="center"/>
    </xf>
    <xf numFmtId="0" fontId="24" fillId="5" borderId="0" applyProtection="0"/>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3"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74" fillId="0" borderId="6">
      <alignment horizontal="left" vertical="center"/>
    </xf>
    <xf numFmtId="0" fontId="24" fillId="14" borderId="0" applyNumberFormat="0" applyBorder="0" applyAlignment="0" applyProtection="0">
      <alignment vertical="center"/>
    </xf>
    <xf numFmtId="10" fontId="29" fillId="2" borderId="1" applyNumberFormat="0" applyBorder="0" applyAlignment="0" applyProtection="0"/>
    <xf numFmtId="0" fontId="74" fillId="0" borderId="6">
      <alignment horizontal="lef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74" fillId="0" borderId="6">
      <alignment horizontal="left" vertical="center"/>
    </xf>
    <xf numFmtId="0" fontId="24" fillId="14"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50" fillId="8" borderId="13" applyNumberFormat="0" applyAlignment="0" applyProtection="0">
      <alignment vertical="center"/>
    </xf>
    <xf numFmtId="10" fontId="29" fillId="2" borderId="1" applyNumberFormat="0" applyBorder="0" applyAlignment="0" applyProtection="0"/>
    <xf numFmtId="0" fontId="74" fillId="0" borderId="6">
      <alignment horizontal="left" vertical="center"/>
    </xf>
    <xf numFmtId="0" fontId="74" fillId="0" borderId="6">
      <alignment horizontal="left" vertical="center"/>
    </xf>
    <xf numFmtId="0" fontId="3" fillId="0" borderId="0"/>
    <xf numFmtId="0" fontId="74" fillId="0" borderId="6">
      <alignment horizontal="left" vertical="center"/>
    </xf>
    <xf numFmtId="0" fontId="3" fillId="0" borderId="0">
      <alignment vertical="center"/>
    </xf>
    <xf numFmtId="0" fontId="74" fillId="0" borderId="6">
      <alignment horizontal="left" vertical="center"/>
    </xf>
    <xf numFmtId="0" fontId="3" fillId="0" borderId="0">
      <alignment vertical="center"/>
    </xf>
    <xf numFmtId="0" fontId="74" fillId="0" borderId="6">
      <alignment horizontal="left" vertical="center"/>
    </xf>
    <xf numFmtId="0" fontId="3" fillId="0" borderId="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81" fillId="89" borderId="0" applyNumberFormat="0" applyBorder="0" applyAlignment="0" applyProtection="0"/>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90" fillId="0" borderId="0"/>
    <xf numFmtId="0" fontId="74" fillId="0" borderId="6">
      <alignment horizontal="left" vertical="center"/>
    </xf>
    <xf numFmtId="0" fontId="90" fillId="0" borderId="0"/>
    <xf numFmtId="0" fontId="74" fillId="0" borderId="6">
      <alignment horizontal="lef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74" fillId="0" borderId="6">
      <alignment horizontal="left" vertical="center"/>
    </xf>
    <xf numFmtId="0" fontId="90" fillId="0" borderId="0"/>
    <xf numFmtId="0" fontId="1" fillId="0" borderId="1">
      <alignment horizontal="distributed" vertical="center" wrapText="1"/>
    </xf>
    <xf numFmtId="0" fontId="24" fillId="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74" fillId="0" borderId="6">
      <alignment horizontal="left" vertical="center"/>
    </xf>
    <xf numFmtId="0" fontId="74" fillId="0" borderId="6">
      <alignment horizontal="lef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 fillId="1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 fillId="0" borderId="0"/>
    <xf numFmtId="0" fontId="3" fillId="0" borderId="0"/>
    <xf numFmtId="0" fontId="33"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 fillId="0" borderId="0">
      <alignment vertical="center"/>
    </xf>
    <xf numFmtId="0" fontId="3" fillId="0" borderId="0"/>
    <xf numFmtId="0" fontId="74" fillId="0" borderId="6">
      <alignment horizontal="left" vertical="center"/>
    </xf>
    <xf numFmtId="0" fontId="74" fillId="0" borderId="6">
      <alignment horizontal="left" vertical="center"/>
    </xf>
    <xf numFmtId="0" fontId="3" fillId="0" borderId="0"/>
    <xf numFmtId="0" fontId="3" fillId="0" borderId="0"/>
    <xf numFmtId="0" fontId="74" fillId="0" borderId="6">
      <alignment horizontal="left" vertical="center"/>
    </xf>
    <xf numFmtId="0" fontId="74" fillId="0" borderId="6">
      <alignment horizontal="left" vertical="center"/>
    </xf>
    <xf numFmtId="0" fontId="74" fillId="0" borderId="6">
      <alignment horizontal="left" vertical="center"/>
    </xf>
    <xf numFmtId="0" fontId="3" fillId="0" borderId="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3" fillId="4" borderId="9" applyNumberFormat="0" applyFont="0" applyAlignment="0" applyProtection="0">
      <alignment vertical="center"/>
    </xf>
    <xf numFmtId="0" fontId="24" fillId="5" borderId="0"/>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 fillId="15" borderId="0" applyNumberFormat="0" applyBorder="0" applyAlignment="0" applyProtection="0">
      <alignment vertical="center"/>
    </xf>
    <xf numFmtId="0" fontId="74" fillId="0" borderId="6">
      <alignment horizontal="left" vertical="center"/>
    </xf>
    <xf numFmtId="0" fontId="3" fillId="0" borderId="0">
      <alignmen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 fillId="0" borderId="0"/>
    <xf numFmtId="0" fontId="30" fillId="0" borderId="0">
      <alignment vertical="center"/>
    </xf>
    <xf numFmtId="0" fontId="74" fillId="0" borderId="6">
      <alignment horizontal="left" vertical="center"/>
    </xf>
    <xf numFmtId="0" fontId="74" fillId="0" borderId="6">
      <alignment horizontal="left" vertical="center"/>
    </xf>
    <xf numFmtId="0" fontId="3"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 fillId="15" borderId="0" applyNumberFormat="0" applyBorder="0" applyAlignment="0" applyProtection="0">
      <alignment vertical="center"/>
    </xf>
    <xf numFmtId="0" fontId="3" fillId="0" borderId="0"/>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Protection="0"/>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0" fillId="0" borderId="0"/>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3" fillId="0" borderId="0" applyNumberFormat="0" applyFill="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74" fillId="0" borderId="6">
      <alignment horizontal="left" vertical="center"/>
    </xf>
    <xf numFmtId="0" fontId="32" fillId="9" borderId="11" applyNumberFormat="0" applyAlignment="0" applyProtection="0">
      <alignment vertical="center"/>
    </xf>
    <xf numFmtId="0" fontId="74" fillId="0" borderId="6">
      <alignment horizontal="left" vertical="center"/>
    </xf>
    <xf numFmtId="0" fontId="32" fillId="9" borderId="11" applyNumberFormat="0" applyAlignment="0" applyProtection="0">
      <alignment vertical="center"/>
    </xf>
    <xf numFmtId="0" fontId="74" fillId="0" borderId="6">
      <alignment horizontal="left" vertical="center"/>
    </xf>
    <xf numFmtId="0" fontId="74" fillId="0" borderId="6">
      <alignment horizontal="left" vertical="center"/>
    </xf>
    <xf numFmtId="0" fontId="33" fillId="5" borderId="0" applyNumberFormat="0" applyBorder="0" applyAlignment="0" applyProtection="0">
      <alignmen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24" fillId="5" borderId="0"/>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1" fillId="0" borderId="1">
      <alignment horizontal="distributed" vertical="center" wrapText="1"/>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51" fillId="61"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10" fontId="29" fillId="2" borderId="1" applyNumberFormat="0" applyBorder="0" applyAlignment="0" applyProtection="0"/>
    <xf numFmtId="0" fontId="74" fillId="0" borderId="6">
      <alignment horizontal="left" vertical="center"/>
    </xf>
    <xf numFmtId="0" fontId="33" fillId="5" borderId="0" applyNumberFormat="0" applyBorder="0" applyAlignment="0" applyProtection="0">
      <alignment vertical="center"/>
    </xf>
    <xf numFmtId="10" fontId="29" fillId="2" borderId="1" applyNumberFormat="0" applyBorder="0" applyAlignment="0" applyProtection="0"/>
    <xf numFmtId="0" fontId="74" fillId="0" borderId="6">
      <alignment horizontal="left" vertical="center"/>
    </xf>
    <xf numFmtId="0" fontId="24" fillId="5" borderId="0"/>
    <xf numFmtId="10" fontId="29" fillId="2" borderId="1" applyNumberFormat="0" applyBorder="0" applyAlignment="0" applyProtection="0"/>
    <xf numFmtId="0" fontId="74" fillId="0" borderId="6">
      <alignment horizontal="left" vertical="center"/>
    </xf>
    <xf numFmtId="10" fontId="29" fillId="2" borderId="1" applyNumberFormat="0" applyBorder="0" applyAlignment="0" applyProtection="0"/>
    <xf numFmtId="0" fontId="74" fillId="0" borderId="6">
      <alignment horizontal="left" vertical="center"/>
    </xf>
    <xf numFmtId="10" fontId="29" fillId="2" borderId="1" applyNumberFormat="0" applyBorder="0" applyAlignment="0" applyProtection="0"/>
    <xf numFmtId="0" fontId="74" fillId="0" borderId="6">
      <alignment horizontal="left" vertical="center"/>
    </xf>
    <xf numFmtId="10" fontId="29" fillId="2" borderId="1" applyNumberFormat="0" applyBorder="0" applyAlignment="0" applyProtection="0"/>
    <xf numFmtId="0" fontId="74" fillId="0" borderId="6">
      <alignment horizontal="left" vertical="center"/>
    </xf>
    <xf numFmtId="0" fontId="32" fillId="9" borderId="11" applyNumberFormat="0" applyAlignment="0" applyProtection="0">
      <alignment vertical="center"/>
    </xf>
    <xf numFmtId="0" fontId="74" fillId="0" borderId="6">
      <alignment horizontal="left" vertical="center"/>
    </xf>
    <xf numFmtId="0" fontId="32" fillId="9" borderId="11" applyNumberFormat="0" applyAlignment="0" applyProtection="0">
      <alignment vertical="center"/>
    </xf>
    <xf numFmtId="0" fontId="74" fillId="0" borderId="6">
      <alignment horizontal="left" vertical="center"/>
    </xf>
    <xf numFmtId="0" fontId="32" fillId="9" borderId="11" applyNumberFormat="0" applyAlignment="0" applyProtection="0">
      <alignment vertical="center"/>
    </xf>
    <xf numFmtId="0" fontId="74" fillId="0" borderId="6">
      <alignment horizontal="left" vertical="center"/>
    </xf>
    <xf numFmtId="0" fontId="3" fillId="1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74" fillId="0" borderId="6">
      <alignment horizontal="left" vertical="center"/>
    </xf>
    <xf numFmtId="0" fontId="38" fillId="17" borderId="0" applyNumberFormat="0" applyBorder="0" applyAlignment="0" applyProtection="0">
      <alignment vertical="center"/>
    </xf>
    <xf numFmtId="0" fontId="74" fillId="0" borderId="6">
      <alignment horizontal="left" vertical="center"/>
    </xf>
    <xf numFmtId="0" fontId="74" fillId="0" borderId="6">
      <alignment horizontal="left" vertical="center"/>
    </xf>
    <xf numFmtId="0" fontId="3" fillId="0" borderId="0"/>
    <xf numFmtId="0" fontId="3" fillId="0" borderId="0"/>
    <xf numFmtId="0" fontId="68" fillId="20" borderId="0" applyNumberFormat="0" applyBorder="0" applyAlignment="0" applyProtection="0">
      <alignment vertical="center"/>
    </xf>
    <xf numFmtId="0" fontId="74" fillId="0" borderId="6">
      <alignment horizontal="left" vertical="center"/>
    </xf>
    <xf numFmtId="0" fontId="3" fillId="0" borderId="0"/>
    <xf numFmtId="0" fontId="3" fillId="0" borderId="0"/>
    <xf numFmtId="0" fontId="28" fillId="0" borderId="0"/>
    <xf numFmtId="0" fontId="68" fillId="20" borderId="0"/>
    <xf numFmtId="0" fontId="74" fillId="0" borderId="6">
      <alignment horizontal="left" vertical="center"/>
    </xf>
    <xf numFmtId="0" fontId="3" fillId="17" borderId="0" applyNumberFormat="0" applyBorder="0" applyAlignment="0" applyProtection="0">
      <alignment vertical="center"/>
    </xf>
    <xf numFmtId="0" fontId="131" fillId="0" borderId="0" applyNumberFormat="0" applyFill="0"/>
    <xf numFmtId="0" fontId="3" fillId="0" borderId="0"/>
    <xf numFmtId="0" fontId="1" fillId="0" borderId="1">
      <alignment horizontal="distributed" vertical="center" wrapText="1"/>
    </xf>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applyNumberFormat="0" applyFill="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applyNumberFormat="0" applyFill="0" applyAlignment="0" applyProtection="0">
      <alignment vertical="center"/>
    </xf>
    <xf numFmtId="0" fontId="33" fillId="14" borderId="0" applyProtection="0"/>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applyNumberFormat="0" applyFill="0" applyAlignment="0" applyProtection="0">
      <alignment vertical="center"/>
    </xf>
    <xf numFmtId="0" fontId="3" fillId="4" borderId="9" applyNumberFormat="0" applyFont="0" applyAlignment="0" applyProtection="0">
      <alignment vertical="center"/>
    </xf>
    <xf numFmtId="0" fontId="46" fillId="0" borderId="14"/>
    <xf numFmtId="0" fontId="3" fillId="4" borderId="9" applyNumberFormat="0" applyFont="0" applyAlignment="0" applyProtection="0">
      <alignment vertical="center"/>
    </xf>
    <xf numFmtId="1" fontId="1" fillId="0" borderId="1">
      <alignment vertical="center"/>
      <protection locked="0"/>
    </xf>
    <xf numFmtId="0" fontId="46" fillId="0" borderId="14" applyProtection="0"/>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46" fillId="0" borderId="14" applyProtection="0"/>
    <xf numFmtId="0" fontId="3" fillId="4" borderId="9" applyNumberFormat="0" applyFont="0" applyAlignment="0" applyProtection="0">
      <alignment vertical="center"/>
    </xf>
    <xf numFmtId="0" fontId="46" fillId="0" borderId="14" applyProtection="0"/>
    <xf numFmtId="0" fontId="3" fillId="4" borderId="9" applyNumberFormat="0" applyFont="0" applyAlignment="0" applyProtection="0">
      <alignment vertical="center"/>
    </xf>
    <xf numFmtId="0" fontId="46" fillId="0" borderId="14" applyNumberFormat="0" applyFill="0" applyAlignment="0" applyProtection="0">
      <alignment vertical="center"/>
    </xf>
    <xf numFmtId="0" fontId="3" fillId="4" borderId="9" applyNumberFormat="0" applyFont="0" applyAlignment="0" applyProtection="0">
      <alignment vertical="center"/>
    </xf>
    <xf numFmtId="0" fontId="46" fillId="0" borderId="14" applyProtection="0"/>
    <xf numFmtId="0" fontId="3" fillId="4" borderId="9" applyNumberFormat="0" applyFont="0" applyAlignment="0" applyProtection="0">
      <alignment vertical="center"/>
    </xf>
    <xf numFmtId="0" fontId="46" fillId="0" borderId="14" applyProtection="0"/>
    <xf numFmtId="0" fontId="3" fillId="4" borderId="9" applyNumberFormat="0" applyFont="0" applyAlignment="0" applyProtection="0">
      <alignment vertical="center"/>
    </xf>
    <xf numFmtId="0" fontId="3" fillId="9" borderId="11" applyNumberFormat="0" applyAlignment="0" applyProtection="0">
      <alignment vertical="center"/>
    </xf>
    <xf numFmtId="0" fontId="46" fillId="0" borderId="14"/>
    <xf numFmtId="0" fontId="3" fillId="4" borderId="9" applyNumberFormat="0" applyFont="0" applyAlignment="0" applyProtection="0">
      <alignment vertical="center"/>
    </xf>
    <xf numFmtId="0" fontId="46" fillId="0" borderId="14" applyProtection="0"/>
    <xf numFmtId="0" fontId="3" fillId="0" borderId="0"/>
    <xf numFmtId="0" fontId="3" fillId="0" borderId="0"/>
    <xf numFmtId="0" fontId="3" fillId="4" borderId="9" applyNumberFormat="0" applyFont="0" applyAlignment="0" applyProtection="0">
      <alignment vertical="center"/>
    </xf>
    <xf numFmtId="0" fontId="46" fillId="0" borderId="14" applyProtection="0"/>
    <xf numFmtId="0" fontId="3" fillId="0" borderId="0"/>
    <xf numFmtId="0" fontId="3" fillId="4" borderId="9" applyNumberFormat="0" applyFont="0" applyAlignment="0" applyProtection="0">
      <alignment vertical="center"/>
    </xf>
    <xf numFmtId="0" fontId="46" fillId="0" borderId="14" applyProtection="0"/>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94" fillId="0" borderId="30" applyNumberFormat="0" applyFill="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94" fillId="0" borderId="30" applyNumberFormat="0" applyFill="0" applyAlignment="0" applyProtection="0">
      <alignment vertical="center"/>
    </xf>
    <xf numFmtId="0" fontId="33" fillId="14" borderId="0" applyProtection="0"/>
    <xf numFmtId="0" fontId="3" fillId="4" borderId="9" applyNumberFormat="0" applyFont="0" applyAlignment="0" applyProtection="0">
      <alignment vertical="center"/>
    </xf>
    <xf numFmtId="0" fontId="94" fillId="0" borderId="30" applyNumberFormat="0" applyFill="0" applyAlignment="0" applyProtection="0">
      <alignment vertical="center"/>
    </xf>
    <xf numFmtId="0" fontId="3" fillId="4" borderId="9" applyNumberFormat="0" applyFont="0" applyAlignment="0" applyProtection="0">
      <alignment vertical="center"/>
    </xf>
    <xf numFmtId="0" fontId="94" fillId="0" borderId="30"/>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94" fillId="0" borderId="30" applyProtection="0"/>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94" fillId="0" borderId="30" applyProtection="0"/>
    <xf numFmtId="0" fontId="3" fillId="4" borderId="9" applyNumberFormat="0" applyFont="0" applyAlignment="0" applyProtection="0">
      <alignment vertical="center"/>
    </xf>
    <xf numFmtId="0" fontId="94" fillId="0" borderId="3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94" fillId="0" borderId="30" applyNumberFormat="0" applyFill="0" applyAlignment="0" applyProtection="0">
      <alignment vertical="center"/>
    </xf>
    <xf numFmtId="0" fontId="3" fillId="4" borderId="9" applyNumberFormat="0" applyFont="0" applyAlignment="0" applyProtection="0">
      <alignment vertical="center"/>
    </xf>
    <xf numFmtId="0" fontId="94" fillId="0" borderId="30" applyProtection="0"/>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94" fillId="0" borderId="30" applyProtection="0"/>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94" fillId="0" borderId="30" applyNumberFormat="0" applyFill="0" applyAlignment="0" applyProtection="0">
      <alignment vertical="center"/>
    </xf>
    <xf numFmtId="0" fontId="3" fillId="4" borderId="9" applyNumberFormat="0" applyFont="0" applyAlignment="0" applyProtection="0">
      <alignment vertical="center"/>
    </xf>
    <xf numFmtId="0" fontId="94" fillId="0" borderId="30" applyNumberFormat="0" applyFill="0" applyAlignment="0" applyProtection="0">
      <alignment vertical="center"/>
    </xf>
    <xf numFmtId="0" fontId="3" fillId="4" borderId="9" applyNumberFormat="0" applyFont="0" applyAlignment="0" applyProtection="0">
      <alignment vertical="center"/>
    </xf>
    <xf numFmtId="0" fontId="94" fillId="0" borderId="30" applyNumberFormat="0" applyFill="0" applyAlignment="0" applyProtection="0">
      <alignment vertical="center"/>
    </xf>
    <xf numFmtId="0" fontId="0" fillId="0" borderId="0">
      <alignment vertical="center"/>
    </xf>
    <xf numFmtId="0" fontId="3" fillId="4" borderId="9" applyNumberFormat="0" applyFont="0" applyAlignment="0" applyProtection="0">
      <alignment vertical="center"/>
    </xf>
    <xf numFmtId="0" fontId="94" fillId="0" borderId="30" applyProtection="0"/>
    <xf numFmtId="194" fontId="1" fillId="0" borderId="1">
      <alignment vertical="center"/>
      <protection locked="0"/>
    </xf>
    <xf numFmtId="0" fontId="3" fillId="0" borderId="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94" fillId="0" borderId="30" applyProtection="0"/>
    <xf numFmtId="0" fontId="3" fillId="0" borderId="0"/>
    <xf numFmtId="0" fontId="3" fillId="0" borderId="0"/>
    <xf numFmtId="0" fontId="94" fillId="0" borderId="30" applyProtection="0"/>
    <xf numFmtId="0" fontId="3" fillId="4" borderId="9" applyNumberFormat="0" applyFont="0" applyAlignment="0" applyProtection="0">
      <alignment vertical="center"/>
    </xf>
    <xf numFmtId="0" fontId="94" fillId="0" borderId="30"/>
    <xf numFmtId="0" fontId="3" fillId="4" borderId="9" applyNumberFormat="0" applyFont="0" applyAlignment="0" applyProtection="0">
      <alignment vertical="center"/>
    </xf>
    <xf numFmtId="0" fontId="94" fillId="0" borderId="30" applyProtection="0"/>
    <xf numFmtId="0" fontId="3" fillId="0" borderId="0"/>
    <xf numFmtId="0" fontId="3" fillId="0" borderId="0"/>
    <xf numFmtId="0" fontId="3" fillId="4" borderId="9" applyNumberFormat="0" applyFont="0" applyAlignment="0" applyProtection="0">
      <alignment vertical="center"/>
    </xf>
    <xf numFmtId="0" fontId="94" fillId="0" borderId="30" applyProtection="0"/>
    <xf numFmtId="0" fontId="3" fillId="0" borderId="0"/>
    <xf numFmtId="0" fontId="3" fillId="4" borderId="9" applyNumberFormat="0" applyFont="0" applyAlignment="0" applyProtection="0">
      <alignment vertical="center"/>
    </xf>
    <xf numFmtId="0" fontId="94" fillId="0" borderId="3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94" fillId="0" borderId="30" applyProtection="0"/>
    <xf numFmtId="0" fontId="3" fillId="4" borderId="9" applyNumberFormat="0" applyFont="0" applyAlignment="0" applyProtection="0">
      <alignment vertical="center"/>
    </xf>
    <xf numFmtId="0" fontId="3" fillId="9" borderId="11" applyNumberFormat="0" applyAlignment="0" applyProtection="0">
      <alignment vertical="center"/>
    </xf>
    <xf numFmtId="0" fontId="69" fillId="0" borderId="23" applyNumberFormat="0" applyFill="0" applyAlignment="0" applyProtection="0">
      <alignment vertical="center"/>
    </xf>
    <xf numFmtId="0" fontId="33" fillId="14" borderId="0" applyProtection="0"/>
    <xf numFmtId="0" fontId="3" fillId="4" borderId="9" applyNumberFormat="0" applyFont="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24" fillId="5" borderId="0" applyProtection="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Protection="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24" fillId="5" borderId="0" applyProtection="0"/>
    <xf numFmtId="0" fontId="38" fillId="17"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69" fillId="0" borderId="23" applyProtection="0"/>
    <xf numFmtId="0" fontId="3" fillId="4" borderId="9" applyNumberFormat="0" applyFont="0" applyAlignment="0" applyProtection="0">
      <alignment vertical="center"/>
    </xf>
    <xf numFmtId="0" fontId="69" fillId="0" borderId="23" applyProtection="0"/>
    <xf numFmtId="0" fontId="38" fillId="17" borderId="0" applyNumberFormat="0" applyBorder="0" applyAlignment="0" applyProtection="0">
      <alignment vertical="center"/>
    </xf>
    <xf numFmtId="0" fontId="33" fillId="5" borderId="0"/>
    <xf numFmtId="0" fontId="69" fillId="0" borderId="23" applyProtection="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69" fillId="0" borderId="23" applyNumberFormat="0" applyFill="0" applyAlignment="0" applyProtection="0">
      <alignment vertical="center"/>
    </xf>
    <xf numFmtId="0" fontId="0" fillId="0" borderId="0">
      <alignment vertical="center"/>
    </xf>
    <xf numFmtId="0" fontId="3" fillId="4" borderId="9" applyNumberFormat="0" applyFont="0" applyAlignment="0" applyProtection="0">
      <alignment vertical="center"/>
    </xf>
    <xf numFmtId="0" fontId="69" fillId="0" borderId="23" applyProtection="0"/>
    <xf numFmtId="0" fontId="3" fillId="0" borderId="0"/>
    <xf numFmtId="0" fontId="3" fillId="4" borderId="9" applyNumberFormat="0" applyFont="0" applyAlignment="0" applyProtection="0">
      <alignment vertical="center"/>
    </xf>
    <xf numFmtId="0" fontId="69" fillId="0" borderId="23" applyProtection="0"/>
    <xf numFmtId="0" fontId="69" fillId="0" borderId="23" applyProtection="0"/>
    <xf numFmtId="0" fontId="3" fillId="4" borderId="9" applyNumberFormat="0" applyFont="0" applyAlignment="0" applyProtection="0">
      <alignment vertical="center"/>
    </xf>
    <xf numFmtId="0" fontId="69" fillId="0" borderId="23"/>
    <xf numFmtId="0" fontId="3" fillId="4" borderId="9" applyNumberFormat="0" applyFont="0" applyAlignment="0" applyProtection="0">
      <alignment vertical="center"/>
    </xf>
    <xf numFmtId="0" fontId="69" fillId="0" borderId="23" applyProtection="0"/>
    <xf numFmtId="0" fontId="3" fillId="0" borderId="0"/>
    <xf numFmtId="0" fontId="3" fillId="0" borderId="0"/>
    <xf numFmtId="0" fontId="3" fillId="4" borderId="9" applyNumberFormat="0" applyFont="0" applyAlignment="0" applyProtection="0">
      <alignment vertical="center"/>
    </xf>
    <xf numFmtId="0" fontId="69" fillId="0" borderId="23" applyProtection="0"/>
    <xf numFmtId="0" fontId="3" fillId="4" borderId="9" applyNumberFormat="0" applyFont="0" applyAlignment="0" applyProtection="0">
      <alignment vertical="center"/>
    </xf>
    <xf numFmtId="0" fontId="69" fillId="0" borderId="23"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69" fillId="0" borderId="0" applyNumberFormat="0" applyFill="0" applyBorder="0" applyAlignment="0" applyProtection="0">
      <alignment vertical="center"/>
    </xf>
    <xf numFmtId="0" fontId="24" fillId="5" borderId="0"/>
    <xf numFmtId="0" fontId="3" fillId="4" borderId="9" applyNumberFormat="0" applyFont="0" applyAlignment="0" applyProtection="0">
      <alignment vertical="center"/>
    </xf>
    <xf numFmtId="0" fontId="69" fillId="0" borderId="0" applyNumberFormat="0" applyFill="0" applyBorder="0" applyAlignment="0" applyProtection="0">
      <alignment vertical="center"/>
    </xf>
    <xf numFmtId="10" fontId="29" fillId="2" borderId="1" applyNumberFormat="0" applyBorder="0" applyAlignment="0" applyProtection="0"/>
    <xf numFmtId="0" fontId="3" fillId="4" borderId="9" applyNumberFormat="0" applyFont="0" applyAlignment="0" applyProtection="0">
      <alignment vertical="center"/>
    </xf>
    <xf numFmtId="0" fontId="38" fillId="17" borderId="0" applyProtection="0"/>
    <xf numFmtId="0" fontId="3" fillId="4" borderId="9" applyNumberFormat="0" applyFont="0" applyAlignment="0" applyProtection="0">
      <alignment vertical="center"/>
    </xf>
    <xf numFmtId="10" fontId="29" fillId="2" borderId="1" applyNumberFormat="0" applyBorder="0" applyAlignment="0" applyProtection="0"/>
    <xf numFmtId="0" fontId="3" fillId="4" borderId="9" applyNumberFormat="0" applyFont="0" applyAlignment="0" applyProtection="0">
      <alignment vertical="center"/>
    </xf>
    <xf numFmtId="0" fontId="38" fillId="17" borderId="0" applyProtection="0"/>
    <xf numFmtId="0" fontId="32" fillId="9" borderId="11" applyNumberFormat="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8" fillId="17" borderId="0" applyProtection="0"/>
    <xf numFmtId="0" fontId="32" fillId="9" borderId="11" applyNumberForma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69" fillId="0" borderId="0" applyNumberFormat="0" applyFill="0" applyBorder="0" applyAlignment="0" applyProtection="0">
      <alignment vertical="center"/>
    </xf>
    <xf numFmtId="0" fontId="24" fillId="5" borderId="0"/>
    <xf numFmtId="0" fontId="3" fillId="4" borderId="9" applyNumberFormat="0" applyFont="0" applyAlignment="0" applyProtection="0">
      <alignment vertical="center"/>
    </xf>
    <xf numFmtId="0" fontId="69" fillId="0" borderId="0" applyProtection="0"/>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69" fillId="0" borderId="0" applyProtection="0"/>
    <xf numFmtId="0" fontId="25" fillId="4" borderId="9" applyNumberFormat="0" applyFont="0" applyAlignment="0" applyProtection="0">
      <alignment vertical="center"/>
    </xf>
    <xf numFmtId="0" fontId="69" fillId="0" borderId="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69" fillId="0" borderId="0" applyNumberFormat="0" applyFill="0" applyBorder="0" applyAlignment="0" applyProtection="0">
      <alignment vertical="center"/>
    </xf>
    <xf numFmtId="0" fontId="3" fillId="4" borderId="9" applyNumberFormat="0" applyFont="0" applyAlignment="0" applyProtection="0">
      <alignment vertical="center"/>
    </xf>
    <xf numFmtId="0" fontId="69" fillId="0" borderId="0" applyNumberFormat="0" applyFill="0" applyBorder="0" applyAlignment="0" applyProtection="0">
      <alignment vertical="center"/>
    </xf>
    <xf numFmtId="0" fontId="25" fillId="0" borderId="0"/>
    <xf numFmtId="0" fontId="3" fillId="4" borderId="9" applyNumberFormat="0" applyFont="0" applyAlignment="0" applyProtection="0">
      <alignment vertical="center"/>
    </xf>
    <xf numFmtId="0" fontId="69" fillId="0" borderId="0" applyNumberFormat="0" applyFill="0" applyBorder="0" applyAlignment="0" applyProtection="0">
      <alignment vertical="center"/>
    </xf>
    <xf numFmtId="0" fontId="3"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0" fillId="0" borderId="0">
      <alignment vertical="center"/>
    </xf>
    <xf numFmtId="0" fontId="3" fillId="8" borderId="11" applyNumberFormat="0" applyAlignment="0" applyProtection="0">
      <alignment vertical="center"/>
    </xf>
    <xf numFmtId="0" fontId="79" fillId="5" borderId="0" applyNumberFormat="0" applyBorder="0" applyAlignment="0" applyProtection="0">
      <alignment vertical="center"/>
    </xf>
    <xf numFmtId="0" fontId="3" fillId="4" borderId="9" applyNumberFormat="0" applyFont="0" applyAlignment="0" applyProtection="0">
      <alignment vertical="center"/>
    </xf>
    <xf numFmtId="0" fontId="69" fillId="0" borderId="0" applyProtection="0"/>
    <xf numFmtId="0" fontId="3" fillId="4" borderId="9" applyNumberFormat="0" applyFont="0" applyAlignment="0" applyProtection="0">
      <alignment vertical="center"/>
    </xf>
    <xf numFmtId="0" fontId="69" fillId="0" borderId="0" applyProtection="0"/>
    <xf numFmtId="0" fontId="69" fillId="0"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69" fillId="0" borderId="0" applyNumberFormat="0" applyFill="0" applyBorder="0" applyAlignment="0" applyProtection="0">
      <alignment vertical="center"/>
    </xf>
    <xf numFmtId="0" fontId="3" fillId="4" borderId="9" applyNumberFormat="0" applyFont="0" applyAlignment="0" applyProtection="0">
      <alignment vertical="center"/>
    </xf>
    <xf numFmtId="0" fontId="69" fillId="0" borderId="0"/>
    <xf numFmtId="0" fontId="3" fillId="4" borderId="9" applyNumberFormat="0" applyFont="0" applyAlignment="0" applyProtection="0">
      <alignment vertical="center"/>
    </xf>
    <xf numFmtId="0" fontId="69" fillId="0" borderId="0" applyProtection="0"/>
    <xf numFmtId="0" fontId="3" fillId="4" borderId="9" applyNumberFormat="0" applyFont="0" applyAlignment="0" applyProtection="0">
      <alignment vertical="center"/>
    </xf>
    <xf numFmtId="0" fontId="69" fillId="0" borderId="0" applyProtection="0"/>
    <xf numFmtId="0" fontId="3" fillId="4" borderId="9" applyNumberFormat="0" applyFont="0" applyAlignment="0" applyProtection="0">
      <alignment vertical="center"/>
    </xf>
    <xf numFmtId="0" fontId="69" fillId="0" borderId="0" applyProtection="0"/>
    <xf numFmtId="0" fontId="3" fillId="4" borderId="9" applyNumberFormat="0" applyFont="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3" fillId="4" borderId="9" applyNumberFormat="0" applyFont="0" applyAlignment="0" applyProtection="0">
      <alignment vertical="center"/>
    </xf>
    <xf numFmtId="0" fontId="69" fillId="0" borderId="0" applyProtection="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116" fillId="0" borderId="0">
      <alignment vertical="center"/>
    </xf>
    <xf numFmtId="0" fontId="3" fillId="4" borderId="9" applyNumberFormat="0" applyFont="0" applyAlignment="0" applyProtection="0">
      <alignment vertical="center"/>
    </xf>
    <xf numFmtId="0" fontId="69" fillId="0" borderId="0" applyProtection="0"/>
    <xf numFmtId="0" fontId="24" fillId="5" borderId="0" applyNumberFormat="0" applyBorder="0" applyAlignment="0" applyProtection="0">
      <alignment vertical="center"/>
    </xf>
    <xf numFmtId="0" fontId="0" fillId="0" borderId="0">
      <alignment vertical="center"/>
    </xf>
    <xf numFmtId="0" fontId="3" fillId="4" borderId="9" applyNumberFormat="0" applyFont="0" applyAlignment="0" applyProtection="0">
      <alignment vertical="center"/>
    </xf>
    <xf numFmtId="0" fontId="69" fillId="0"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222" fontId="22" fillId="0" borderId="0">
      <protection locked="0"/>
    </xf>
    <xf numFmtId="0" fontId="8" fillId="0" borderId="0"/>
    <xf numFmtId="0" fontId="157" fillId="0" borderId="0" applyProtection="0"/>
    <xf numFmtId="0" fontId="157" fillId="0" borderId="0">
      <alignment vertical="center"/>
    </xf>
    <xf numFmtId="0" fontId="3" fillId="0" borderId="0"/>
    <xf numFmtId="0" fontId="8" fillId="0" borderId="0"/>
    <xf numFmtId="0" fontId="8" fillId="0" borderId="0"/>
    <xf numFmtId="0" fontId="157" fillId="0" borderId="0" applyProtection="0">
      <alignment vertical="center"/>
    </xf>
    <xf numFmtId="0" fontId="8" fillId="0" borderId="0"/>
    <xf numFmtId="0" fontId="8" fillId="0" borderId="0"/>
    <xf numFmtId="0" fontId="3" fillId="0" borderId="0" applyProtection="0"/>
    <xf numFmtId="0" fontId="24" fillId="5" borderId="0" applyNumberFormat="0" applyBorder="0" applyAlignment="0" applyProtection="0">
      <alignment vertical="center"/>
    </xf>
    <xf numFmtId="222" fontId="22" fillId="0" borderId="0">
      <protection locked="0"/>
    </xf>
    <xf numFmtId="0" fontId="74" fillId="0" borderId="0" applyProtection="0"/>
    <xf numFmtId="0" fontId="74" fillId="0" borderId="0">
      <alignment vertical="center"/>
    </xf>
    <xf numFmtId="0" fontId="74" fillId="0" borderId="0" applyProtection="0">
      <alignment vertical="center"/>
    </xf>
    <xf numFmtId="0" fontId="3" fillId="0" borderId="0" applyProtection="0"/>
    <xf numFmtId="0" fontId="158" fillId="0" borderId="0" applyNumberFormat="0" applyFill="0" applyBorder="0" applyAlignment="0" applyProtection="0">
      <alignment vertical="top"/>
      <protection locked="0"/>
    </xf>
    <xf numFmtId="0" fontId="3" fillId="0" borderId="0"/>
    <xf numFmtId="0" fontId="24" fillId="14" borderId="0" applyNumberFormat="0" applyBorder="0" applyAlignment="0" applyProtection="0">
      <alignment vertical="center"/>
    </xf>
    <xf numFmtId="10" fontId="29" fillId="2" borderId="1" applyNumberFormat="0" applyBorder="0" applyAlignment="0" applyProtection="0"/>
    <xf numFmtId="0" fontId="24" fillId="14" borderId="0" applyProtection="0"/>
    <xf numFmtId="0" fontId="1" fillId="0" borderId="1">
      <alignment horizontal="distributed" vertical="center" wrapText="1"/>
    </xf>
    <xf numFmtId="10" fontId="29" fillId="2" borderId="1" applyNumberFormat="0" applyBorder="0" applyAlignment="0" applyProtection="0"/>
    <xf numFmtId="0" fontId="1" fillId="0" borderId="1">
      <alignment horizontal="distributed" vertical="center" wrapText="1"/>
    </xf>
    <xf numFmtId="0" fontId="38" fillId="17" borderId="0" applyNumberFormat="0" applyBorder="0" applyAlignment="0" applyProtection="0">
      <alignment vertical="center"/>
    </xf>
    <xf numFmtId="10" fontId="29" fillId="2" borderId="1" applyNumberFormat="0" applyBorder="0" applyAlignment="0" applyProtection="0"/>
    <xf numFmtId="189" fontId="3" fillId="0" borderId="0">
      <alignment vertical="center"/>
    </xf>
    <xf numFmtId="10" fontId="29" fillId="2" borderId="1" applyNumberFormat="0" applyBorder="0" applyAlignment="0" applyProtection="0"/>
    <xf numFmtId="189" fontId="3" fillId="0" borderId="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94" fontId="1" fillId="0" borderId="1">
      <alignment vertical="center"/>
      <protection locked="0"/>
    </xf>
    <xf numFmtId="10" fontId="29" fillId="2" borderId="1" applyNumberFormat="0" applyBorder="0" applyAlignment="0" applyProtection="0"/>
    <xf numFmtId="0" fontId="81" fillId="89" borderId="0" applyNumberFormat="0" applyBorder="0" applyAlignment="0" applyProtection="0">
      <alignment vertical="center"/>
    </xf>
    <xf numFmtId="0" fontId="52" fillId="0" borderId="31" applyNumberFormat="0" applyFill="0" applyAlignment="0" applyProtection="0">
      <alignment vertical="center"/>
    </xf>
    <xf numFmtId="194" fontId="1" fillId="0" borderId="1">
      <alignment vertical="center"/>
      <protection locked="0"/>
    </xf>
    <xf numFmtId="10" fontId="29" fillId="2" borderId="1" applyNumberFormat="0" applyBorder="0" applyAlignment="0" applyProtection="0"/>
    <xf numFmtId="0" fontId="3" fillId="0" borderId="0">
      <alignment vertical="center"/>
    </xf>
    <xf numFmtId="10" fontId="29" fillId="2" borderId="1" applyNumberFormat="0" applyBorder="0" applyAlignment="0" applyProtection="0"/>
    <xf numFmtId="10" fontId="29" fillId="2" borderId="1" applyNumberFormat="0" applyBorder="0" applyAlignment="0" applyProtection="0"/>
    <xf numFmtId="0" fontId="150" fillId="0" borderId="0"/>
    <xf numFmtId="10" fontId="29" fillId="2" borderId="1" applyNumberFormat="0" applyBorder="0" applyAlignment="0" applyProtection="0"/>
    <xf numFmtId="0" fontId="3" fillId="8" borderId="11" applyNumberFormat="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 fillId="17"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 fillId="0" borderId="10" applyNumberFormat="0" applyFill="0" applyAlignment="0" applyProtection="0">
      <alignment vertical="center"/>
    </xf>
    <xf numFmtId="0" fontId="115" fillId="1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5" borderId="0" applyNumberFormat="0" applyBorder="0" applyAlignment="0" applyProtection="0">
      <alignment vertical="center"/>
    </xf>
    <xf numFmtId="10" fontId="29" fillId="2" borderId="1" applyNumberFormat="0" applyBorder="0" applyAlignment="0" applyProtection="0"/>
    <xf numFmtId="0" fontId="41" fillId="0" borderId="28" applyNumberFormat="0" applyFill="0" applyAlignment="0" applyProtection="0">
      <alignment vertical="center"/>
    </xf>
    <xf numFmtId="10" fontId="29" fillId="2" borderId="1" applyNumberFormat="0" applyBorder="0" applyAlignment="0" applyProtection="0"/>
    <xf numFmtId="0" fontId="81" fillId="89" borderId="0" applyNumberFormat="0" applyBorder="0" applyAlignment="0" applyProtection="0"/>
    <xf numFmtId="0" fontId="52" fillId="0" borderId="31"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94" fontId="1" fillId="0" borderId="1">
      <alignment vertical="center"/>
      <protection locked="0"/>
    </xf>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14" borderId="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24" fillId="5" borderId="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15" borderId="0" applyNumberFormat="0" applyBorder="0" applyAlignment="0" applyProtection="0">
      <alignment vertical="center"/>
    </xf>
    <xf numFmtId="9" fontId="131" fillId="0" borderId="0" applyFont="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alignment vertical="center"/>
    </xf>
    <xf numFmtId="10" fontId="29" fillId="2" borderId="1" applyNumberFormat="0" applyBorder="0" applyAlignment="0" applyProtection="0"/>
    <xf numFmtId="9" fontId="131" fillId="0" borderId="0" applyFont="0" applyBorder="0" applyAlignment="0" applyProtection="0">
      <alignment vertical="center"/>
    </xf>
    <xf numFmtId="10" fontId="29" fillId="2" borderId="1" applyNumberFormat="0" applyBorder="0" applyAlignment="0" applyProtection="0"/>
    <xf numFmtId="9" fontId="131" fillId="0" borderId="0" applyFont="0" applyBorder="0" applyAlignment="0" applyProtection="0">
      <alignment vertical="center"/>
    </xf>
    <xf numFmtId="10" fontId="29" fillId="2" borderId="1" applyNumberFormat="0" applyBorder="0" applyAlignment="0" applyProtection="0"/>
    <xf numFmtId="0" fontId="3" fillId="0" borderId="10" applyNumberFormat="0" applyFill="0" applyAlignment="0" applyProtection="0">
      <alignment vertical="center"/>
    </xf>
    <xf numFmtId="0" fontId="24" fillId="14" borderId="0" applyNumberFormat="0" applyBorder="0" applyAlignment="0" applyProtection="0">
      <alignment vertical="center"/>
    </xf>
    <xf numFmtId="0" fontId="3" fillId="0" borderId="10" applyNumberFormat="0" applyFill="0" applyAlignment="0" applyProtection="0">
      <alignment vertical="center"/>
    </xf>
    <xf numFmtId="0" fontId="46" fillId="0" borderId="14" applyNumberFormat="0" applyFill="0" applyAlignment="0" applyProtection="0">
      <alignment vertical="center"/>
    </xf>
    <xf numFmtId="10" fontId="29" fillId="2" borderId="1" applyNumberFormat="0" applyBorder="0" applyAlignment="0" applyProtection="0"/>
    <xf numFmtId="9" fontId="3" fillId="0" borderId="0" applyFont="0" applyFill="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0" borderId="25" applyNumberFormat="0" applyFill="0" applyAlignment="0" applyProtection="0">
      <alignment vertical="center"/>
    </xf>
    <xf numFmtId="10" fontId="29" fillId="2" borderId="1" applyNumberFormat="0" applyBorder="0" applyAlignment="0" applyProtection="0"/>
    <xf numFmtId="9" fontId="3" fillId="0" borderId="0" applyFon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69" fillId="0" borderId="0" applyNumberFormat="0" applyFill="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9" fontId="3" fillId="0" borderId="0" applyFon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9" fontId="3" fillId="0" borderId="0" applyFont="0" applyBorder="0" applyAlignment="0" applyProtection="0">
      <alignment vertical="center"/>
    </xf>
    <xf numFmtId="10" fontId="29" fillId="2" borderId="1" applyNumberFormat="0" applyBorder="0" applyAlignment="0" applyProtection="0"/>
    <xf numFmtId="0" fontId="3" fillId="0" borderId="10" applyNumberFormat="0" applyFill="0" applyAlignment="0" applyProtection="0">
      <alignment vertical="center"/>
    </xf>
    <xf numFmtId="0" fontId="77" fillId="0" borderId="25" applyNumberFormat="0" applyFill="0" applyAlignment="0" applyProtection="0">
      <alignment vertical="center"/>
    </xf>
    <xf numFmtId="10" fontId="29" fillId="2" borderId="1" applyNumberFormat="0" applyBorder="0" applyAlignment="0" applyProtection="0"/>
    <xf numFmtId="0" fontId="51" fillId="49" borderId="0" applyNumberFormat="0" applyBorder="0" applyAlignment="0" applyProtection="0">
      <alignment vertical="center"/>
    </xf>
    <xf numFmtId="0" fontId="24" fillId="5" borderId="0" applyNumberFormat="0" applyBorder="0" applyAlignment="0" applyProtection="0">
      <alignment vertical="center"/>
    </xf>
    <xf numFmtId="9" fontId="3" fillId="0" borderId="0" applyFont="0" applyFill="0" applyBorder="0" applyAlignment="0" applyProtection="0">
      <alignment vertical="center"/>
    </xf>
    <xf numFmtId="10" fontId="29" fillId="2" borderId="1" applyNumberFormat="0" applyBorder="0" applyAlignment="0" applyProtection="0"/>
    <xf numFmtId="9" fontId="3" fillId="0" borderId="0"/>
    <xf numFmtId="10" fontId="29" fillId="2" borderId="1" applyNumberFormat="0" applyBorder="0" applyAlignment="0" applyProtection="0"/>
    <xf numFmtId="10" fontId="29" fillId="2" borderId="1" applyNumberFormat="0" applyBorder="0" applyAlignment="0" applyProtection="0"/>
    <xf numFmtId="0" fontId="24" fillId="5" borderId="0" applyProtection="0"/>
    <xf numFmtId="10" fontId="29" fillId="2" borderId="1" applyNumberFormat="0" applyBorder="0" applyAlignment="0" applyProtection="0"/>
    <xf numFmtId="0" fontId="38" fillId="1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9" fontId="3" fillId="0" borderId="0" applyProtection="0"/>
    <xf numFmtId="10" fontId="29" fillId="2" borderId="1" applyNumberFormat="0" applyBorder="0" applyAlignment="0" applyProtection="0"/>
    <xf numFmtId="9" fontId="3" fillId="0" borderId="0" applyProtection="0"/>
    <xf numFmtId="10" fontId="29" fillId="2" borderId="1" applyNumberFormat="0" applyBorder="0" applyAlignment="0" applyProtection="0"/>
    <xf numFmtId="9" fontId="3" fillId="0" borderId="0" applyProtection="0"/>
    <xf numFmtId="10" fontId="29" fillId="2" borderId="1" applyNumberFormat="0" applyBorder="0" applyAlignment="0" applyProtection="0"/>
    <xf numFmtId="0" fontId="1" fillId="0" borderId="1">
      <alignment horizontal="distributed" vertical="center" wrapText="1"/>
    </xf>
    <xf numFmtId="9" fontId="3" fillId="0" borderId="0" applyProtection="0"/>
    <xf numFmtId="10" fontId="29" fillId="2" borderId="1" applyNumberFormat="0" applyBorder="0" applyAlignment="0" applyProtection="0"/>
    <xf numFmtId="9" fontId="3" fillId="0" borderId="0" applyFont="0" applyFill="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17" borderId="0" applyNumberFormat="0" applyBorder="0" applyAlignment="0" applyProtection="0">
      <alignment vertical="center"/>
    </xf>
    <xf numFmtId="9" fontId="3" fillId="0" borderId="0"/>
    <xf numFmtId="10" fontId="29" fillId="2" borderId="1" applyNumberFormat="0" applyBorder="0" applyAlignment="0" applyProtection="0"/>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9" fontId="3" fillId="0" borderId="0" applyProtection="0"/>
    <xf numFmtId="9" fontId="3" fillId="0" borderId="0" applyProtection="0"/>
    <xf numFmtId="10" fontId="29" fillId="2" borderId="1" applyNumberFormat="0" applyBorder="0" applyAlignment="0" applyProtection="0"/>
    <xf numFmtId="9" fontId="3" fillId="0" borderId="0" applyProtection="0"/>
    <xf numFmtId="0" fontId="33" fillId="5" borderId="0" applyNumberFormat="0" applyBorder="0" applyAlignment="0" applyProtection="0">
      <alignment vertical="center"/>
    </xf>
    <xf numFmtId="10" fontId="29" fillId="2" borderId="1" applyNumberFormat="0" applyBorder="0" applyAlignment="0" applyProtection="0"/>
    <xf numFmtId="9" fontId="3" fillId="0" borderId="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4" borderId="9" applyNumberFormat="0" applyFont="0" applyAlignment="0" applyProtection="0">
      <alignment vertical="center"/>
    </xf>
    <xf numFmtId="0" fontId="82" fillId="0" borderId="24"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0" borderId="0"/>
    <xf numFmtId="10" fontId="29" fillId="2" borderId="1" applyNumberFormat="0" applyBorder="0" applyAlignment="0" applyProtection="0"/>
    <xf numFmtId="10" fontId="29" fillId="2" borderId="1" applyNumberFormat="0" applyBorder="0" applyAlignment="0" applyProtection="0"/>
    <xf numFmtId="0" fontId="3" fillId="0" borderId="0"/>
    <xf numFmtId="0" fontId="3" fillId="0" borderId="0"/>
    <xf numFmtId="10" fontId="29" fillId="2" borderId="1" applyNumberFormat="0" applyBorder="0" applyAlignment="0" applyProtection="0"/>
    <xf numFmtId="10" fontId="29" fillId="2" borderId="1" applyNumberFormat="0" applyBorder="0" applyAlignment="0" applyProtection="0"/>
    <xf numFmtId="0" fontId="79" fillId="5" borderId="0" applyNumberFormat="0" applyBorder="0" applyAlignment="0" applyProtection="0">
      <alignment vertical="center"/>
    </xf>
    <xf numFmtId="38" fontId="129" fillId="0" borderId="0"/>
    <xf numFmtId="10" fontId="29" fillId="2" borderId="1" applyNumberFormat="0" applyBorder="0" applyAlignment="0" applyProtection="0"/>
    <xf numFmtId="10" fontId="29" fillId="2" borderId="1" applyNumberFormat="0" applyBorder="0" applyAlignment="0" applyProtection="0"/>
    <xf numFmtId="0" fontId="3"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3" fillId="0" borderId="10" applyNumberFormat="0" applyFill="0" applyAlignment="0" applyProtection="0">
      <alignment vertical="center"/>
    </xf>
    <xf numFmtId="0" fontId="61" fillId="0" borderId="24"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46" fillId="0" borderId="14"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xf numFmtId="10" fontId="29" fillId="2" borderId="1" applyNumberFormat="0" applyBorder="0" applyAlignment="0" applyProtection="0"/>
    <xf numFmtId="10" fontId="29" fillId="2" borderId="1" applyNumberFormat="0" applyBorder="0" applyAlignment="0" applyProtection="0"/>
    <xf numFmtId="0" fontId="3" fillId="17"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xf numFmtId="0" fontId="89" fillId="0" borderId="0" applyNumberFormat="0" applyFill="0" applyBorder="0" applyAlignment="0" applyProtection="0">
      <alignment vertical="center"/>
    </xf>
    <xf numFmtId="10" fontId="29" fillId="2" borderId="1" applyNumberFormat="0" applyBorder="0" applyAlignment="0" applyProtection="0"/>
    <xf numFmtId="0" fontId="53" fillId="23" borderId="0" applyProtection="0"/>
    <xf numFmtId="10" fontId="29" fillId="2" borderId="1" applyNumberFormat="0" applyBorder="0" applyAlignment="0" applyProtection="0"/>
    <xf numFmtId="0" fontId="89" fillId="0" borderId="0" applyNumberFormat="0" applyFill="0" applyBorder="0" applyAlignment="0" applyProtection="0">
      <alignment vertical="center"/>
    </xf>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3" fillId="0" borderId="10" applyNumberFormat="0" applyFill="0" applyAlignment="0" applyProtection="0">
      <alignment vertical="center"/>
    </xf>
    <xf numFmtId="0" fontId="46" fillId="0" borderId="14"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0" borderId="10" applyNumberFormat="0" applyFill="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46" fillId="0" borderId="14"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46" fillId="0" borderId="14" applyNumberFormat="0" applyFill="0" applyAlignment="0" applyProtection="0">
      <alignment vertical="center"/>
    </xf>
    <xf numFmtId="0" fontId="3" fillId="17" borderId="0" applyNumberFormat="0" applyBorder="0" applyAlignment="0" applyProtection="0">
      <alignment vertical="center"/>
    </xf>
    <xf numFmtId="10" fontId="29" fillId="2" borderId="1" applyNumberFormat="0" applyBorder="0" applyAlignment="0" applyProtection="0"/>
    <xf numFmtId="0" fontId="46" fillId="0" borderId="14"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46" fillId="0" borderId="14"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46" fillId="0" borderId="14"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0" borderId="10" applyNumberFormat="0" applyFill="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 fillId="0" borderId="10" applyNumberFormat="0" applyFill="0" applyAlignment="0" applyProtection="0">
      <alignment vertical="center"/>
    </xf>
    <xf numFmtId="0" fontId="24" fillId="5" borderId="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9" borderId="11" applyNumberForma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88" fillId="0" borderId="0" applyNumberFormat="0" applyFill="0" applyBorder="0" applyAlignment="0" applyProtection="0">
      <alignment vertical="top"/>
      <protection locked="0"/>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94" fillId="0" borderId="30" applyNumberFormat="0" applyFill="0" applyAlignment="0" applyProtection="0">
      <alignment vertical="center"/>
    </xf>
    <xf numFmtId="0" fontId="94" fillId="0" borderId="30"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94" fillId="0" borderId="30"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94" fillId="0" borderId="30" applyNumberFormat="0" applyFill="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91" fillId="86" borderId="29" applyNumberFormat="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184" fontId="145" fillId="96" borderId="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73" fillId="17"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7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59" fillId="86" borderId="29" applyNumberFormat="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91" fillId="86" borderId="29" applyNumberFormat="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91" fillId="86" borderId="29" applyNumberFormat="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30" fillId="0" borderId="0">
      <alignment vertical="center"/>
    </xf>
    <xf numFmtId="204" fontId="3" fillId="0" borderId="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98" fontId="22" fillId="0" borderId="0" applyFont="0" applyFill="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10" fontId="29" fillId="2" borderId="1" applyNumberFormat="0" applyBorder="0" applyAlignment="0" applyProtection="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0" borderId="30" applyNumberFormat="0" applyFill="0" applyAlignment="0" applyProtection="0">
      <alignment vertical="center"/>
    </xf>
    <xf numFmtId="0" fontId="3" fillId="4" borderId="9" applyNumberFormat="0" applyFon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113" fillId="0" borderId="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10" fontId="29" fillId="2" borderId="1" applyNumberFormat="0" applyBorder="0" applyAlignment="0" applyProtection="0"/>
    <xf numFmtId="0" fontId="3" fillId="4" borderId="9" applyNumberFormat="0" applyFont="0" applyAlignment="0" applyProtection="0">
      <alignment vertical="center"/>
    </xf>
    <xf numFmtId="10" fontId="29" fillId="2" borderId="1" applyNumberFormat="0" applyBorder="0" applyAlignment="0" applyProtection="0"/>
    <xf numFmtId="0" fontId="3" fillId="0" borderId="30" applyNumberFormat="0" applyFill="0" applyAlignment="0" applyProtection="0">
      <alignment vertical="center"/>
    </xf>
    <xf numFmtId="0" fontId="3" fillId="4" borderId="9" applyNumberFormat="0" applyFon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3" fillId="0" borderId="10" applyNumberFormat="0" applyFill="0" applyAlignment="0" applyProtection="0">
      <alignment vertical="center"/>
    </xf>
    <xf numFmtId="0" fontId="123" fillId="0" borderId="30"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82" fillId="0" borderId="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77" fillId="0" borderId="25"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4" borderId="9" applyNumberFormat="0" applyFon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86" fillId="0" borderId="27" applyNumberFormat="0" applyFill="0" applyAlignment="0" applyProtection="0">
      <alignment vertical="center"/>
    </xf>
    <xf numFmtId="9" fontId="3" fillId="0" borderId="0" applyFont="0" applyFill="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Protection="0"/>
    <xf numFmtId="9" fontId="3" fillId="0" borderId="0" applyFont="0" applyFill="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1" fontId="1" fillId="0" borderId="1">
      <alignment vertical="center"/>
      <protection locked="0"/>
    </xf>
    <xf numFmtId="0" fontId="24" fillId="5" borderId="0"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xf numFmtId="0" fontId="94" fillId="0" borderId="30" applyNumberFormat="0" applyFill="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10" fontId="29" fillId="2" borderId="1" applyNumberFormat="0" applyBorder="0" applyAlignment="0" applyProtection="0"/>
    <xf numFmtId="0" fontId="38" fillId="17" borderId="0" applyNumberFormat="0" applyBorder="0" applyAlignment="0" applyProtection="0">
      <alignment vertical="center"/>
    </xf>
    <xf numFmtId="0" fontId="24" fillId="5" borderId="0"/>
    <xf numFmtId="10" fontId="29" fillId="2" borderId="1" applyNumberFormat="0" applyBorder="0" applyAlignment="0" applyProtection="0"/>
    <xf numFmtId="0" fontId="3" fillId="1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0" fontId="3" fillId="0" borderId="0"/>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94" fillId="0" borderId="30"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4" borderId="9" applyNumberFormat="0" applyFon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133"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0" borderId="10"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94" fillId="0" borderId="30" applyNumberFormat="0" applyFill="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94" fillId="0" borderId="30"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94" fillId="0" borderId="30" applyNumberFormat="0" applyFill="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94" fillId="0" borderId="30" applyNumberFormat="0" applyFill="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17"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 fillId="9" borderId="11" applyNumberFormat="0" applyAlignment="0" applyProtection="0">
      <alignment vertical="center"/>
    </xf>
    <xf numFmtId="0" fontId="140"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1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0" fontId="29" fillId="2" borderId="1" applyNumberFormat="0" applyBorder="0" applyAlignment="0" applyProtection="0">
      <alignment vertical="center"/>
    </xf>
    <xf numFmtId="0" fontId="3" fillId="17"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3" fillId="5" borderId="0" applyNumberFormat="0" applyBorder="0" applyAlignment="0" applyProtection="0">
      <alignment vertical="center"/>
    </xf>
    <xf numFmtId="0" fontId="41" fillId="0" borderId="28" applyNumberFormat="0" applyFill="0" applyAlignment="0" applyProtection="0">
      <alignment vertical="center"/>
    </xf>
    <xf numFmtId="0" fontId="1" fillId="0" borderId="1">
      <alignment horizontal="distributed" vertical="center" wrapText="1"/>
    </xf>
    <xf numFmtId="10" fontId="29" fillId="2" borderId="1" applyNumberFormat="0" applyBorder="0" applyAlignment="0" applyProtection="0">
      <alignment vertical="center"/>
    </xf>
    <xf numFmtId="0" fontId="3" fillId="9" borderId="11" applyNumberFormat="0" applyAlignment="0" applyProtection="0">
      <alignment vertical="center"/>
    </xf>
    <xf numFmtId="0" fontId="3" fillId="14" borderId="0" applyNumberFormat="0" applyBorder="0" applyAlignment="0" applyProtection="0">
      <alignment vertical="center"/>
    </xf>
    <xf numFmtId="10" fontId="29" fillId="2" borderId="1" applyNumberFormat="0" applyBorder="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24" fillId="14" borderId="0" applyProtection="0"/>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4" fillId="14" borderId="0" applyProtection="0"/>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1" fillId="0" borderId="1">
      <alignment horizontal="distributed" vertical="center" wrapText="1"/>
    </xf>
    <xf numFmtId="0" fontId="24" fillId="14" borderId="0" applyProtection="0"/>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8" fillId="17" borderId="0" applyNumberFormat="0" applyBorder="0" applyAlignment="0" applyProtection="0">
      <alignment vertical="center"/>
    </xf>
    <xf numFmtId="0" fontId="24" fillId="14" borderId="0" applyProtection="0"/>
    <xf numFmtId="10" fontId="29" fillId="2" borderId="1" applyNumberFormat="0" applyBorder="0" applyAlignment="0" applyProtection="0">
      <alignment vertical="center"/>
    </xf>
    <xf numFmtId="0" fontId="81" fillId="17" borderId="0" applyNumberFormat="0" applyBorder="0" applyAlignment="0" applyProtection="0">
      <alignment vertical="center"/>
    </xf>
    <xf numFmtId="0" fontId="3" fillId="17" borderId="0" applyNumberFormat="0" applyBorder="0" applyAlignment="0" applyProtection="0">
      <alignment vertical="center"/>
    </xf>
    <xf numFmtId="0" fontId="41" fillId="0" borderId="10" applyNumberFormat="0" applyFill="0" applyAlignment="0" applyProtection="0">
      <alignment vertical="center"/>
    </xf>
    <xf numFmtId="0" fontId="1" fillId="0" borderId="1">
      <alignment horizontal="distributed" vertical="center" wrapText="1"/>
    </xf>
    <xf numFmtId="0" fontId="24" fillId="5" borderId="0" applyProtection="0"/>
    <xf numFmtId="10" fontId="29" fillId="2" borderId="1" applyNumberFormat="0" applyBorder="0" applyAlignment="0" applyProtection="0">
      <alignment vertical="center"/>
    </xf>
    <xf numFmtId="9" fontId="25" fillId="0" borderId="0" applyFont="0" applyFill="0" applyBorder="0" applyAlignment="0" applyProtection="0"/>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24" fillId="14"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115" fillId="1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115" fillId="1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73" fillId="17" borderId="0" applyNumberFormat="0" applyBorder="0" applyAlignment="0" applyProtection="0">
      <alignment vertical="center"/>
    </xf>
    <xf numFmtId="0" fontId="87" fillId="21" borderId="0" applyNumberFormat="0" applyBorder="0" applyAlignment="0" applyProtection="0">
      <alignment vertical="center"/>
    </xf>
    <xf numFmtId="10" fontId="29" fillId="2" borderId="1" applyNumberFormat="0" applyBorder="0" applyAlignment="0" applyProtection="0">
      <alignment vertical="center"/>
    </xf>
    <xf numFmtId="0" fontId="3" fillId="0" borderId="0"/>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 fillId="17" borderId="0" applyNumberFormat="0" applyBorder="0" applyAlignment="0" applyProtection="0">
      <alignment vertical="center"/>
    </xf>
    <xf numFmtId="10" fontId="29" fillId="2" borderId="1" applyNumberFormat="0" applyBorder="0" applyAlignment="0" applyProtection="0">
      <alignment vertical="center"/>
    </xf>
    <xf numFmtId="0" fontId="3" fillId="14" borderId="0" applyNumberFormat="0" applyBorder="0" applyAlignment="0" applyProtection="0">
      <alignment vertical="center"/>
    </xf>
    <xf numFmtId="0" fontId="128" fillId="0" borderId="0"/>
    <xf numFmtId="0" fontId="38" fillId="17" borderId="0" applyProtection="0"/>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128" fillId="0" borderId="0"/>
    <xf numFmtId="0" fontId="38" fillId="17" borderId="0" applyProtection="0"/>
    <xf numFmtId="0" fontId="3" fillId="0" borderId="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14"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17" borderId="0" applyNumberFormat="0" applyBorder="0" applyAlignment="0" applyProtection="0">
      <alignment vertical="center"/>
    </xf>
    <xf numFmtId="10" fontId="29" fillId="2" borderId="1" applyNumberFormat="0" applyBorder="0" applyAlignment="0" applyProtection="0">
      <alignment vertical="center"/>
    </xf>
    <xf numFmtId="0" fontId="33" fillId="14" borderId="0" applyNumberFormat="0" applyBorder="0" applyAlignment="0" applyProtection="0">
      <alignment vertical="center"/>
    </xf>
    <xf numFmtId="0" fontId="87" fillId="21" borderId="0" applyNumberFormat="0" applyBorder="0" applyAlignment="0" applyProtection="0">
      <alignment vertical="center"/>
    </xf>
    <xf numFmtId="10" fontId="29" fillId="2" borderId="1" applyNumberFormat="0" applyBorder="0" applyAlignment="0" applyProtection="0">
      <alignment vertical="center"/>
    </xf>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10" fontId="29" fillId="2" borderId="1" applyNumberFormat="0" applyBorder="0" applyAlignment="0" applyProtection="0">
      <alignment vertical="center"/>
    </xf>
    <xf numFmtId="0" fontId="33" fillId="14" borderId="0" applyNumberFormat="0" applyBorder="0" applyAlignment="0" applyProtection="0">
      <alignment vertical="center"/>
    </xf>
    <xf numFmtId="0" fontId="1" fillId="0" borderId="1">
      <alignment horizontal="distributed" vertical="center" wrapText="1"/>
    </xf>
    <xf numFmtId="0" fontId="3" fillId="14"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5" fillId="39" borderId="17" applyNumberFormat="0" applyFont="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5" fillId="39" borderId="17" applyNumberFormat="0" applyFont="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5" fillId="39" borderId="17" applyNumberFormat="0" applyFont="0" applyAlignment="0" applyProtection="0">
      <alignment vertical="center"/>
    </xf>
    <xf numFmtId="10" fontId="29" fillId="2" borderId="1"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24" fillId="5" borderId="0"/>
    <xf numFmtId="10" fontId="29" fillId="2" borderId="1" applyNumberFormat="0" applyBorder="0" applyAlignment="0" applyProtection="0">
      <alignment vertical="center"/>
    </xf>
    <xf numFmtId="0" fontId="3" fillId="8" borderId="13" applyNumberFormat="0" applyAlignment="0" applyProtection="0">
      <alignment vertical="center"/>
    </xf>
    <xf numFmtId="0" fontId="24" fillId="5" borderId="0"/>
    <xf numFmtId="0" fontId="25" fillId="39" borderId="17" applyNumberFormat="0" applyFont="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5" fillId="39" borderId="17" applyNumberFormat="0" applyFont="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0" borderId="10" applyNumberFormat="0" applyFill="0" applyAlignment="0" applyProtection="0">
      <alignment vertical="center"/>
    </xf>
    <xf numFmtId="0" fontId="52" fillId="0" borderId="31" applyNumberFormat="0" applyFill="0" applyAlignment="0" applyProtection="0">
      <alignment vertical="center"/>
    </xf>
    <xf numFmtId="10" fontId="29" fillId="2" borderId="1" applyNumberFormat="0" applyBorder="0" applyAlignment="0" applyProtection="0">
      <alignment vertical="center"/>
    </xf>
    <xf numFmtId="0" fontId="3" fillId="0" borderId="0"/>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10" fontId="29" fillId="2" borderId="1" applyNumberFormat="0" applyBorder="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0" borderId="0">
      <alignment vertical="center"/>
    </xf>
    <xf numFmtId="0" fontId="3" fillId="0" borderId="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8" fillId="1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 fillId="0" borderId="10" applyNumberFormat="0" applyFill="0" applyAlignment="0" applyProtection="0">
      <alignment vertical="center"/>
    </xf>
    <xf numFmtId="0" fontId="3" fillId="0" borderId="0">
      <alignment vertical="center"/>
    </xf>
    <xf numFmtId="0" fontId="3" fillId="0" borderId="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 fillId="0" borderId="0">
      <alignment vertical="center"/>
    </xf>
    <xf numFmtId="0" fontId="3" fillId="0" borderId="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1" fillId="0" borderId="0"/>
    <xf numFmtId="0" fontId="3" fillId="0" borderId="0" applyNumberFormat="0" applyFont="0" applyBorder="0" applyAlignment="0" applyProtection="0">
      <alignment vertical="center"/>
    </xf>
    <xf numFmtId="0" fontId="44" fillId="0" borderId="14" applyNumberFormat="0" applyFill="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9" borderId="11"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10" fontId="29" fillId="2" borderId="1" applyNumberFormat="0" applyBorder="0" applyAlignment="0" applyProtection="0">
      <alignment vertical="center"/>
    </xf>
    <xf numFmtId="9" fontId="30" fillId="0" borderId="0" applyFont="0" applyFill="0" applyBorder="0" applyAlignment="0" applyProtection="0">
      <alignment vertical="center"/>
    </xf>
    <xf numFmtId="0" fontId="3" fillId="17" borderId="0"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0" fontId="3" fillId="4" borderId="9" applyNumberFormat="0" applyFont="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alignment vertical="center"/>
    </xf>
    <xf numFmtId="0" fontId="49" fillId="0" borderId="32" applyNumberFormat="0" applyFill="0" applyAlignment="0" applyProtection="0">
      <alignment vertical="center"/>
    </xf>
    <xf numFmtId="10" fontId="29" fillId="2" borderId="1" applyNumberFormat="0" applyBorder="0" applyAlignment="0" applyProtection="0">
      <alignment vertical="center"/>
    </xf>
    <xf numFmtId="0" fontId="3" fillId="4" borderId="9" applyNumberFormat="0" applyFont="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3" fillId="4" borderId="9" applyNumberFormat="0" applyFont="0" applyAlignment="0" applyProtection="0">
      <alignment vertical="center"/>
    </xf>
    <xf numFmtId="0" fontId="24" fillId="14"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 fillId="0" borderId="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3" fillId="0" borderId="0">
      <alignment vertical="center"/>
    </xf>
    <xf numFmtId="10" fontId="29" fillId="2" borderId="1" applyNumberFormat="0" applyBorder="0" applyAlignment="0" applyProtection="0"/>
    <xf numFmtId="0" fontId="32" fillId="9" borderId="11" applyNumberFormat="0" applyAlignment="0" applyProtection="0">
      <alignment vertical="center"/>
    </xf>
    <xf numFmtId="0" fontId="1" fillId="0" borderId="1">
      <alignment horizontal="distributed" vertical="center" wrapText="1"/>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0" fillId="0" borderId="0"/>
    <xf numFmtId="0" fontId="50" fillId="2" borderId="13" applyNumberFormat="0" applyAlignment="0" applyProtection="0">
      <alignment vertical="center"/>
    </xf>
    <xf numFmtId="10" fontId="29" fillId="2" borderId="1" applyNumberFormat="0" applyBorder="0" applyAlignment="0" applyProtection="0"/>
    <xf numFmtId="0" fontId="0" fillId="0" borderId="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8" fillId="17" borderId="0" applyProtection="0"/>
    <xf numFmtId="0" fontId="1" fillId="0" borderId="1">
      <alignment horizontal="distributed" vertical="center" wrapText="1"/>
    </xf>
    <xf numFmtId="10" fontId="29" fillId="2" borderId="1" applyNumberFormat="0" applyBorder="0" applyAlignment="0" applyProtection="0"/>
    <xf numFmtId="0" fontId="1" fillId="0" borderId="1">
      <alignment horizontal="distributed" vertical="center" wrapText="1"/>
    </xf>
    <xf numFmtId="0" fontId="1" fillId="0" borderId="1">
      <alignment horizontal="distributed" vertical="center" wrapText="1"/>
    </xf>
    <xf numFmtId="10" fontId="29" fillId="2" borderId="1" applyNumberFormat="0" applyBorder="0" applyAlignment="0" applyProtection="0"/>
    <xf numFmtId="0" fontId="38" fillId="17" borderId="0" applyNumberFormat="0" applyBorder="0" applyAlignment="0" applyProtection="0">
      <alignment vertical="center"/>
    </xf>
    <xf numFmtId="0" fontId="1" fillId="0" borderId="1">
      <alignment horizontal="distributed" vertical="center" wrapText="1"/>
    </xf>
    <xf numFmtId="0" fontId="41" fillId="0" borderId="10" applyNumberFormat="0" applyAlignment="0" applyProtection="0">
      <alignment vertical="center"/>
    </xf>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1" fillId="0" borderId="1">
      <alignment horizontal="distributed" vertical="center" wrapText="1"/>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10" fontId="29" fillId="2" borderId="1" applyNumberFormat="0" applyBorder="0" applyAlignment="0" applyProtection="0"/>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25" fillId="0" borderId="0"/>
    <xf numFmtId="0" fontId="50" fillId="8" borderId="13" applyNumberFormat="0" applyAlignment="0" applyProtection="0">
      <alignment vertical="center"/>
    </xf>
    <xf numFmtId="10" fontId="29" fillId="2" borderId="1" applyNumberFormat="0" applyBorder="0" applyAlignment="0" applyProtection="0"/>
    <xf numFmtId="0" fontId="3" fillId="8" borderId="11" applyNumberFormat="0" applyAlignment="0" applyProtection="0">
      <alignment vertical="center"/>
    </xf>
    <xf numFmtId="0" fontId="38" fillId="17" borderId="0" applyNumberFormat="0" applyBorder="0" applyAlignment="0" applyProtection="0">
      <alignment vertical="center"/>
    </xf>
    <xf numFmtId="10" fontId="29" fillId="2" borderId="1" applyNumberFormat="0" applyBorder="0" applyAlignment="0" applyProtection="0"/>
    <xf numFmtId="0" fontId="23" fillId="4" borderId="0" applyProtection="0"/>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10" fontId="29" fillId="2" borderId="1" applyNumberFormat="0" applyBorder="0" applyAlignment="0" applyProtection="0"/>
    <xf numFmtId="0" fontId="3" fillId="8" borderId="13" applyNumberForma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17" borderId="0" applyNumberFormat="0" applyBorder="0" applyAlignment="0" applyProtection="0">
      <alignment vertical="center"/>
    </xf>
    <xf numFmtId="0" fontId="0" fillId="0" borderId="0"/>
    <xf numFmtId="10" fontId="29" fillId="2" borderId="1" applyNumberFormat="0" applyBorder="0" applyAlignment="0" applyProtection="0"/>
    <xf numFmtId="10" fontId="29" fillId="2" borderId="1" applyNumberFormat="0" applyBorder="0" applyAlignment="0" applyProtection="0"/>
    <xf numFmtId="0" fontId="140" fillId="5" borderId="0" applyNumberFormat="0" applyBorder="0" applyAlignment="0" applyProtection="0">
      <alignment vertical="center"/>
    </xf>
    <xf numFmtId="0" fontId="32" fillId="9" borderId="11" applyNumberFormat="0" applyAlignment="0" applyProtection="0">
      <alignment vertical="center"/>
    </xf>
    <xf numFmtId="0" fontId="41" fillId="0" borderId="10"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0" borderId="0">
      <alignment vertical="center"/>
    </xf>
    <xf numFmtId="0" fontId="3" fillId="0" borderId="0">
      <alignment vertical="center"/>
    </xf>
    <xf numFmtId="0" fontId="3" fillId="17" borderId="0" applyNumberFormat="0" applyBorder="0" applyAlignment="0" applyProtection="0">
      <alignment vertical="center"/>
    </xf>
    <xf numFmtId="10" fontId="29" fillId="2" borderId="1" applyNumberFormat="0" applyBorder="0" applyAlignment="0" applyProtection="0"/>
    <xf numFmtId="0" fontId="3" fillId="0" borderId="0">
      <alignment vertical="center"/>
    </xf>
    <xf numFmtId="0" fontId="3" fillId="0" borderId="0"/>
    <xf numFmtId="0" fontId="40" fillId="87" borderId="0" applyNumberFormat="0" applyBorder="0" applyAlignment="0" applyProtection="0">
      <alignment vertical="center"/>
    </xf>
    <xf numFmtId="10" fontId="29" fillId="2" borderId="1" applyNumberFormat="0" applyBorder="0" applyAlignment="0" applyProtection="0"/>
    <xf numFmtId="0" fontId="3" fillId="0" borderId="0"/>
    <xf numFmtId="0" fontId="3" fillId="0" borderId="0"/>
    <xf numFmtId="0" fontId="7" fillId="0" borderId="31" applyNumberFormat="0" applyFill="0" applyAlignment="0" applyProtection="0">
      <alignment vertical="center"/>
    </xf>
    <xf numFmtId="10" fontId="29" fillId="2" borderId="1" applyNumberFormat="0" applyBorder="0" applyAlignment="0" applyProtection="0"/>
    <xf numFmtId="0" fontId="3" fillId="0" borderId="0"/>
    <xf numFmtId="0" fontId="3"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0" fillId="0" borderId="0"/>
    <xf numFmtId="10" fontId="29" fillId="2" borderId="1" applyNumberFormat="0" applyBorder="0" applyAlignment="0" applyProtection="0"/>
    <xf numFmtId="0" fontId="3" fillId="1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0" fontId="3" fillId="14" borderId="0" applyNumberFormat="0" applyBorder="0" applyAlignment="0" applyProtection="0">
      <alignment vertical="center"/>
    </xf>
    <xf numFmtId="10" fontId="29" fillId="2" borderId="1" applyNumberFormat="0" applyBorder="0" applyAlignment="0" applyProtection="0"/>
    <xf numFmtId="0" fontId="32" fillId="9" borderId="11" applyNumberForma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2" fillId="9" borderId="11" applyNumberFormat="0" applyAlignment="0" applyProtection="0">
      <alignment vertical="center"/>
    </xf>
    <xf numFmtId="0" fontId="40" fillId="28" borderId="0" applyNumberFormat="0" applyBorder="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xf numFmtId="0" fontId="3" fillId="17" borderId="0" applyNumberFormat="0" applyBorder="0" applyAlignment="0" applyProtection="0">
      <alignment vertical="center"/>
    </xf>
    <xf numFmtId="0" fontId="32" fillId="9" borderId="11" applyNumberFormat="0" applyAlignment="0" applyProtection="0">
      <alignment vertical="center"/>
    </xf>
    <xf numFmtId="0" fontId="40" fillId="28"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1" fillId="0" borderId="1">
      <alignment horizontal="distributed" vertical="center" wrapText="1"/>
    </xf>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3" fillId="0" borderId="10" applyNumberFormat="0" applyFill="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0" borderId="10" applyNumberFormat="0" applyFill="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40" fillId="23" borderId="0" applyNumberFormat="0" applyBorder="0" applyAlignment="0" applyProtection="0">
      <alignment vertical="center"/>
    </xf>
    <xf numFmtId="10" fontId="29" fillId="2" borderId="1" applyNumberFormat="0" applyBorder="0" applyAlignment="0" applyProtection="0"/>
    <xf numFmtId="0" fontId="1" fillId="0" borderId="1">
      <alignment horizontal="distributed" vertical="center" wrapText="1"/>
    </xf>
    <xf numFmtId="10" fontId="29" fillId="2" borderId="1" applyNumberFormat="0" applyBorder="0" applyAlignment="0" applyProtection="0"/>
    <xf numFmtId="10" fontId="29" fillId="2" borderId="1" applyNumberFormat="0" applyBorder="0" applyAlignment="0" applyProtection="0"/>
    <xf numFmtId="0" fontId="23" fillId="59"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0" borderId="0"/>
    <xf numFmtId="10" fontId="29" fillId="2" borderId="1" applyNumberFormat="0" applyBorder="0" applyAlignment="0" applyProtection="0"/>
    <xf numFmtId="0" fontId="24" fillId="14" borderId="0"/>
    <xf numFmtId="10" fontId="29" fillId="2" borderId="1" applyNumberFormat="0" applyBorder="0" applyAlignment="0" applyProtection="0"/>
    <xf numFmtId="0" fontId="24" fillId="14" borderId="0" applyNumberFormat="0" applyBorder="0" applyAlignment="0" applyProtection="0">
      <alignment vertical="center"/>
    </xf>
    <xf numFmtId="10" fontId="29" fillId="2" borderId="1" applyNumberFormat="0" applyBorder="0" applyAlignment="0" applyProtection="0"/>
    <xf numFmtId="0" fontId="3" fillId="17" borderId="0" applyNumberFormat="0" applyBorder="0" applyAlignment="0" applyProtection="0">
      <alignment vertical="center"/>
    </xf>
    <xf numFmtId="10" fontId="29" fillId="2" borderId="1" applyNumberFormat="0" applyBorder="0" applyAlignment="0" applyProtection="0"/>
    <xf numFmtId="0" fontId="24" fillId="14"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17"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8" borderId="13" applyNumberFormat="0" applyAlignment="0" applyProtection="0">
      <alignment vertical="center"/>
    </xf>
    <xf numFmtId="0" fontId="33" fillId="14" borderId="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25" fillId="4" borderId="9" applyNumberFormat="0" applyFon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24" fillId="5" borderId="0"/>
    <xf numFmtId="0" fontId="25" fillId="4" borderId="9" applyNumberFormat="0" applyFon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8" fillId="17" borderId="0" applyNumberFormat="0" applyBorder="0" applyAlignment="0" applyProtection="0">
      <alignment vertical="center"/>
    </xf>
    <xf numFmtId="10" fontId="29" fillId="2" borderId="1" applyNumberFormat="0" applyBorder="0" applyAlignment="0" applyProtection="0"/>
    <xf numFmtId="0" fontId="50" fillId="2" borderId="13" applyNumberFormat="0" applyAlignment="0" applyProtection="0">
      <alignment vertical="center"/>
    </xf>
    <xf numFmtId="10" fontId="29" fillId="2" borderId="1" applyNumberFormat="0" applyBorder="0" applyAlignment="0" applyProtection="0"/>
    <xf numFmtId="0" fontId="50" fillId="8" borderId="13" applyNumberFormat="0" applyAlignment="0" applyProtection="0">
      <alignment vertical="center"/>
    </xf>
    <xf numFmtId="10" fontId="29" fillId="2" borderId="1" applyNumberFormat="0" applyBorder="0" applyAlignment="0" applyProtection="0"/>
    <xf numFmtId="0" fontId="3" fillId="9" borderId="11" applyNumberForma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0" fontId="3" fillId="8" borderId="13" applyNumberFormat="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0" fontId="46" fillId="0" borderId="14" applyNumberFormat="0" applyFill="0" applyAlignment="0" applyProtection="0"/>
    <xf numFmtId="10" fontId="29" fillId="2" borderId="1" applyNumberFormat="0" applyBorder="0" applyAlignment="0" applyProtection="0"/>
    <xf numFmtId="0" fontId="94" fillId="0" borderId="30" applyNumberFormat="0" applyFill="0" applyAlignment="0" applyProtection="0"/>
    <xf numFmtId="10" fontId="29" fillId="2" borderId="1" applyNumberFormat="0" applyBorder="0" applyAlignment="0" applyProtection="0"/>
    <xf numFmtId="0" fontId="50" fillId="8" borderId="13" applyNumberFormat="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50" fillId="8" borderId="13" applyNumberFormat="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3" fillId="14"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10" fontId="29" fillId="2" borderId="1" applyNumberFormat="0" applyBorder="0" applyAlignment="0" applyProtection="0"/>
    <xf numFmtId="0" fontId="86" fillId="0" borderId="27" applyNumberFormat="0" applyFill="0" applyAlignment="0" applyProtection="0">
      <alignment vertical="center"/>
    </xf>
    <xf numFmtId="10" fontId="29" fillId="2" borderId="1" applyNumberFormat="0" applyBorder="0" applyAlignment="0" applyProtection="0"/>
    <xf numFmtId="0" fontId="50" fillId="8" borderId="13" applyNumberFormat="0" applyAlignment="0" applyProtection="0">
      <alignment vertical="center"/>
    </xf>
    <xf numFmtId="10" fontId="29" fillId="2" borderId="1" applyNumberFormat="0" applyBorder="0" applyAlignment="0" applyProtection="0"/>
    <xf numFmtId="0" fontId="50" fillId="8" borderId="13" applyNumberFormat="0" applyAlignment="0" applyProtection="0">
      <alignment vertical="center"/>
    </xf>
    <xf numFmtId="10" fontId="29" fillId="2" borderId="1" applyNumberFormat="0" applyBorder="0" applyAlignment="0" applyProtection="0"/>
    <xf numFmtId="0" fontId="50" fillId="8" borderId="13" applyNumberFormat="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4" borderId="9" applyNumberFormat="0" applyFont="0" applyAlignment="0" applyProtection="0">
      <alignment vertical="center"/>
    </xf>
    <xf numFmtId="0" fontId="24" fillId="5" borderId="0" applyNumberFormat="0" applyBorder="0" applyAlignment="0" applyProtection="0">
      <alignment vertical="center"/>
    </xf>
    <xf numFmtId="10" fontId="29" fillId="2" borderId="1" applyNumberFormat="0" applyBorder="0" applyAlignment="0" applyProtection="0"/>
    <xf numFmtId="10" fontId="29" fillId="2" borderId="1" applyNumberFormat="0" applyBorder="0" applyAlignment="0" applyProtection="0"/>
    <xf numFmtId="0" fontId="3" fillId="0" borderId="0"/>
    <xf numFmtId="10" fontId="29" fillId="2" borderId="1" applyNumberFormat="0" applyBorder="0" applyAlignment="0" applyProtection="0"/>
    <xf numFmtId="0" fontId="3" fillId="0" borderId="0"/>
    <xf numFmtId="10" fontId="29" fillId="2" borderId="1" applyNumberFormat="0" applyBorder="0" applyAlignment="0" applyProtection="0"/>
    <xf numFmtId="0" fontId="3" fillId="0" borderId="0"/>
    <xf numFmtId="0" fontId="50" fillId="8" borderId="13" applyNumberFormat="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3" fillId="8" borderId="13" applyNumberFormat="0" applyAlignment="0" applyProtection="0">
      <alignment vertical="center"/>
    </xf>
    <xf numFmtId="10" fontId="29" fillId="2" borderId="1" applyNumberFormat="0" applyBorder="0" applyAlignment="0" applyProtection="0"/>
    <xf numFmtId="0" fontId="116" fillId="0" borderId="0">
      <alignment vertical="center"/>
    </xf>
    <xf numFmtId="0" fontId="3" fillId="8" borderId="13" applyNumberFormat="0" applyAlignment="0" applyProtection="0">
      <alignment vertical="center"/>
    </xf>
    <xf numFmtId="10" fontId="29" fillId="2" borderId="1" applyNumberFormat="0" applyBorder="0" applyAlignment="0" applyProtection="0"/>
    <xf numFmtId="0" fontId="3" fillId="0" borderId="0">
      <alignment vertical="center"/>
    </xf>
    <xf numFmtId="0" fontId="50" fillId="8" borderId="13" applyNumberFormat="0" applyAlignment="0" applyProtection="0">
      <alignment vertical="center"/>
    </xf>
    <xf numFmtId="10" fontId="29" fillId="2" borderId="1" applyNumberFormat="0" applyBorder="0" applyAlignment="0" applyProtection="0"/>
    <xf numFmtId="0" fontId="3" fillId="9" borderId="11" applyNumberFormat="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3" fillId="0" borderId="0"/>
    <xf numFmtId="10" fontId="29" fillId="2" borderId="1" applyNumberFormat="0" applyBorder="0" applyAlignment="0" applyProtection="0"/>
    <xf numFmtId="0" fontId="24" fillId="5" borderId="0"/>
    <xf numFmtId="0" fontId="38" fillId="17" borderId="0" applyNumberFormat="0" applyBorder="0" applyAlignment="0" applyProtection="0">
      <alignment vertical="top"/>
      <protection locked="0"/>
    </xf>
    <xf numFmtId="10" fontId="29" fillId="2" borderId="1" applyNumberFormat="0" applyBorder="0" applyAlignment="0" applyProtection="0"/>
    <xf numFmtId="0" fontId="24" fillId="5" borderId="0" applyNumberFormat="0" applyBorder="0" applyAlignment="0" applyProtection="0">
      <alignment vertical="center"/>
    </xf>
    <xf numFmtId="0" fontId="133" fillId="17" borderId="0" applyNumberFormat="0" applyBorder="0" applyAlignment="0" applyProtection="0">
      <alignment vertical="center"/>
    </xf>
    <xf numFmtId="0" fontId="3" fillId="5" borderId="0" applyNumberFormat="0" applyBorder="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33" fillId="5" borderId="0" applyNumberFormat="0" applyBorder="0" applyAlignment="0" applyProtection="0">
      <alignment vertical="center"/>
    </xf>
    <xf numFmtId="10" fontId="29" fillId="2" borderId="1" applyNumberFormat="0" applyBorder="0" applyAlignment="0" applyProtection="0"/>
    <xf numFmtId="0" fontId="38" fillId="17" borderId="0" applyNumberFormat="0" applyBorder="0" applyAlignment="0" applyProtection="0">
      <alignment vertical="center"/>
    </xf>
    <xf numFmtId="0" fontId="3" fillId="9" borderId="11" applyNumberFormat="0" applyAlignment="0" applyProtection="0">
      <alignment vertical="center"/>
    </xf>
    <xf numFmtId="10" fontId="29" fillId="2" borderId="1" applyNumberFormat="0" applyBorder="0" applyAlignment="0" applyProtection="0"/>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94" fillId="0" borderId="30" applyNumberFormat="0" applyFill="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0"/>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0"/>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0">
      <alignment vertical="center"/>
    </xf>
    <xf numFmtId="0" fontId="32" fillId="9" borderId="11" applyNumberFormat="0" applyAlignment="0" applyProtection="0">
      <alignment vertical="center"/>
    </xf>
    <xf numFmtId="0" fontId="25" fillId="0" borderId="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0">
      <alignment vertical="top"/>
    </xf>
    <xf numFmtId="0" fontId="3" fillId="0" borderId="0">
      <alignment vertical="top"/>
    </xf>
    <xf numFmtId="0" fontId="1" fillId="0" borderId="1">
      <alignment horizontal="distributed" vertical="center" wrapText="1"/>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1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14" borderId="0" applyNumberFormat="0" applyBorder="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52" fillId="0" borderId="31" applyNumberFormat="0" applyFill="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0" fillId="0" borderId="0"/>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82" fillId="21"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xf numFmtId="0" fontId="73" fillId="17" borderId="0" applyNumberFormat="0" applyBorder="0" applyAlignment="0" applyProtection="0">
      <alignment vertical="center"/>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0" fillId="0" borderId="0"/>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0"/>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75" fillId="93"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Protection="0"/>
    <xf numFmtId="0" fontId="32" fillId="9" borderId="11" applyNumberFormat="0" applyAlignment="0" applyProtection="0">
      <alignment vertical="center"/>
    </xf>
    <xf numFmtId="0" fontId="3" fillId="17" borderId="0" applyNumberFormat="0" applyBorder="0" applyAlignment="0" applyProtection="0">
      <alignment vertical="center"/>
    </xf>
    <xf numFmtId="194" fontId="1" fillId="0" borderId="1">
      <alignment vertical="center"/>
      <protection locked="0"/>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Protection="0"/>
    <xf numFmtId="0" fontId="1" fillId="0" borderId="1">
      <alignment horizontal="distributed" vertical="center" wrapText="1"/>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8" fillId="17" borderId="0" applyProtection="0"/>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8" fillId="17" borderId="0" applyProtection="0"/>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5" borderId="0" applyNumberFormat="0" applyBorder="0" applyAlignment="0" applyProtection="0">
      <alignment vertical="center"/>
    </xf>
    <xf numFmtId="0" fontId="32" fillId="9" borderId="11" applyNumberFormat="0" applyAlignment="0" applyProtection="0">
      <alignment vertical="center"/>
    </xf>
    <xf numFmtId="0" fontId="7" fillId="0" borderId="31" applyNumberFormat="0" applyFill="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7" fillId="0" borderId="31" applyNumberFormat="0" applyFill="0" applyAlignment="0" applyProtection="0">
      <alignment vertical="center"/>
    </xf>
    <xf numFmtId="0" fontId="32" fillId="9" borderId="11" applyNumberFormat="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52" fillId="0" borderId="31" applyNumberFormat="0" applyFill="0" applyAlignment="0" applyProtection="0">
      <alignment vertical="center"/>
    </xf>
    <xf numFmtId="0" fontId="32" fillId="9" borderId="11" applyNumberFormat="0" applyAlignment="0" applyProtection="0">
      <alignment vertical="center"/>
    </xf>
    <xf numFmtId="0" fontId="33"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0"/>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xf numFmtId="0" fontId="32" fillId="9" borderId="11" applyNumberFormat="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194" fontId="1" fillId="0" borderId="1">
      <alignment vertical="center"/>
      <protection locked="0"/>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32" fillId="9" borderId="11" applyNumberFormat="0" applyAlignment="0" applyProtection="0">
      <alignment vertical="center"/>
    </xf>
    <xf numFmtId="194" fontId="1" fillId="0" borderId="1">
      <alignment vertical="center"/>
      <protection locked="0"/>
    </xf>
    <xf numFmtId="0" fontId="38" fillId="17" borderId="0" applyNumberFormat="0" applyBorder="0" applyAlignment="0" applyProtection="0">
      <alignment vertical="center"/>
    </xf>
    <xf numFmtId="0" fontId="3" fillId="8" borderId="11" applyNumberFormat="0" applyAlignment="0" applyProtection="0">
      <alignment vertical="center"/>
    </xf>
    <xf numFmtId="0" fontId="32" fillId="9" borderId="11" applyNumberFormat="0" applyAlignment="0" applyProtection="0">
      <alignment vertical="center"/>
    </xf>
    <xf numFmtId="0" fontId="33"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 fillId="15" borderId="0" applyNumberFormat="0" applyBorder="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2" fillId="9" borderId="11" applyNumberFormat="0" applyAlignment="0" applyProtection="0">
      <alignment vertical="center"/>
    </xf>
    <xf numFmtId="0" fontId="3" fillId="14"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30" borderId="0" applyProtection="0"/>
    <xf numFmtId="0" fontId="32" fillId="9" borderId="11" applyNumberFormat="0" applyAlignment="0" applyProtection="0">
      <alignment vertical="center"/>
    </xf>
    <xf numFmtId="0" fontId="32" fillId="9" borderId="11" applyNumberFormat="0" applyAlignment="0" applyProtection="0">
      <alignment vertical="center"/>
    </xf>
    <xf numFmtId="0" fontId="115" fillId="15" borderId="0" applyNumberFormat="0" applyBorder="0" applyAlignment="0" applyProtection="0">
      <alignment vertical="center"/>
    </xf>
    <xf numFmtId="0" fontId="24" fillId="14" borderId="0" applyNumberFormat="0" applyBorder="0" applyAlignment="0" applyProtection="0">
      <alignment vertical="center"/>
    </xf>
    <xf numFmtId="0" fontId="32" fillId="9" borderId="11" applyNumberFormat="0" applyAlignment="0" applyProtection="0">
      <alignment vertical="center"/>
    </xf>
    <xf numFmtId="0" fontId="49" fillId="0" borderId="32" applyNumberFormat="0" applyFill="0" applyAlignment="0" applyProtection="0">
      <alignment vertical="center"/>
    </xf>
    <xf numFmtId="0" fontId="32" fillId="9" borderId="11" applyNumberFormat="0" applyAlignment="0" applyProtection="0">
      <alignment vertical="center"/>
    </xf>
    <xf numFmtId="0" fontId="24" fillId="14"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xf numFmtId="0" fontId="32" fillId="9" borderId="11" applyNumberFormat="0" applyAlignment="0" applyProtection="0">
      <alignment vertical="center"/>
    </xf>
    <xf numFmtId="0" fontId="32" fillId="9" borderId="11" applyNumberFormat="0" applyAlignment="0" applyProtection="0">
      <alignment vertical="center"/>
    </xf>
    <xf numFmtId="0" fontId="3" fillId="5"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189" fontId="3" fillId="0" borderId="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114" fillId="5" borderId="0" applyNumberFormat="0" applyBorder="0" applyAlignment="0" applyProtection="0"/>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 fillId="8" borderId="13" applyNumberFormat="0" applyAlignment="0" applyProtection="0">
      <alignment vertical="center"/>
    </xf>
    <xf numFmtId="189" fontId="3" fillId="0" borderId="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Protection="0"/>
    <xf numFmtId="0" fontId="32" fillId="9" borderId="11" applyNumberFormat="0" applyAlignment="0" applyProtection="0">
      <alignment vertical="center"/>
    </xf>
    <xf numFmtId="0" fontId="33" fillId="5" borderId="0"/>
    <xf numFmtId="0" fontId="0" fillId="0" borderId="0"/>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8" fillId="15" borderId="0" applyNumberFormat="0" applyBorder="0" applyAlignment="0" applyProtection="0">
      <alignment vertical="center"/>
    </xf>
    <xf numFmtId="0" fontId="32" fillId="9" borderId="11" applyNumberFormat="0" applyAlignment="0" applyProtection="0">
      <alignment vertical="center"/>
    </xf>
    <xf numFmtId="0" fontId="0" fillId="0" borderId="0"/>
    <xf numFmtId="0" fontId="1" fillId="0" borderId="1">
      <alignment horizontal="distributed" vertical="center" wrapText="1"/>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0" fillId="0" borderId="0"/>
    <xf numFmtId="0" fontId="32" fillId="9" borderId="11" applyNumberFormat="0" applyAlignment="0" applyProtection="0">
      <alignment vertical="center"/>
    </xf>
    <xf numFmtId="0" fontId="3" fillId="0" borderId="0"/>
    <xf numFmtId="0" fontId="3" fillId="0" borderId="0"/>
    <xf numFmtId="0" fontId="32" fillId="9" borderId="11" applyNumberFormat="0" applyAlignment="0" applyProtection="0">
      <alignment vertical="center"/>
    </xf>
    <xf numFmtId="0" fontId="101" fillId="8"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3" fillId="0" borderId="0">
      <alignment vertical="center"/>
    </xf>
    <xf numFmtId="0" fontId="32" fillId="9" borderId="11" applyNumberFormat="0" applyAlignment="0" applyProtection="0">
      <alignment vertical="center"/>
    </xf>
    <xf numFmtId="0" fontId="68" fillId="20" borderId="0" applyNumberFormat="0" applyBorder="0" applyAlignment="0" applyProtection="0">
      <alignment vertical="center"/>
    </xf>
    <xf numFmtId="0" fontId="3" fillId="0" borderId="0">
      <alignment vertical="top"/>
    </xf>
    <xf numFmtId="0" fontId="3" fillId="0" borderId="0"/>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0" borderId="0">
      <alignment vertical="top"/>
    </xf>
    <xf numFmtId="0" fontId="3" fillId="0" borderId="0"/>
    <xf numFmtId="0" fontId="32" fillId="9" borderId="11" applyNumberFormat="0" applyAlignment="0" applyProtection="0">
      <alignment vertical="center"/>
    </xf>
    <xf numFmtId="0" fontId="3" fillId="0" borderId="0"/>
    <xf numFmtId="0" fontId="3" fillId="0" borderId="0"/>
    <xf numFmtId="0" fontId="3" fillId="5" borderId="0" applyNumberFormat="0" applyBorder="0" applyAlignment="0" applyProtection="0">
      <alignment vertical="center"/>
    </xf>
    <xf numFmtId="0" fontId="89" fillId="0" borderId="0" applyNumberFormat="0" applyFill="0" applyBorder="0" applyAlignment="0" applyProtection="0">
      <alignment vertical="center"/>
    </xf>
    <xf numFmtId="0" fontId="32" fillId="9" borderId="11"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xf numFmtId="0" fontId="32" fillId="9" borderId="11" applyNumberFormat="0" applyAlignment="0" applyProtection="0">
      <alignment vertical="center"/>
    </xf>
    <xf numFmtId="0" fontId="3" fillId="0" borderId="10" applyNumberFormat="0" applyFill="0" applyAlignment="0" applyProtection="0">
      <alignment vertical="center"/>
    </xf>
    <xf numFmtId="0" fontId="30" fillId="0" borderId="0">
      <alignment vertical="center"/>
    </xf>
    <xf numFmtId="0" fontId="3" fillId="0" borderId="0"/>
    <xf numFmtId="0" fontId="32" fillId="9" borderId="11" applyNumberFormat="0" applyAlignment="0" applyProtection="0">
      <alignment vertical="center"/>
    </xf>
    <xf numFmtId="0" fontId="30" fillId="0" borderId="0">
      <alignment vertical="center"/>
    </xf>
    <xf numFmtId="0" fontId="3" fillId="0" borderId="0"/>
    <xf numFmtId="0" fontId="122" fillId="0" borderId="0" applyNumberFormat="0" applyFill="0" applyBorder="0" applyAlignment="0" applyProtection="0">
      <alignment vertical="center"/>
    </xf>
    <xf numFmtId="0" fontId="32" fillId="9" borderId="11" applyNumberFormat="0" applyAlignment="0" applyProtection="0">
      <alignment vertical="center"/>
    </xf>
    <xf numFmtId="0" fontId="30" fillId="0" borderId="0">
      <alignment vertical="center"/>
    </xf>
    <xf numFmtId="0" fontId="3" fillId="0" borderId="0"/>
    <xf numFmtId="0" fontId="32" fillId="9" borderId="11" applyNumberFormat="0" applyAlignment="0" applyProtection="0">
      <alignment vertical="center"/>
    </xf>
    <xf numFmtId="0" fontId="24" fillId="5" borderId="0" applyNumberFormat="0" applyBorder="0" applyAlignment="0" applyProtection="0">
      <alignment vertical="center"/>
    </xf>
    <xf numFmtId="0" fontId="30" fillId="0" borderId="0">
      <alignment vertical="center"/>
    </xf>
    <xf numFmtId="0" fontId="89" fillId="0" borderId="0" applyNumberFormat="0" applyFill="0" applyBorder="0" applyAlignment="0" applyProtection="0">
      <alignment vertical="center"/>
    </xf>
    <xf numFmtId="0" fontId="32" fillId="9" borderId="11" applyNumberFormat="0" applyAlignment="0" applyProtection="0">
      <alignment vertical="center"/>
    </xf>
    <xf numFmtId="0" fontId="30" fillId="0" borderId="0">
      <alignment vertical="center"/>
    </xf>
    <xf numFmtId="0" fontId="3" fillId="0" borderId="0"/>
    <xf numFmtId="0" fontId="32" fillId="9" borderId="11"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5" borderId="0" applyNumberFormat="0" applyBorder="0" applyAlignment="0" applyProtection="0">
      <alignment vertical="center"/>
    </xf>
    <xf numFmtId="0" fontId="24" fillId="5" borderId="0"/>
    <xf numFmtId="0" fontId="32" fillId="9" borderId="11" applyNumberFormat="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81" fillId="89" borderId="0" applyNumberFormat="0" applyBorder="0" applyAlignment="0" applyProtection="0"/>
    <xf numFmtId="0" fontId="32" fillId="9" borderId="11"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23" fillId="59" borderId="0" applyNumberFormat="0" applyBorder="0" applyAlignment="0" applyProtection="0"/>
    <xf numFmtId="0" fontId="24" fillId="5" borderId="0"/>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3" fillId="4" borderId="0" applyNumberFormat="0" applyBorder="0" applyAlignment="0" applyProtection="0"/>
    <xf numFmtId="0" fontId="32" fillId="9" borderId="11" applyNumberFormat="0" applyAlignment="0" applyProtection="0">
      <alignment vertical="center"/>
    </xf>
    <xf numFmtId="0" fontId="32" fillId="9" borderId="11" applyNumberFormat="0" applyAlignment="0" applyProtection="0">
      <alignment vertical="center"/>
    </xf>
    <xf numFmtId="0" fontId="30" fillId="0" borderId="0">
      <alignment vertical="center"/>
    </xf>
    <xf numFmtId="0" fontId="3" fillId="0" borderId="0"/>
    <xf numFmtId="0" fontId="32" fillId="9" borderId="11" applyNumberFormat="0" applyAlignment="0" applyProtection="0">
      <alignment vertical="center"/>
    </xf>
    <xf numFmtId="0" fontId="25" fillId="0" borderId="0">
      <alignment vertical="center"/>
    </xf>
    <xf numFmtId="0" fontId="3" fillId="0" borderId="0"/>
    <xf numFmtId="0" fontId="32" fillId="9" borderId="11" applyNumberFormat="0" applyAlignment="0" applyProtection="0">
      <alignment vertical="center"/>
    </xf>
    <xf numFmtId="0" fontId="116" fillId="0" borderId="0">
      <alignment vertical="center"/>
    </xf>
    <xf numFmtId="0" fontId="30" fillId="0" borderId="0">
      <alignment vertical="center"/>
    </xf>
    <xf numFmtId="0" fontId="32" fillId="9" borderId="11" applyNumberFormat="0" applyAlignment="0" applyProtection="0">
      <alignment vertical="center"/>
    </xf>
    <xf numFmtId="0" fontId="3" fillId="0" borderId="0"/>
    <xf numFmtId="0" fontId="30" fillId="0" borderId="0">
      <alignment vertical="center"/>
    </xf>
    <xf numFmtId="0" fontId="32" fillId="9" borderId="11" applyNumberFormat="0" applyAlignment="0" applyProtection="0">
      <alignment vertical="center"/>
    </xf>
    <xf numFmtId="0" fontId="38" fillId="15"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0" borderId="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14" borderId="0" applyNumberFormat="0" applyBorder="0" applyAlignment="0" applyProtection="0">
      <alignment vertical="center"/>
    </xf>
    <xf numFmtId="0" fontId="32" fillId="9" borderId="11" applyNumberFormat="0" applyAlignment="0" applyProtection="0">
      <alignment vertical="center"/>
    </xf>
    <xf numFmtId="0" fontId="24" fillId="14" borderId="0"/>
    <xf numFmtId="0" fontId="32" fillId="9" borderId="11" applyNumberFormat="0" applyAlignment="0" applyProtection="0">
      <alignment vertical="center"/>
    </xf>
    <xf numFmtId="0" fontId="24" fillId="14"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24" fillId="14" borderId="0" applyProtection="0"/>
    <xf numFmtId="0" fontId="32" fillId="9" borderId="11" applyNumberFormat="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8" borderId="11" applyNumberFormat="0" applyAlignment="0" applyProtection="0">
      <alignment vertical="center"/>
    </xf>
    <xf numFmtId="0" fontId="32" fillId="9" borderId="11" applyNumberFormat="0" applyAlignment="0" applyProtection="0">
      <alignment vertical="center"/>
    </xf>
    <xf numFmtId="0" fontId="3" fillId="0" borderId="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1" fontId="1" fillId="0" borderId="1">
      <alignment vertical="center"/>
      <protection locked="0"/>
    </xf>
    <xf numFmtId="0" fontId="32" fillId="9" borderId="11" applyNumberFormat="0" applyAlignment="0" applyProtection="0">
      <alignment vertical="center"/>
    </xf>
    <xf numFmtId="1" fontId="1" fillId="0" borderId="1">
      <alignment vertical="center"/>
      <protection locked="0"/>
    </xf>
    <xf numFmtId="0" fontId="32" fillId="9" borderId="11" applyNumberFormat="0" applyAlignment="0" applyProtection="0">
      <alignment vertical="center"/>
    </xf>
    <xf numFmtId="189" fontId="3" fillId="0" borderId="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 fillId="0" borderId="0">
      <alignment vertical="top"/>
    </xf>
    <xf numFmtId="1" fontId="1" fillId="0" borderId="1">
      <alignment vertical="center"/>
      <protection locked="0"/>
    </xf>
    <xf numFmtId="0" fontId="32" fillId="9" borderId="11" applyNumberFormat="0" applyAlignment="0" applyProtection="0">
      <alignment vertical="center"/>
    </xf>
    <xf numFmtId="1" fontId="1" fillId="0" borderId="1">
      <alignment vertical="center"/>
      <protection locked="0"/>
    </xf>
    <xf numFmtId="0" fontId="32" fillId="9" borderId="11"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210" fontId="3" fillId="96" borderId="0"/>
    <xf numFmtId="184" fontId="145" fillId="96" borderId="0"/>
    <xf numFmtId="0" fontId="30"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210" fontId="3" fillId="96" borderId="0"/>
    <xf numFmtId="0" fontId="30"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4" fontId="145" fillId="96" borderId="0"/>
    <xf numFmtId="0" fontId="3" fillId="9" borderId="11" applyNumberFormat="0" applyAlignment="0" applyProtection="0">
      <alignment vertical="center"/>
    </xf>
    <xf numFmtId="38" fontId="146" fillId="0" borderId="0"/>
    <xf numFmtId="0" fontId="24" fillId="5" borderId="0" applyNumberFormat="0" applyBorder="0" applyAlignment="0" applyProtection="0">
      <alignment vertical="center"/>
    </xf>
    <xf numFmtId="38" fontId="147" fillId="0" borderId="0"/>
    <xf numFmtId="0" fontId="38" fillId="17" borderId="0" applyNumberFormat="0" applyBorder="0" applyAlignment="0" applyProtection="0">
      <alignment vertical="center"/>
    </xf>
    <xf numFmtId="38" fontId="148" fillId="0" borderId="0"/>
    <xf numFmtId="0" fontId="6" fillId="0" borderId="0"/>
    <xf numFmtId="0" fontId="1" fillId="0" borderId="1">
      <alignment horizontal="distributed" vertical="center" wrapText="1"/>
    </xf>
    <xf numFmtId="0" fontId="38" fillId="17" borderId="0" applyNumberFormat="0" applyBorder="0" applyAlignment="0" applyProtection="0">
      <alignment vertical="center"/>
    </xf>
    <xf numFmtId="0" fontId="5" fillId="0" borderId="0" applyNumberFormat="0" applyFont="0" applyFill="0" applyBorder="0" applyProtection="0">
      <alignment horizontal="left" vertical="center"/>
    </xf>
    <xf numFmtId="0" fontId="24" fillId="5" borderId="0" applyNumberFormat="0" applyBorder="0" applyAlignment="0" applyProtection="0">
      <alignment vertical="center"/>
    </xf>
    <xf numFmtId="208" fontId="22" fillId="0" borderId="0" applyFill="0" applyBorder="0" applyAlignment="0"/>
    <xf numFmtId="0" fontId="3" fillId="8" borderId="11" applyNumberFormat="0" applyAlignment="0" applyProtection="0">
      <alignment vertical="center"/>
    </xf>
    <xf numFmtId="0" fontId="24" fillId="5" borderId="0"/>
    <xf numFmtId="208" fontId="22" fillId="0" borderId="0" applyFill="0" applyBorder="0" applyAlignment="0"/>
    <xf numFmtId="0" fontId="38" fillId="17" borderId="0" applyNumberFormat="0" applyBorder="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24" fillId="5" borderId="0" applyProtection="0"/>
    <xf numFmtId="0" fontId="24" fillId="5" borderId="0" applyProtection="0"/>
    <xf numFmtId="0" fontId="86" fillId="0" borderId="27"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86" fillId="0" borderId="27" applyProtection="0"/>
    <xf numFmtId="0" fontId="24" fillId="5" borderId="0"/>
    <xf numFmtId="0" fontId="86" fillId="0" borderId="27" applyProtection="0"/>
    <xf numFmtId="0" fontId="86" fillId="0" borderId="27" applyProtection="0"/>
    <xf numFmtId="0" fontId="24" fillId="5" borderId="0" applyProtection="0"/>
    <xf numFmtId="0" fontId="1" fillId="0" borderId="1">
      <alignment horizontal="distributed" vertical="center" wrapText="1"/>
    </xf>
    <xf numFmtId="0" fontId="24" fillId="5" borderId="0" applyProtection="0"/>
    <xf numFmtId="0" fontId="86" fillId="0" borderId="27" applyNumberFormat="0" applyFill="0" applyAlignment="0" applyProtection="0">
      <alignment vertical="center"/>
    </xf>
    <xf numFmtId="0" fontId="86" fillId="0" borderId="27" applyProtection="0"/>
    <xf numFmtId="0" fontId="3" fillId="4" borderId="9" applyNumberFormat="0" applyFont="0" applyAlignment="0" applyProtection="0">
      <alignment vertical="center"/>
    </xf>
    <xf numFmtId="0" fontId="3" fillId="0" borderId="0">
      <alignment vertical="center"/>
    </xf>
    <xf numFmtId="0" fontId="86" fillId="0" borderId="27" applyProtection="0"/>
    <xf numFmtId="0" fontId="86" fillId="0" borderId="27" applyProtection="0"/>
    <xf numFmtId="0" fontId="86" fillId="0" borderId="27"/>
    <xf numFmtId="0" fontId="86" fillId="0" borderId="27" applyProtection="0"/>
    <xf numFmtId="0" fontId="86" fillId="0" borderId="27" applyProtection="0"/>
    <xf numFmtId="0" fontId="3" fillId="4" borderId="9" applyNumberFormat="0" applyFont="0" applyAlignment="0" applyProtection="0">
      <alignment vertical="center"/>
    </xf>
    <xf numFmtId="0" fontId="3" fillId="0" borderId="0"/>
    <xf numFmtId="0" fontId="86" fillId="0" borderId="27" applyProtection="0"/>
    <xf numFmtId="189" fontId="3" fillId="0" borderId="0">
      <alignment vertical="center"/>
    </xf>
    <xf numFmtId="210" fontId="3" fillId="122" borderId="0"/>
    <xf numFmtId="210" fontId="3" fillId="122" borderId="0"/>
    <xf numFmtId="0" fontId="38" fillId="17" borderId="0" applyNumberFormat="0" applyBorder="0" applyAlignment="0" applyProtection="0">
      <alignment vertical="center"/>
    </xf>
    <xf numFmtId="184" fontId="138" fillId="122" borderId="0"/>
    <xf numFmtId="38" fontId="121" fillId="0" borderId="0" applyFont="0" applyFill="0" applyBorder="0" applyAlignment="0" applyProtection="0"/>
    <xf numFmtId="0" fontId="24" fillId="14" borderId="0" applyProtection="0"/>
    <xf numFmtId="40" fontId="121" fillId="0" borderId="0" applyFont="0" applyFill="0" applyBorder="0" applyAlignment="0" applyProtection="0"/>
    <xf numFmtId="0" fontId="38" fillId="17" borderId="0" applyNumberFormat="0" applyBorder="0" applyAlignment="0" applyProtection="0">
      <alignment vertical="center"/>
    </xf>
    <xf numFmtId="232" fontId="3" fillId="0" borderId="0" applyFont="0" applyFill="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49" fillId="0" borderId="37"/>
    <xf numFmtId="0" fontId="149" fillId="0" borderId="37"/>
    <xf numFmtId="0" fontId="149" fillId="0" borderId="37"/>
    <xf numFmtId="0" fontId="149" fillId="0" borderId="37"/>
    <xf numFmtId="0" fontId="53" fillId="93"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205" fontId="121" fillId="0" borderId="0" applyFont="0" applyFill="0" applyBorder="0" applyAlignment="0" applyProtection="0"/>
    <xf numFmtId="214" fontId="121" fillId="0" borderId="0" applyFont="0" applyFill="0" applyBorder="0" applyAlignment="0" applyProtection="0"/>
    <xf numFmtId="226" fontId="3" fillId="0" borderId="0" applyFont="0" applyFill="0" applyBorder="0" applyAlignment="0" applyProtection="0"/>
    <xf numFmtId="197" fontId="3" fillId="0" borderId="0" applyFont="0" applyFill="0" applyBorder="0" applyAlignment="0" applyProtection="0"/>
    <xf numFmtId="189" fontId="3" fillId="0" borderId="0">
      <alignment vertical="center"/>
    </xf>
    <xf numFmtId="0" fontId="3" fillId="0" borderId="0">
      <alignment vertical="center"/>
    </xf>
    <xf numFmtId="225" fontId="22" fillId="0" borderId="0" applyFont="0" applyFill="0" applyBorder="0" applyAlignment="0" applyProtection="0"/>
    <xf numFmtId="227" fontId="22" fillId="0" borderId="0" applyFont="0" applyFill="0" applyBorder="0" applyAlignment="0" applyProtection="0"/>
    <xf numFmtId="0" fontId="50" fillId="8" borderId="13"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14"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xf numFmtId="0" fontId="8" fillId="0" borderId="0"/>
    <xf numFmtId="0" fontId="1" fillId="0" borderId="1">
      <alignment horizontal="distributed" vertical="center" wrapText="1"/>
    </xf>
    <xf numFmtId="0" fontId="25" fillId="0" borderId="0"/>
    <xf numFmtId="0" fontId="68" fillId="20" borderId="0" applyNumberFormat="0" applyBorder="0" applyAlignment="0" applyProtection="0">
      <alignment vertical="center"/>
    </xf>
    <xf numFmtId="0" fontId="7" fillId="0" borderId="30" applyNumberFormat="0" applyFill="0" applyAlignment="0" applyProtection="0">
      <alignment vertical="center"/>
    </xf>
    <xf numFmtId="0" fontId="68" fillId="20" borderId="0" applyNumberFormat="0" applyBorder="0" applyAlignment="0" applyProtection="0">
      <alignment vertical="center"/>
    </xf>
    <xf numFmtId="0" fontId="68" fillId="20" borderId="0"/>
    <xf numFmtId="0" fontId="0" fillId="0" borderId="0"/>
    <xf numFmtId="0" fontId="3" fillId="0" borderId="0"/>
    <xf numFmtId="0" fontId="68" fillId="20" borderId="0" applyProtection="0"/>
    <xf numFmtId="0" fontId="68" fillId="20" borderId="0" applyNumberFormat="0" applyBorder="0" applyAlignment="0" applyProtection="0">
      <alignment vertical="center"/>
    </xf>
    <xf numFmtId="0" fontId="24" fillId="5" borderId="0" applyProtection="0"/>
    <xf numFmtId="0" fontId="25" fillId="0" borderId="0">
      <alignment vertical="center"/>
    </xf>
    <xf numFmtId="0" fontId="3" fillId="0" borderId="0"/>
    <xf numFmtId="0" fontId="7" fillId="0" borderId="30" applyNumberFormat="0" applyFill="0" applyAlignment="0" applyProtection="0">
      <alignment vertical="center"/>
    </xf>
    <xf numFmtId="0" fontId="68" fillId="20" borderId="0" applyNumberFormat="0" applyBorder="0" applyAlignment="0" applyProtection="0">
      <alignment vertical="center"/>
    </xf>
    <xf numFmtId="0" fontId="3" fillId="0" borderId="0"/>
    <xf numFmtId="228" fontId="3" fillId="0" borderId="0">
      <alignment vertical="center"/>
    </xf>
    <xf numFmtId="0" fontId="3" fillId="5" borderId="0" applyNumberFormat="0" applyBorder="0" applyAlignment="0" applyProtection="0">
      <alignment vertical="center"/>
    </xf>
    <xf numFmtId="0" fontId="28" fillId="0" borderId="0"/>
    <xf numFmtId="0" fontId="28" fillId="0" borderId="0"/>
    <xf numFmtId="0" fontId="68" fillId="20" borderId="0" applyProtection="0"/>
    <xf numFmtId="0" fontId="3" fillId="0" borderId="0"/>
    <xf numFmtId="0" fontId="3" fillId="0" borderId="0"/>
    <xf numFmtId="0" fontId="28" fillId="0" borderId="0"/>
    <xf numFmtId="0" fontId="28" fillId="0" borderId="0"/>
    <xf numFmtId="0" fontId="68" fillId="20" borderId="0" applyProtection="0"/>
    <xf numFmtId="0" fontId="3" fillId="0" borderId="0"/>
    <xf numFmtId="0" fontId="3" fillId="0" borderId="0"/>
    <xf numFmtId="0" fontId="3" fillId="5" borderId="0" applyNumberFormat="0" applyBorder="0" applyAlignment="0" applyProtection="0">
      <alignment vertical="center"/>
    </xf>
    <xf numFmtId="0" fontId="68" fillId="2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3" fillId="0" borderId="0"/>
    <xf numFmtId="0" fontId="3" fillId="0" borderId="0"/>
    <xf numFmtId="0" fontId="3" fillId="0" borderId="0" applyProtection="0"/>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0" borderId="0" applyProtection="0"/>
    <xf numFmtId="0" fontId="3" fillId="0" borderId="0" applyProtection="0"/>
    <xf numFmtId="0" fontId="38" fillId="17" borderId="0" applyNumberFormat="0" applyBorder="0" applyAlignment="0" applyProtection="0">
      <alignment vertical="center"/>
    </xf>
    <xf numFmtId="0" fontId="3" fillId="0" borderId="0" applyProtection="0"/>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0" applyProtection="0"/>
    <xf numFmtId="0" fontId="38" fillId="17" borderId="0" applyProtection="0"/>
    <xf numFmtId="0" fontId="24" fillId="5" borderId="0" applyNumberFormat="0" applyBorder="0" applyAlignment="0" applyProtection="0">
      <alignment vertical="center"/>
    </xf>
    <xf numFmtId="0" fontId="5" fillId="0" borderId="0"/>
    <xf numFmtId="37" fontId="26" fillId="0" borderId="0"/>
    <xf numFmtId="0" fontId="23" fillId="5" borderId="0" applyNumberFormat="0" applyBorder="0" applyAlignment="0" applyProtection="0">
      <alignment vertical="center"/>
    </xf>
    <xf numFmtId="0" fontId="99" fillId="0" borderId="0"/>
    <xf numFmtId="0" fontId="38" fillId="17" borderId="0" applyNumberFormat="0" applyBorder="0" applyAlignment="0" applyProtection="0">
      <alignment vertical="center"/>
    </xf>
    <xf numFmtId="0" fontId="3" fillId="8" borderId="13" applyNumberFormat="0" applyAlignment="0" applyProtection="0">
      <alignment vertical="center"/>
    </xf>
    <xf numFmtId="0" fontId="0" fillId="0" borderId="0"/>
    <xf numFmtId="186" fontId="3" fillId="0" borderId="0">
      <alignment vertical="center"/>
    </xf>
    <xf numFmtId="0" fontId="145" fillId="0" borderId="0"/>
    <xf numFmtId="0" fontId="38" fillId="17" borderId="0" applyNumberFormat="0" applyBorder="0" applyAlignment="0" applyProtection="0">
      <alignment vertical="center"/>
    </xf>
    <xf numFmtId="0" fontId="44" fillId="0" borderId="0"/>
    <xf numFmtId="0" fontId="44" fillId="0" borderId="0"/>
    <xf numFmtId="0" fontId="44" fillId="0" borderId="0"/>
    <xf numFmtId="0" fontId="44" fillId="0" borderId="0"/>
    <xf numFmtId="0" fontId="38" fillId="17" borderId="0" applyNumberFormat="0" applyBorder="0" applyAlignment="0" applyProtection="0">
      <alignment vertical="center"/>
    </xf>
    <xf numFmtId="0" fontId="44" fillId="0" borderId="0"/>
    <xf numFmtId="0" fontId="44" fillId="0" borderId="0">
      <alignment vertical="center"/>
    </xf>
    <xf numFmtId="0" fontId="44" fillId="0" borderId="0" applyProtection="0">
      <alignment vertical="center"/>
    </xf>
    <xf numFmtId="0" fontId="24" fillId="5" borderId="0" applyNumberFormat="0" applyBorder="0" applyAlignment="0" applyProtection="0">
      <alignment vertical="center"/>
    </xf>
    <xf numFmtId="0" fontId="44" fillId="0" borderId="0" applyProtection="0">
      <alignment vertical="center"/>
    </xf>
    <xf numFmtId="0" fontId="24" fillId="5" borderId="0"/>
    <xf numFmtId="0" fontId="24" fillId="5" borderId="0"/>
    <xf numFmtId="0" fontId="44" fillId="0" borderId="0" applyProtection="0">
      <alignment vertical="center"/>
    </xf>
    <xf numFmtId="189" fontId="3" fillId="0" borderId="0">
      <alignment vertical="center"/>
    </xf>
    <xf numFmtId="0" fontId="44" fillId="0" borderId="0"/>
    <xf numFmtId="0" fontId="25" fillId="0" borderId="0">
      <alignment vertical="center"/>
      <protection locked="0"/>
    </xf>
    <xf numFmtId="0" fontId="160" fillId="0" borderId="0"/>
    <xf numFmtId="0" fontId="1" fillId="0" borderId="1">
      <alignment horizontal="distributed" vertical="center" wrapText="1"/>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24" fillId="30" borderId="0" applyProtection="0"/>
    <xf numFmtId="0" fontId="1" fillId="0" borderId="1">
      <alignment horizontal="distributed" vertical="center" wrapText="1"/>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9" borderId="11" applyNumberFormat="0" applyAlignment="0" applyProtection="0">
      <alignment vertical="center"/>
    </xf>
    <xf numFmtId="0" fontId="25" fillId="0" borderId="0">
      <alignment vertical="center"/>
    </xf>
    <xf numFmtId="0" fontId="25" fillId="0" borderId="0">
      <alignment vertical="center"/>
    </xf>
    <xf numFmtId="0" fontId="25" fillId="4" borderId="9" applyNumberFormat="0" applyFont="0" applyAlignment="0" applyProtection="0">
      <alignment vertical="center"/>
    </xf>
    <xf numFmtId="0" fontId="46" fillId="0" borderId="14" applyNumberFormat="0" applyFill="0" applyAlignment="0" applyProtection="0">
      <alignment vertical="center"/>
    </xf>
    <xf numFmtId="0" fontId="25" fillId="4" borderId="9" applyNumberFormat="0" applyFont="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Protection="0"/>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4" fillId="14" borderId="0"/>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81" fillId="17"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14"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alignment vertical="center"/>
    </xf>
    <xf numFmtId="0" fontId="3" fillId="0" borderId="0"/>
    <xf numFmtId="0" fontId="3" fillId="0" borderId="0"/>
    <xf numFmtId="0" fontId="1" fillId="0" borderId="1">
      <alignment horizontal="distributed" vertical="center" wrapText="1"/>
    </xf>
    <xf numFmtId="0" fontId="25" fillId="4" borderId="9" applyNumberFormat="0" applyFont="0" applyAlignment="0" applyProtection="0">
      <alignment vertical="center"/>
    </xf>
    <xf numFmtId="0" fontId="3" fillId="0" borderId="0"/>
    <xf numFmtId="0" fontId="1" fillId="0" borderId="1">
      <alignment horizontal="distributed" vertical="center" wrapText="1"/>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1" fontId="1" fillId="0" borderId="1">
      <alignment vertical="center"/>
      <protection locked="0"/>
    </xf>
    <xf numFmtId="0" fontId="3" fillId="0" borderId="0"/>
    <xf numFmtId="0" fontId="24" fillId="5" borderId="0" applyNumberFormat="0" applyBorder="0" applyAlignment="0" applyProtection="0">
      <alignment vertical="center"/>
    </xf>
    <xf numFmtId="0" fontId="3" fillId="0" borderId="0">
      <alignment vertical="center"/>
    </xf>
    <xf numFmtId="0" fontId="3" fillId="0" borderId="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72" fillId="14"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72" fillId="14" borderId="0" applyProtection="0"/>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72" fillId="14" borderId="0" applyProtection="0"/>
    <xf numFmtId="0" fontId="24" fillId="14"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xf numFmtId="0" fontId="159" fillId="86" borderId="29" applyNumberFormat="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72" fillId="14" borderId="0" applyProtection="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xf numFmtId="200" fontId="3" fillId="0" borderId="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72" fillId="14"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72" fillId="14" borderId="0" applyProtection="0"/>
    <xf numFmtId="0" fontId="25" fillId="4" borderId="9" applyNumberFormat="0" applyFont="0" applyAlignment="0" applyProtection="0">
      <alignment vertical="center"/>
    </xf>
    <xf numFmtId="0" fontId="3" fillId="0" borderId="0"/>
    <xf numFmtId="0" fontId="1" fillId="0" borderId="1">
      <alignment horizontal="distributed" vertical="center" wrapText="1"/>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3" fillId="59" borderId="0" applyNumberFormat="0" applyBorder="0" applyAlignment="0" applyProtection="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 fillId="8" borderId="13" applyNumberFormat="0" applyAlignment="0" applyProtection="0">
      <alignment vertical="center"/>
    </xf>
    <xf numFmtId="0" fontId="115" fillId="1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xf numFmtId="0" fontId="3" fillId="0" borderId="0"/>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52" fillId="0" borderId="0" applyNumberFormat="0" applyFill="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52" fillId="0" borderId="0" applyNumberFormat="0" applyFill="0" applyBorder="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52" fillId="0" borderId="0" applyNumberFormat="0" applyFill="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4" fillId="5"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alignment vertical="center"/>
    </xf>
    <xf numFmtId="0" fontId="25" fillId="4" borderId="9" applyNumberFormat="0" applyFont="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 fillId="0" borderId="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4" fillId="5" borderId="0"/>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3" fillId="0" borderId="0"/>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3" fillId="14" borderId="0" applyNumberFormat="0" applyBorder="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14" borderId="0"/>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24" fillId="14" borderId="0" applyProtection="0"/>
    <xf numFmtId="0" fontId="50" fillId="8" borderId="13" applyNumberFormat="0" applyAlignment="0" applyProtection="0">
      <alignment vertical="center"/>
    </xf>
    <xf numFmtId="0" fontId="25" fillId="4" borderId="9" applyNumberFormat="0" applyFont="0" applyAlignment="0" applyProtection="0">
      <alignment vertical="center"/>
    </xf>
    <xf numFmtId="0" fontId="3" fillId="0" borderId="0"/>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53" fillId="8" borderId="0" applyProtection="0"/>
    <xf numFmtId="0" fontId="1" fillId="0" borderId="1">
      <alignment horizontal="distributed" vertical="center" wrapText="1"/>
    </xf>
    <xf numFmtId="0" fontId="25" fillId="4" borderId="9" applyNumberFormat="0" applyFont="0" applyAlignment="0" applyProtection="0">
      <alignment vertical="center"/>
    </xf>
    <xf numFmtId="0" fontId="49" fillId="0" borderId="32" applyNumberFormat="0" applyFill="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24" fillId="14" borderId="0"/>
    <xf numFmtId="0" fontId="32" fillId="9" borderId="11" applyNumberFormat="0" applyAlignment="0" applyProtection="0">
      <alignment vertical="center"/>
    </xf>
    <xf numFmtId="0" fontId="3" fillId="0" borderId="0"/>
    <xf numFmtId="0" fontId="25" fillId="4" borderId="9" applyNumberFormat="0" applyFont="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49" fillId="0" borderId="32" applyNumberFormat="0" applyFill="0" applyAlignment="0" applyProtection="0">
      <alignment vertical="center"/>
    </xf>
    <xf numFmtId="0" fontId="123" fillId="0" borderId="30" applyNumberFormat="0" applyFill="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123" fillId="0" borderId="30" applyNumberFormat="0" applyFill="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33" fillId="14"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33" fillId="14" borderId="0" applyNumberFormat="0" applyBorder="0" applyAlignment="0" applyProtection="0">
      <alignment vertical="center"/>
    </xf>
    <xf numFmtId="0" fontId="52" fillId="0" borderId="0" applyNumberFormat="0" applyFill="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3" fillId="14" borderId="0" applyProtection="0"/>
    <xf numFmtId="0" fontId="50" fillId="8" borderId="13" applyNumberForma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33" fillId="14" borderId="0" applyProtection="0"/>
    <xf numFmtId="0" fontId="123" fillId="0" borderId="30" applyNumberFormat="0" applyFill="0" applyAlignment="0" applyProtection="0">
      <alignment vertical="center"/>
    </xf>
    <xf numFmtId="0" fontId="25" fillId="4" borderId="9" applyNumberFormat="0" applyFont="0" applyAlignment="0" applyProtection="0">
      <alignment vertical="center"/>
    </xf>
    <xf numFmtId="0" fontId="81" fillId="17" borderId="0" applyNumberFormat="0" applyBorder="0" applyAlignment="0" applyProtection="0">
      <alignment vertical="center"/>
    </xf>
    <xf numFmtId="0" fontId="123" fillId="0" borderId="30" applyNumberFormat="0" applyFill="0" applyAlignment="0" applyProtection="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alignment vertical="center"/>
    </xf>
    <xf numFmtId="0" fontId="3" fillId="0" borderId="0"/>
    <xf numFmtId="0" fontId="3" fillId="0" borderId="0"/>
    <xf numFmtId="0" fontId="25" fillId="4" borderId="9" applyNumberFormat="0" applyFont="0" applyAlignment="0" applyProtection="0">
      <alignment vertical="center"/>
    </xf>
    <xf numFmtId="0" fontId="49" fillId="0" borderId="32" applyNumberFormat="0" applyFill="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87" fillId="21" borderId="0" applyNumberFormat="0" applyBorder="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xf numFmtId="0" fontId="87" fillId="21" borderId="0" applyNumberFormat="0" applyBorder="0" applyAlignment="0" applyProtection="0">
      <alignment vertical="center"/>
    </xf>
    <xf numFmtId="0" fontId="33" fillId="5"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87" fillId="21"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87" fillId="21"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87" fillId="21"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3" fillId="0" borderId="0"/>
    <xf numFmtId="0" fontId="33" fillId="5" borderId="0" applyNumberFormat="0" applyBorder="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108" fillId="0" borderId="1">
      <alignment horizontal="center"/>
    </xf>
    <xf numFmtId="0" fontId="25" fillId="4" borderId="9" applyNumberFormat="0" applyFont="0" applyAlignment="0" applyProtection="0">
      <alignment vertical="center"/>
    </xf>
    <xf numFmtId="0" fontId="108" fillId="0" borderId="1">
      <alignment horizont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108" fillId="0" borderId="1">
      <alignment horizont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108" fillId="0" borderId="1">
      <alignment horizont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108" fillId="0" borderId="1">
      <alignment horizontal="center"/>
    </xf>
    <xf numFmtId="0" fontId="25" fillId="4" borderId="9" applyNumberFormat="0" applyFont="0" applyAlignment="0" applyProtection="0">
      <alignment vertical="center"/>
    </xf>
    <xf numFmtId="0" fontId="108" fillId="0" borderId="1">
      <alignment horizont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alignment vertical="center"/>
    </xf>
    <xf numFmtId="0" fontId="3" fillId="0" borderId="0">
      <alignment vertical="center"/>
    </xf>
    <xf numFmtId="0" fontId="25" fillId="4" borderId="9" applyNumberFormat="0" applyFont="0" applyAlignment="0" applyProtection="0">
      <alignment vertical="center"/>
    </xf>
    <xf numFmtId="0" fontId="3" fillId="0"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72" fillId="14" borderId="0" applyNumberFormat="0" applyBorder="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xf numFmtId="0" fontId="3" fillId="0" borderId="0"/>
    <xf numFmtId="0" fontId="25" fillId="4" borderId="9" applyNumberFormat="0" applyFont="0" applyAlignment="0" applyProtection="0">
      <alignment vertical="center"/>
    </xf>
    <xf numFmtId="0" fontId="108" fillId="0" borderId="1">
      <alignment horizont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81" fillId="89"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108" fillId="0" borderId="1">
      <alignment horizont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3" fillId="0"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 fillId="15" borderId="0" applyNumberFormat="0" applyBorder="0" applyAlignment="0" applyProtection="0">
      <alignment vertical="center"/>
    </xf>
    <xf numFmtId="0" fontId="53" fillId="8" borderId="0" applyProtection="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8" fillId="1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alignment vertical="center"/>
    </xf>
    <xf numFmtId="0" fontId="3" fillId="0" borderId="0">
      <alignment vertical="center"/>
    </xf>
    <xf numFmtId="0" fontId="25" fillId="4" borderId="9" applyNumberFormat="0" applyFont="0" applyAlignment="0" applyProtection="0">
      <alignment vertical="center"/>
    </xf>
    <xf numFmtId="0" fontId="69" fillId="0" borderId="23" applyNumberFormat="0" applyFill="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3" fillId="14" borderId="0" applyProtection="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15" borderId="0" applyNumberFormat="0" applyBorder="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3" fillId="14" borderId="0" applyProtection="0"/>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alignment vertical="center"/>
    </xf>
    <xf numFmtId="0" fontId="3" fillId="0" borderId="0"/>
    <xf numFmtId="0" fontId="3" fillId="0"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3" fillId="0"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47" fillId="0" borderId="0">
      <alignment horizontal="centerContinuous" vertical="center"/>
    </xf>
    <xf numFmtId="0" fontId="25" fillId="4" borderId="9" applyNumberFormat="0" applyFont="0" applyAlignment="0" applyProtection="0">
      <alignment vertical="center"/>
    </xf>
    <xf numFmtId="0" fontId="3" fillId="0" borderId="10" applyNumberFormat="0" applyFill="0" applyAlignment="0" applyProtection="0">
      <alignment vertical="center"/>
    </xf>
    <xf numFmtId="0" fontId="140" fillId="5" borderId="0" applyNumberFormat="0" applyBorder="0" applyAlignment="0" applyProtection="0">
      <alignment vertical="center"/>
    </xf>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50" fillId="8" borderId="13"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3" fillId="8" borderId="13" applyNumberFormat="0" applyAlignment="0" applyProtection="0">
      <alignment vertical="center"/>
    </xf>
    <xf numFmtId="0" fontId="25" fillId="4" borderId="9" applyNumberFormat="0" applyFont="0" applyAlignment="0" applyProtection="0">
      <alignment vertical="center"/>
    </xf>
    <xf numFmtId="0" fontId="3" fillId="8" borderId="13" applyNumberFormat="0" applyAlignment="0" applyProtection="0">
      <alignment vertical="center"/>
    </xf>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81"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3" fillId="0" borderId="0"/>
    <xf numFmtId="0" fontId="3" fillId="0" borderId="0"/>
    <xf numFmtId="0" fontId="3" fillId="0" borderId="10" applyNumberFormat="0" applyFill="0" applyAlignment="0" applyProtection="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25" fillId="4" borderId="9" applyNumberFormat="0" applyFont="0" applyAlignment="0" applyProtection="0">
      <alignment vertical="center"/>
    </xf>
    <xf numFmtId="0" fontId="33" fillId="14" borderId="0" applyProtection="0"/>
    <xf numFmtId="0" fontId="25" fillId="4" borderId="9" applyNumberFormat="0" applyFont="0" applyAlignment="0" applyProtection="0">
      <alignment vertical="center"/>
    </xf>
    <xf numFmtId="0" fontId="3" fillId="8" borderId="13" applyNumberForma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3" fillId="14" borderId="0" applyProtection="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xf numFmtId="0" fontId="1" fillId="0" borderId="1">
      <alignment horizontal="distributed" vertical="center" wrapText="1"/>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 fillId="0" borderId="0"/>
    <xf numFmtId="0" fontId="3" fillId="0" borderId="0"/>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33" fillId="14" borderId="0" applyProtection="0"/>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3" fillId="5" borderId="0" applyProtection="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3" fillId="0" borderId="0">
      <alignment vertical="center"/>
    </xf>
    <xf numFmtId="0" fontId="3" fillId="8" borderId="11" applyNumberFormat="0" applyAlignment="0" applyProtection="0">
      <alignment vertical="center"/>
    </xf>
    <xf numFmtId="0" fontId="25" fillId="4" borderId="9" applyNumberFormat="0" applyFont="0" applyAlignment="0" applyProtection="0">
      <alignment vertical="center"/>
    </xf>
    <xf numFmtId="0" fontId="38" fillId="1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3" fillId="0" borderId="0"/>
    <xf numFmtId="0" fontId="3" fillId="0" borderId="0"/>
    <xf numFmtId="0" fontId="25" fillId="4" borderId="9" applyNumberFormat="0" applyFont="0" applyAlignment="0" applyProtection="0">
      <alignment vertical="center"/>
    </xf>
    <xf numFmtId="0" fontId="3" fillId="0" borderId="0"/>
    <xf numFmtId="0" fontId="3" fillId="0"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3" fillId="0" borderId="0"/>
    <xf numFmtId="0" fontId="3" fillId="0" borderId="0"/>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3" fillId="14" borderId="0" applyNumberFormat="0" applyBorder="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81" fillId="17" borderId="0" applyNumberFormat="0" applyBorder="0" applyAlignment="0" applyProtection="0">
      <alignment vertical="center"/>
    </xf>
    <xf numFmtId="0" fontId="25" fillId="4" borderId="9" applyNumberFormat="0" applyFont="0" applyAlignment="0" applyProtection="0">
      <alignment vertical="center"/>
    </xf>
    <xf numFmtId="0" fontId="3" fillId="4" borderId="9" applyNumberFormat="0" applyFont="0" applyAlignment="0" applyProtection="0">
      <alignment vertical="center"/>
    </xf>
    <xf numFmtId="0" fontId="79" fillId="5" borderId="0" applyNumberFormat="0" applyBorder="0" applyAlignment="0" applyProtection="0">
      <alignment vertical="center"/>
    </xf>
    <xf numFmtId="0" fontId="0" fillId="4" borderId="9" applyNumberFormat="0" applyFont="0" applyAlignment="0" applyProtection="0">
      <alignment vertical="center"/>
    </xf>
    <xf numFmtId="0" fontId="79" fillId="5" borderId="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3" fillId="0" borderId="0"/>
    <xf numFmtId="0" fontId="24" fillId="5" borderId="0" applyNumberFormat="0" applyBorder="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24" fillId="14"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0" fillId="0" borderId="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17"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3" fillId="0" borderId="0"/>
    <xf numFmtId="0" fontId="3" fillId="9" borderId="11"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3" fillId="5" borderId="0" applyNumberFormat="0" applyBorder="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5" fillId="0" borderId="0">
      <alignment vertical="center"/>
    </xf>
    <xf numFmtId="0" fontId="3" fillId="0" borderId="0"/>
    <xf numFmtId="0" fontId="38" fillId="17"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 fillId="0" borderId="0"/>
    <xf numFmtId="0" fontId="3" fillId="0" borderId="0"/>
    <xf numFmtId="0" fontId="3"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24" fillId="14" borderId="0" applyProtection="0"/>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3"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0" fillId="0" borderId="0">
      <alignment vertical="center"/>
    </xf>
    <xf numFmtId="0" fontId="3" fillId="8" borderId="13" applyNumberFormat="0" applyAlignment="0" applyProtection="0">
      <alignment vertical="center"/>
    </xf>
    <xf numFmtId="233" fontId="8" fillId="0" borderId="0" applyFont="0" applyFill="0" applyBorder="0" applyAlignment="0" applyProtection="0"/>
    <xf numFmtId="0" fontId="50" fillId="8" borderId="13" applyNumberFormat="0" applyAlignment="0" applyProtection="0">
      <alignment vertical="center"/>
    </xf>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30" fillId="0" borderId="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30" fillId="0" borderId="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30" fillId="0" borderId="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17" borderId="0" applyNumberFormat="0" applyBorder="0" applyAlignment="0" applyProtection="0">
      <alignment vertical="center"/>
    </xf>
    <xf numFmtId="0" fontId="3" fillId="0" borderId="0"/>
    <xf numFmtId="0" fontId="30" fillId="0" borderId="0">
      <alignment vertical="center"/>
    </xf>
    <xf numFmtId="0" fontId="3" fillId="0" borderId="0"/>
    <xf numFmtId="0" fontId="30" fillId="0" borderId="0">
      <alignment vertical="center"/>
    </xf>
    <xf numFmtId="0" fontId="50" fillId="8" borderId="13"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30" fillId="0" borderId="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0" fillId="0" borderId="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3" fillId="8" borderId="13" applyNumberFormat="0" applyAlignment="0" applyProtection="0">
      <alignment vertical="center"/>
    </xf>
    <xf numFmtId="0" fontId="30" fillId="0" borderId="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0" borderId="0">
      <alignment vertical="center"/>
    </xf>
    <xf numFmtId="0" fontId="3" fillId="8" borderId="13" applyNumberFormat="0" applyAlignment="0" applyProtection="0">
      <alignment vertical="center"/>
    </xf>
    <xf numFmtId="0" fontId="3" fillId="0" borderId="0"/>
    <xf numFmtId="0" fontId="50" fillId="8" borderId="13" applyNumberFormat="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102" fillId="41" borderId="18" applyNumberFormat="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22"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24" fillId="5"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9" fillId="8" borderId="1"/>
    <xf numFmtId="0" fontId="38" fillId="17" borderId="0" applyNumberFormat="0" applyBorder="0" applyAlignment="0" applyProtection="0">
      <alignment vertical="center"/>
    </xf>
    <xf numFmtId="0" fontId="3" fillId="0" borderId="0"/>
    <xf numFmtId="0" fontId="24" fillId="14" borderId="0" applyProtection="0"/>
    <xf numFmtId="0" fontId="50" fillId="8" borderId="13" applyNumberFormat="0" applyAlignment="0" applyProtection="0">
      <alignment vertical="center"/>
    </xf>
    <xf numFmtId="0" fontId="29" fillId="8" borderId="1"/>
    <xf numFmtId="0" fontId="24" fillId="14" borderId="0" applyProtection="0"/>
    <xf numFmtId="0" fontId="50" fillId="8" borderId="13" applyNumberFormat="0" applyAlignment="0" applyProtection="0">
      <alignment vertical="center"/>
    </xf>
    <xf numFmtId="0" fontId="29" fillId="8" borderId="1"/>
    <xf numFmtId="0" fontId="50" fillId="8" borderId="13" applyNumberFormat="0" applyAlignment="0" applyProtection="0">
      <alignment vertical="center"/>
    </xf>
    <xf numFmtId="0" fontId="50" fillId="8" borderId="13" applyNumberFormat="0" applyAlignment="0" applyProtection="0">
      <alignment vertical="center"/>
    </xf>
    <xf numFmtId="0" fontId="29" fillId="8" borderId="1"/>
    <xf numFmtId="0" fontId="50" fillId="8" borderId="13" applyNumberFormat="0" applyAlignment="0" applyProtection="0">
      <alignment vertical="center"/>
    </xf>
    <xf numFmtId="0" fontId="29" fillId="8" borderId="1"/>
    <xf numFmtId="0" fontId="50" fillId="8" borderId="13" applyNumberFormat="0" applyAlignment="0" applyProtection="0">
      <alignment vertical="center"/>
    </xf>
    <xf numFmtId="0" fontId="29" fillId="8" borderId="1"/>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189" fontId="3" fillId="0" borderId="0">
      <alignment vertical="center"/>
    </xf>
    <xf numFmtId="0" fontId="24" fillId="30" borderId="0" applyNumberFormat="0" applyBorder="0" applyAlignment="0" applyProtection="0">
      <alignment vertical="center"/>
    </xf>
    <xf numFmtId="0" fontId="69" fillId="0" borderId="0" applyNumberFormat="0" applyFill="0" applyBorder="0" applyAlignment="0" applyProtection="0">
      <alignment vertical="center"/>
    </xf>
    <xf numFmtId="0" fontId="24" fillId="14" borderId="0" applyProtection="0"/>
    <xf numFmtId="0" fontId="24" fillId="30"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89" fontId="3" fillId="0" borderId="0">
      <alignment vertical="center"/>
    </xf>
    <xf numFmtId="0" fontId="3" fillId="0" borderId="0"/>
    <xf numFmtId="0" fontId="3" fillId="0" borderId="0"/>
    <xf numFmtId="0" fontId="24" fillId="30" borderId="0" applyNumberFormat="0" applyBorder="0" applyAlignment="0" applyProtection="0">
      <alignment vertical="center"/>
    </xf>
    <xf numFmtId="0" fontId="8" fillId="0" borderId="0"/>
    <xf numFmtId="0" fontId="50" fillId="8" borderId="13" applyNumberFormat="0" applyAlignment="0" applyProtection="0">
      <alignment vertical="center"/>
    </xf>
    <xf numFmtId="0" fontId="3" fillId="8" borderId="13" applyNumberFormat="0" applyAlignment="0" applyProtection="0">
      <alignment vertical="center"/>
    </xf>
    <xf numFmtId="0" fontId="24" fillId="14" borderId="0" applyProtection="0"/>
    <xf numFmtId="0" fontId="3" fillId="9"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72" fillId="14" borderId="0" applyNumberFormat="0" applyBorder="0" applyAlignment="0" applyProtection="0">
      <alignment vertical="center"/>
    </xf>
    <xf numFmtId="0" fontId="24" fillId="14" borderId="0" applyProtection="0"/>
    <xf numFmtId="0" fontId="50" fillId="8" borderId="13" applyNumberFormat="0" applyAlignment="0" applyProtection="0">
      <alignment vertical="center"/>
    </xf>
    <xf numFmtId="0" fontId="72" fillId="14"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40" fillId="30"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40" fillId="30" borderId="0" applyNumberFormat="0" applyBorder="0" applyAlignment="0" applyProtection="0">
      <alignment vertical="center"/>
    </xf>
    <xf numFmtId="0" fontId="33" fillId="5" borderId="0" applyNumberFormat="0" applyBorder="0" applyAlignment="0" applyProtection="0">
      <alignment vertical="center"/>
    </xf>
    <xf numFmtId="0" fontId="49" fillId="0" borderId="32" applyNumberFormat="0" applyFill="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46" fillId="0" borderId="14" applyNumberFormat="0" applyFill="0" applyAlignment="0" applyProtection="0">
      <alignment vertical="center"/>
    </xf>
    <xf numFmtId="0" fontId="24" fillId="5" borderId="0"/>
    <xf numFmtId="0" fontId="3" fillId="0" borderId="0"/>
    <xf numFmtId="0" fontId="3" fillId="0" borderId="0"/>
    <xf numFmtId="0" fontId="49" fillId="0" borderId="32" applyNumberFormat="0" applyFill="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49" fillId="0" borderId="32" applyNumberFormat="0" applyFill="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8" fillId="1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1" fillId="31"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1" fillId="31" borderId="0" applyNumberFormat="0" applyBorder="0" applyAlignment="0" applyProtection="0">
      <alignment vertical="center"/>
    </xf>
    <xf numFmtId="0" fontId="50" fillId="8" borderId="13" applyNumberFormat="0" applyAlignment="0" applyProtection="0">
      <alignment vertical="center"/>
    </xf>
    <xf numFmtId="0" fontId="51" fillId="31"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3" fillId="0" borderId="0"/>
    <xf numFmtId="0" fontId="69" fillId="0" borderId="0" applyNumberFormat="0" applyFill="0" applyBorder="0" applyAlignment="0" applyProtection="0">
      <alignment vertical="center"/>
    </xf>
    <xf numFmtId="0" fontId="24" fillId="14" borderId="0" applyProtection="0"/>
    <xf numFmtId="0" fontId="24" fillId="30" borderId="0" applyNumberFormat="0" applyBorder="0" applyAlignment="0" applyProtection="0">
      <alignment vertical="center"/>
    </xf>
    <xf numFmtId="0" fontId="51" fillId="31"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38" fillId="17" borderId="0" applyNumberFormat="0" applyBorder="0" applyAlignment="0" applyProtection="0">
      <alignment vertical="center"/>
    </xf>
    <xf numFmtId="0" fontId="50" fillId="8" borderId="13" applyNumberFormat="0" applyAlignment="0" applyProtection="0">
      <alignment vertical="center"/>
    </xf>
    <xf numFmtId="0" fontId="7" fillId="0" borderId="0"/>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0" borderId="0"/>
    <xf numFmtId="0" fontId="3" fillId="8" borderId="13" applyNumberFormat="0" applyAlignment="0" applyProtection="0">
      <alignment vertical="center"/>
    </xf>
    <xf numFmtId="0" fontId="50" fillId="8" borderId="13" applyNumberFormat="0" applyAlignment="0" applyProtection="0">
      <alignment vertical="center"/>
    </xf>
    <xf numFmtId="0" fontId="3" fillId="0" borderId="0"/>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0" borderId="0"/>
    <xf numFmtId="0" fontId="3"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 fillId="0" borderId="0"/>
    <xf numFmtId="0" fontId="38" fillId="17" borderId="0" applyNumberFormat="0" applyBorder="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0" borderId="0"/>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5" fillId="0" borderId="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3"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3"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3" fillId="8" borderId="13" applyNumberFormat="0" applyAlignment="0" applyProtection="0">
      <alignment vertical="center"/>
    </xf>
    <xf numFmtId="0" fontId="3" fillId="0" borderId="0"/>
    <xf numFmtId="0" fontId="50" fillId="8" borderId="13" applyNumberFormat="0" applyAlignment="0" applyProtection="0">
      <alignment vertical="center"/>
    </xf>
    <xf numFmtId="0" fontId="3" fillId="17" borderId="0" applyNumberFormat="0" applyBorder="0" applyAlignment="0" applyProtection="0">
      <alignment vertical="center"/>
    </xf>
    <xf numFmtId="0" fontId="50" fillId="8" borderId="13" applyNumberFormat="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5" fillId="2"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63" fillId="55" borderId="0" applyNumberFormat="0" applyBorder="0" applyAlignment="0" applyProtection="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63" fillId="5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211" fontId="3" fillId="0" borderId="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0" fillId="0" borderId="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 fillId="0" borderId="0">
      <alignment vertical="center"/>
    </xf>
    <xf numFmtId="0" fontId="24" fillId="14" borderId="0" applyNumberFormat="0" applyBorder="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 fillId="0" borderId="0"/>
    <xf numFmtId="0" fontId="35" fillId="8" borderId="11" applyNumberFormat="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24" fillId="5" borderId="0"/>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35" fillId="8" borderId="11"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24" fillId="5" borderId="0"/>
    <xf numFmtId="0" fontId="3" fillId="8" borderId="11" applyNumberForma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82" fillId="0" borderId="0"/>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126" fillId="35" borderId="12"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0">
      <alignment vertical="center"/>
    </xf>
    <xf numFmtId="0" fontId="50" fillId="8" borderId="13" applyNumberFormat="0" applyAlignment="0" applyProtection="0">
      <alignment vertical="center"/>
    </xf>
    <xf numFmtId="0" fontId="3" fillId="0" borderId="0">
      <alignment vertical="center"/>
    </xf>
    <xf numFmtId="0" fontId="101" fillId="8" borderId="11"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101" fillId="8" borderId="11" applyNumberFormat="0" applyAlignment="0" applyProtection="0">
      <alignment vertical="center"/>
    </xf>
    <xf numFmtId="0" fontId="50" fillId="8" borderId="13" applyNumberFormat="0" applyAlignment="0" applyProtection="0">
      <alignment vertical="center"/>
    </xf>
    <xf numFmtId="0" fontId="3" fillId="0" borderId="0"/>
    <xf numFmtId="0" fontId="101" fillId="8" borderId="11" applyNumberFormat="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5" fillId="0" borderId="0">
      <alignment vertical="center"/>
    </xf>
    <xf numFmtId="0" fontId="50" fillId="8" borderId="13" applyNumberFormat="0" applyAlignment="0" applyProtection="0">
      <alignment vertical="center"/>
    </xf>
    <xf numFmtId="0" fontId="3"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25" fillId="0" borderId="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25" fillId="0" borderId="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5" fillId="0" borderId="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0" fillId="0" borderId="0"/>
    <xf numFmtId="0" fontId="50" fillId="8" borderId="13" applyNumberFormat="0" applyAlignment="0" applyProtection="0">
      <alignment vertical="center"/>
    </xf>
    <xf numFmtId="0" fontId="0" fillId="0" borderId="0"/>
    <xf numFmtId="0" fontId="3" fillId="8" borderId="11" applyNumberFormat="0" applyAlignment="0" applyProtection="0">
      <alignment vertical="center"/>
    </xf>
    <xf numFmtId="0" fontId="50" fillId="8" borderId="13" applyNumberFormat="0" applyAlignment="0" applyProtection="0">
      <alignment vertical="center"/>
    </xf>
    <xf numFmtId="0" fontId="30" fillId="0" borderId="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90" fillId="0" borderId="0"/>
    <xf numFmtId="0" fontId="50" fillId="8" borderId="13" applyNumberFormat="0" applyAlignment="0" applyProtection="0">
      <alignment vertical="center"/>
    </xf>
    <xf numFmtId="0" fontId="3" fillId="0" borderId="0"/>
    <xf numFmtId="0" fontId="3" fillId="0" borderId="0"/>
    <xf numFmtId="0" fontId="50" fillId="8" borderId="13" applyNumberFormat="0" applyAlignment="0" applyProtection="0">
      <alignment vertical="center"/>
    </xf>
    <xf numFmtId="0" fontId="3" fillId="0" borderId="0"/>
    <xf numFmtId="0" fontId="50" fillId="8" borderId="13" applyNumberFormat="0" applyAlignment="0" applyProtection="0">
      <alignment vertical="center"/>
    </xf>
    <xf numFmtId="0" fontId="24" fillId="5"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1" fillId="48" borderId="0" applyNumberFormat="0" applyBorder="0" applyAlignment="0" applyProtection="0">
      <alignment vertical="center"/>
    </xf>
    <xf numFmtId="211" fontId="3" fillId="0" borderId="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90"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50" fillId="8" borderId="13" applyNumberFormat="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50" fillId="8" borderId="13" applyNumberFormat="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25" fillId="0" borderId="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0"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0" fillId="0" borderId="0"/>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9" fontId="3" fillId="0" borderId="0" applyFont="0" applyFill="0" applyBorder="0" applyAlignment="0" applyProtection="0"/>
    <xf numFmtId="0" fontId="50" fillId="8" borderId="13" applyNumberForma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9" fontId="3" fillId="0" borderId="0" applyFont="0" applyFill="0" applyBorder="0" applyAlignment="0" applyProtection="0"/>
    <xf numFmtId="0" fontId="50" fillId="8" borderId="13" applyNumberFormat="0" applyAlignment="0" applyProtection="0">
      <alignment vertical="center"/>
    </xf>
    <xf numFmtId="0" fontId="50" fillId="8" borderId="13" applyNumberFormat="0" applyAlignment="0" applyProtection="0">
      <alignment vertical="center"/>
    </xf>
    <xf numFmtId="0" fontId="1" fillId="0" borderId="1">
      <alignment horizontal="distributed" vertical="center" wrapText="1"/>
    </xf>
    <xf numFmtId="0" fontId="50" fillId="8" borderId="13" applyNumberFormat="0" applyAlignment="0" applyProtection="0">
      <alignment vertical="center"/>
    </xf>
    <xf numFmtId="0" fontId="50" fillId="8" borderId="13" applyNumberFormat="0" applyAlignment="0" applyProtection="0">
      <alignment vertical="center"/>
    </xf>
    <xf numFmtId="0" fontId="161" fillId="2" borderId="40"/>
    <xf numFmtId="14" fontId="119" fillId="0" borderId="0">
      <alignment horizontal="center" wrapText="1"/>
      <protection locked="0"/>
    </xf>
    <xf numFmtId="0" fontId="123" fillId="0" borderId="30" applyNumberFormat="0" applyFill="0" applyAlignment="0" applyProtection="0">
      <alignment vertical="center"/>
    </xf>
    <xf numFmtId="9" fontId="5" fillId="0" borderId="0" applyFont="0" applyFill="0" applyBorder="0" applyAlignment="0" applyProtection="0"/>
    <xf numFmtId="10" fontId="5" fillId="0" borderId="0" applyFont="0" applyFill="0" applyBorder="0" applyAlignment="0" applyProtection="0"/>
    <xf numFmtId="234" fontId="22" fillId="0" borderId="0" applyFont="0" applyFill="0" applyBorder="0" applyAlignment="0" applyProtection="0"/>
    <xf numFmtId="0" fontId="22" fillId="0" borderId="0"/>
    <xf numFmtId="0" fontId="41" fillId="0" borderId="10" applyNumberFormat="0" applyAlignment="0" applyProtection="0">
      <alignment vertical="center"/>
    </xf>
    <xf numFmtId="10" fontId="22" fillId="0" borderId="0" applyFont="0" applyFill="0" applyBorder="0" applyAlignment="0" applyProtection="0"/>
    <xf numFmtId="0" fontId="3" fillId="0" borderId="10" applyNumberFormat="0" applyFill="0" applyAlignment="0" applyProtection="0">
      <alignment vertical="center"/>
    </xf>
    <xf numFmtId="10" fontId="22" fillId="0" borderId="0" applyFont="0" applyFill="0" applyBorder="0" applyAlignment="0" applyProtection="0"/>
    <xf numFmtId="0" fontId="25" fillId="0" borderId="0">
      <alignment vertical="center"/>
    </xf>
    <xf numFmtId="0" fontId="3" fillId="0" borderId="10" applyNumberFormat="0" applyFill="0" applyAlignment="0" applyProtection="0">
      <alignment vertical="center"/>
    </xf>
    <xf numFmtId="10" fontId="22" fillId="0" borderId="0" applyFont="0" applyFill="0" applyBorder="0" applyAlignment="0" applyProtection="0"/>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0" fontId="1" fillId="0" borderId="1">
      <alignment horizontal="distributed" vertical="center" wrapText="1"/>
    </xf>
    <xf numFmtId="10" fontId="22" fillId="0" borderId="0" applyFont="0" applyFill="0" applyBorder="0" applyAlignment="0" applyProtection="0"/>
    <xf numFmtId="10" fontId="22" fillId="0" borderId="0" applyFont="0" applyFill="0" applyBorder="0" applyAlignment="0" applyProtection="0"/>
    <xf numFmtId="0" fontId="92" fillId="14" borderId="0" applyNumberFormat="0" applyBorder="0" applyAlignment="0" applyProtection="0">
      <alignment vertical="center"/>
    </xf>
    <xf numFmtId="0" fontId="3" fillId="0" borderId="0">
      <alignment vertical="center"/>
    </xf>
    <xf numFmtId="0" fontId="1" fillId="0" borderId="1">
      <alignment horizontal="distributed" vertical="center" wrapText="1"/>
    </xf>
    <xf numFmtId="0" fontId="1" fillId="0" borderId="1">
      <alignment horizontal="distributed" vertical="center" wrapText="1"/>
    </xf>
    <xf numFmtId="10" fontId="22" fillId="0" borderId="0" applyFont="0" applyFill="0" applyBorder="0" applyAlignment="0" applyProtection="0"/>
    <xf numFmtId="10" fontId="22" fillId="0" borderId="0" applyFont="0" applyFill="0" applyBorder="0" applyAlignment="0" applyProtection="0"/>
    <xf numFmtId="0" fontId="3" fillId="5" borderId="0" applyNumberFormat="0" applyBorder="0" applyAlignment="0" applyProtection="0">
      <alignment vertical="center"/>
    </xf>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3" fillId="0" borderId="0" applyFont="0" applyFill="0" applyBorder="0" applyAlignment="0" applyProtection="0">
      <alignment vertical="center"/>
    </xf>
    <xf numFmtId="10" fontId="3" fillId="0" borderId="0"/>
    <xf numFmtId="10" fontId="3" fillId="0" borderId="0" applyProtection="0"/>
    <xf numFmtId="10" fontId="3" fillId="0" borderId="0" applyProtection="0"/>
    <xf numFmtId="10" fontId="3" fillId="0" borderId="0" applyProtection="0"/>
    <xf numFmtId="0" fontId="3" fillId="4" borderId="9" applyNumberFormat="0" applyFont="0" applyAlignment="0" applyProtection="0">
      <alignment vertical="center"/>
    </xf>
    <xf numFmtId="0" fontId="1" fillId="0" borderId="1">
      <alignment horizontal="distributed" vertical="center" wrapText="1"/>
    </xf>
    <xf numFmtId="10" fontId="22" fillId="0" borderId="0" applyFont="0" applyFill="0" applyBorder="0" applyAlignment="0" applyProtection="0"/>
    <xf numFmtId="10" fontId="22" fillId="0" borderId="0" applyFont="0" applyBorder="0" applyAlignment="0" applyProtection="0">
      <alignment vertical="center"/>
    </xf>
    <xf numFmtId="10" fontId="3" fillId="0" borderId="0" applyFont="0" applyFill="0" applyBorder="0" applyAlignment="0" applyProtection="0"/>
    <xf numFmtId="10" fontId="3" fillId="0" borderId="0"/>
    <xf numFmtId="189" fontId="3" fillId="0" borderId="0">
      <alignment vertical="center"/>
    </xf>
    <xf numFmtId="10" fontId="3" fillId="0" borderId="0" applyProtection="0"/>
    <xf numFmtId="0" fontId="24" fillId="5" borderId="0" applyNumberFormat="0" applyBorder="0" applyAlignment="0" applyProtection="0">
      <alignment vertical="center"/>
    </xf>
    <xf numFmtId="10" fontId="22" fillId="0" borderId="0" applyFont="0" applyFill="0" applyBorder="0" applyAlignment="0" applyProtection="0"/>
    <xf numFmtId="10" fontId="3" fillId="0" borderId="0" applyProtection="0"/>
    <xf numFmtId="0" fontId="24" fillId="5" borderId="0" applyNumberFormat="0" applyBorder="0" applyAlignment="0" applyProtection="0">
      <alignment vertical="center"/>
    </xf>
    <xf numFmtId="10" fontId="22" fillId="0" borderId="0" applyFont="0" applyFill="0" applyBorder="0" applyAlignment="0" applyProtection="0"/>
    <xf numFmtId="10" fontId="3" fillId="0" borderId="0" applyProtection="0"/>
    <xf numFmtId="0" fontId="24" fillId="5" borderId="0" applyNumberFormat="0" applyBorder="0" applyAlignment="0" applyProtection="0">
      <alignment vertical="center"/>
    </xf>
    <xf numFmtId="10" fontId="22" fillId="0" borderId="0" applyFont="0" applyFill="0" applyBorder="0" applyAlignment="0" applyProtection="0"/>
    <xf numFmtId="0" fontId="24" fillId="5" borderId="0"/>
    <xf numFmtId="0" fontId="1" fillId="0" borderId="1">
      <alignment horizontal="distributed" vertical="center" wrapText="1"/>
    </xf>
    <xf numFmtId="10" fontId="3" fillId="0" borderId="0" applyFont="0" applyFill="0" applyBorder="0" applyAlignment="0" applyProtection="0"/>
    <xf numFmtId="0" fontId="3" fillId="0" borderId="0"/>
    <xf numFmtId="0" fontId="3" fillId="0" borderId="0"/>
    <xf numFmtId="0" fontId="1" fillId="0" borderId="1">
      <alignment horizontal="distributed" vertical="center" wrapText="1"/>
    </xf>
    <xf numFmtId="10" fontId="3" fillId="0" borderId="0" applyFont="0" applyBorder="0" applyAlignment="0" applyProtection="0">
      <alignment vertical="center"/>
    </xf>
    <xf numFmtId="0" fontId="3" fillId="8" borderId="13" applyNumberFormat="0" applyAlignment="0" applyProtection="0">
      <alignment vertical="center"/>
    </xf>
    <xf numFmtId="0" fontId="38" fillId="15" borderId="0" applyNumberFormat="0" applyBorder="0" applyAlignment="0" applyProtection="0">
      <alignment vertical="center"/>
    </xf>
    <xf numFmtId="9" fontId="85" fillId="0" borderId="0" applyFont="0" applyFill="0" applyBorder="0" applyAlignment="0" applyProtection="0"/>
    <xf numFmtId="10" fontId="85" fillId="0" borderId="0" applyFont="0" applyFill="0" applyBorder="0" applyAlignment="0" applyProtection="0"/>
    <xf numFmtId="0" fontId="3" fillId="0" borderId="0">
      <alignment vertical="center"/>
    </xf>
    <xf numFmtId="235" fontId="22" fillId="0" borderId="0" applyFont="0" applyFill="0" applyProtection="0"/>
    <xf numFmtId="0" fontId="3" fillId="9" borderId="11" applyNumberFormat="0" applyAlignment="0" applyProtection="0">
      <alignment vertical="center"/>
    </xf>
    <xf numFmtId="0" fontId="29" fillId="8" borderId="1"/>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9" fillId="8" borderId="1"/>
    <xf numFmtId="0" fontId="24" fillId="5" borderId="0"/>
    <xf numFmtId="0" fontId="29" fillId="8" borderId="1"/>
    <xf numFmtId="0" fontId="3" fillId="8" borderId="13" applyNumberFormat="0" applyAlignment="0" applyProtection="0">
      <alignment vertical="center"/>
    </xf>
    <xf numFmtId="0" fontId="29" fillId="8" borderId="1"/>
    <xf numFmtId="0" fontId="3" fillId="8" borderId="13" applyNumberFormat="0" applyAlignment="0" applyProtection="0">
      <alignment vertical="center"/>
    </xf>
    <xf numFmtId="0" fontId="29" fillId="8" borderId="1"/>
    <xf numFmtId="0" fontId="38" fillId="15" borderId="0" applyNumberFormat="0" applyBorder="0" applyAlignment="0" applyProtection="0">
      <alignment vertical="center"/>
    </xf>
    <xf numFmtId="0" fontId="3" fillId="8" borderId="13" applyNumberFormat="0" applyAlignment="0" applyProtection="0">
      <alignment vertical="center"/>
    </xf>
    <xf numFmtId="0" fontId="29" fillId="8" borderId="1"/>
    <xf numFmtId="0" fontId="3" fillId="8" borderId="13" applyNumberFormat="0" applyAlignment="0" applyProtection="0">
      <alignment vertical="center"/>
    </xf>
    <xf numFmtId="0" fontId="29" fillId="8" borderId="1"/>
    <xf numFmtId="0" fontId="3" fillId="17" borderId="0" applyNumberFormat="0" applyBorder="0" applyAlignment="0" applyProtection="0">
      <alignment vertical="center"/>
    </xf>
    <xf numFmtId="0" fontId="25" fillId="0" borderId="0">
      <alignment vertical="center"/>
    </xf>
    <xf numFmtId="0" fontId="3" fillId="0" borderId="0"/>
    <xf numFmtId="0" fontId="24" fillId="14" borderId="0" applyNumberFormat="0" applyBorder="0" applyAlignment="0" applyProtection="0">
      <alignment vertical="center"/>
    </xf>
    <xf numFmtId="0" fontId="3" fillId="0" borderId="0"/>
    <xf numFmtId="0" fontId="24" fillId="14" borderId="0"/>
    <xf numFmtId="0" fontId="3" fillId="8" borderId="13" applyNumberFormat="0" applyAlignment="0" applyProtection="0">
      <alignment vertical="center"/>
    </xf>
    <xf numFmtId="0" fontId="29" fillId="8" borderId="1"/>
    <xf numFmtId="0" fontId="3" fillId="0" borderId="0">
      <alignment vertical="center"/>
    </xf>
    <xf numFmtId="0" fontId="24" fillId="14" borderId="0" applyNumberFormat="0" applyBorder="0" applyAlignment="0" applyProtection="0">
      <alignment vertical="center"/>
    </xf>
    <xf numFmtId="0" fontId="3" fillId="8" borderId="13" applyNumberFormat="0" applyAlignment="0" applyProtection="0">
      <alignment vertical="center"/>
    </xf>
    <xf numFmtId="0" fontId="29" fillId="8" borderId="1"/>
    <xf numFmtId="0" fontId="29" fillId="8" borderId="1"/>
    <xf numFmtId="0" fontId="24" fillId="5" borderId="0"/>
    <xf numFmtId="0" fontId="29" fillId="8" borderId="1"/>
    <xf numFmtId="0" fontId="38" fillId="17" borderId="0" applyNumberFormat="0" applyBorder="0" applyAlignment="0" applyProtection="0">
      <alignment vertical="center"/>
    </xf>
    <xf numFmtId="0" fontId="29" fillId="8" borderId="1"/>
    <xf numFmtId="0" fontId="38" fillId="17" borderId="0" applyNumberFormat="0" applyBorder="0" applyAlignment="0" applyProtection="0">
      <alignment vertical="center"/>
    </xf>
    <xf numFmtId="0" fontId="29" fillId="8" borderId="1"/>
    <xf numFmtId="0" fontId="29" fillId="8" borderId="1"/>
    <xf numFmtId="0" fontId="24" fillId="5" borderId="0"/>
    <xf numFmtId="0" fontId="24" fillId="5" borderId="0" applyNumberFormat="0" applyBorder="0" applyAlignment="0" applyProtection="0">
      <alignment vertical="center"/>
    </xf>
    <xf numFmtId="0" fontId="33" fillId="5" borderId="0"/>
    <xf numFmtId="0" fontId="24" fillId="5" borderId="0" applyProtection="0"/>
    <xf numFmtId="0" fontId="29" fillId="8" borderId="1"/>
    <xf numFmtId="0" fontId="24" fillId="5" borderId="0" applyProtection="0"/>
    <xf numFmtId="0" fontId="29" fillId="8" borderId="1"/>
    <xf numFmtId="0" fontId="29" fillId="8" borderId="1"/>
    <xf numFmtId="0" fontId="24" fillId="5" borderId="0" applyProtection="0"/>
    <xf numFmtId="0" fontId="29" fillId="8" borderId="1"/>
    <xf numFmtId="0" fontId="29" fillId="8" borderId="1"/>
    <xf numFmtId="0" fontId="30" fillId="0" borderId="0">
      <alignment vertical="center"/>
    </xf>
    <xf numFmtId="0" fontId="29" fillId="8" borderId="1"/>
    <xf numFmtId="0" fontId="29" fillId="8" borderId="1"/>
    <xf numFmtId="0" fontId="29" fillId="8" borderId="1"/>
    <xf numFmtId="0" fontId="29" fillId="8" borderId="1"/>
    <xf numFmtId="0" fontId="29" fillId="8" borderId="1"/>
    <xf numFmtId="0" fontId="29" fillId="8" borderId="1"/>
    <xf numFmtId="0" fontId="29" fillId="8" borderId="1"/>
    <xf numFmtId="208" fontId="22" fillId="0" borderId="0" applyFill="0" applyBorder="0" applyAlignment="0"/>
    <xf numFmtId="0" fontId="1" fillId="0" borderId="1">
      <alignment horizontal="distributed" vertical="center" wrapText="1"/>
    </xf>
    <xf numFmtId="0" fontId="23" fillId="59" borderId="0" applyNumberFormat="0" applyBorder="0" applyAlignment="0" applyProtection="0"/>
    <xf numFmtId="193" fontId="22" fillId="0" borderId="0" applyFill="0" applyBorder="0" applyAlignment="0"/>
    <xf numFmtId="193" fontId="22" fillId="0" borderId="0" applyFill="0" applyBorder="0" applyAlignment="0"/>
    <xf numFmtId="0" fontId="24" fillId="5" borderId="0" applyNumberFormat="0" applyBorder="0" applyAlignment="0" applyProtection="0">
      <alignment vertical="center"/>
    </xf>
    <xf numFmtId="4" fontId="155" fillId="0" borderId="0">
      <alignment horizontal="right"/>
    </xf>
    <xf numFmtId="236" fontId="162" fillId="0" borderId="0"/>
    <xf numFmtId="0" fontId="121" fillId="0" borderId="0" applyNumberFormat="0" applyFont="0" applyFill="0" applyBorder="0" applyAlignment="0" applyProtection="0">
      <alignment horizontal="left"/>
    </xf>
    <xf numFmtId="0" fontId="3" fillId="0" borderId="0" applyNumberFormat="0" applyFont="0" applyFill="0" applyBorder="0" applyAlignment="0" applyProtection="0">
      <alignment horizontal="left"/>
    </xf>
    <xf numFmtId="0" fontId="121" fillId="0" borderId="0" applyNumberFormat="0" applyFont="0" applyFill="0" applyBorder="0" applyAlignment="0" applyProtection="0">
      <alignment horizontal="left"/>
    </xf>
    <xf numFmtId="4" fontId="121" fillId="0" borderId="0" applyFont="0" applyFill="0" applyBorder="0" applyAlignment="0" applyProtection="0"/>
    <xf numFmtId="4" fontId="3" fillId="0" borderId="0" applyFont="0" applyFill="0" applyBorder="0" applyAlignment="0" applyProtection="0"/>
    <xf numFmtId="0" fontId="24" fillId="5" borderId="0" applyNumberFormat="0" applyBorder="0" applyAlignment="0" applyProtection="0">
      <alignment vertical="center"/>
    </xf>
    <xf numFmtId="4" fontId="121" fillId="0" borderId="0" applyFont="0" applyFill="0" applyBorder="0" applyAlignment="0" applyProtection="0"/>
    <xf numFmtId="0" fontId="27" fillId="0" borderId="37">
      <alignment horizontal="center"/>
    </xf>
    <xf numFmtId="0" fontId="27" fillId="0" borderId="37">
      <alignment horizontal="center"/>
    </xf>
    <xf numFmtId="3" fontId="3" fillId="0" borderId="0" applyFont="0" applyFill="0" applyBorder="0" applyAlignment="0" applyProtection="0"/>
    <xf numFmtId="3" fontId="121" fillId="0" borderId="0" applyFont="0" applyFill="0" applyBorder="0" applyAlignment="0" applyProtection="0"/>
    <xf numFmtId="0" fontId="121" fillId="131" borderId="0" applyNumberFormat="0" applyFont="0" applyBorder="0" applyAlignment="0" applyProtection="0"/>
    <xf numFmtId="0" fontId="3" fillId="131" borderId="0" applyNumberFormat="0" applyFont="0" applyBorder="0" applyAlignment="0" applyProtection="0"/>
    <xf numFmtId="0" fontId="24" fillId="5" borderId="0" applyNumberFormat="0" applyBorder="0" applyAlignment="0" applyProtection="0">
      <alignment vertical="center"/>
    </xf>
    <xf numFmtId="0" fontId="121" fillId="131" borderId="0" applyNumberFormat="0" applyFont="0" applyBorder="0" applyAlignment="0" applyProtection="0"/>
    <xf numFmtId="0" fontId="24" fillId="5" borderId="0" applyNumberFormat="0" applyBorder="0" applyAlignment="0" applyProtection="0">
      <alignment vertical="center"/>
    </xf>
    <xf numFmtId="3" fontId="163" fillId="0" borderId="0"/>
    <xf numFmtId="4" fontId="105" fillId="0" borderId="0">
      <alignment horizontal="right"/>
    </xf>
    <xf numFmtId="218" fontId="3" fillId="0" borderId="0" applyNumberFormat="0" applyFill="0" applyBorder="0" applyAlignment="0" applyProtection="0">
      <alignment horizontal="left"/>
    </xf>
    <xf numFmtId="218" fontId="3" fillId="0" borderId="0" applyNumberFormat="0" applyFill="0" applyBorder="0" applyAlignment="0" applyProtection="0">
      <alignment horizontal="left"/>
    </xf>
    <xf numFmtId="0" fontId="3" fillId="0" borderId="0" applyNumberFormat="0" applyFill="0" applyBorder="0" applyAlignment="0" applyProtection="0"/>
    <xf numFmtId="49" fontId="103" fillId="2" borderId="0">
      <alignment horizontal="center" vertical="center"/>
    </xf>
    <xf numFmtId="49" fontId="106" fillId="2" borderId="0">
      <alignment horizontal="left" vertical="top"/>
    </xf>
    <xf numFmtId="49" fontId="106" fillId="2" borderId="0">
      <alignment horizontal="left" vertical="top"/>
    </xf>
    <xf numFmtId="49" fontId="106" fillId="2" borderId="0">
      <alignment horizontal="right" vertical="top"/>
    </xf>
    <xf numFmtId="49" fontId="106" fillId="2" borderId="0">
      <alignment horizontal="right" vertical="top"/>
    </xf>
    <xf numFmtId="49" fontId="107" fillId="2" borderId="0">
      <alignment horizontal="center" vertical="center"/>
    </xf>
    <xf numFmtId="0" fontId="3" fillId="5" borderId="0" applyNumberFormat="0" applyBorder="0" applyAlignment="0" applyProtection="0">
      <alignment vertical="center"/>
    </xf>
    <xf numFmtId="49" fontId="107" fillId="2" borderId="0">
      <alignment horizontal="center" vertical="center"/>
    </xf>
    <xf numFmtId="49" fontId="106" fillId="2" borderId="0">
      <alignment horizontal="center" vertical="center"/>
    </xf>
    <xf numFmtId="49" fontId="106" fillId="2" borderId="0">
      <alignment horizontal="center" vertical="center"/>
    </xf>
    <xf numFmtId="49" fontId="106" fillId="2" borderId="0">
      <alignment horizontal="left" vertical="center"/>
    </xf>
    <xf numFmtId="0" fontId="25" fillId="0" borderId="0">
      <alignment vertical="center"/>
    </xf>
    <xf numFmtId="49" fontId="106" fillId="2" borderId="0">
      <alignment horizontal="left" vertical="center"/>
    </xf>
    <xf numFmtId="0" fontId="38" fillId="17" borderId="0" applyNumberFormat="0" applyBorder="0" applyAlignment="0" applyProtection="0">
      <alignment vertical="center"/>
    </xf>
    <xf numFmtId="0" fontId="3" fillId="0" borderId="0"/>
    <xf numFmtId="49" fontId="106" fillId="2" borderId="0">
      <alignment horizontal="right" vertical="center"/>
    </xf>
    <xf numFmtId="0" fontId="38" fillId="17" borderId="0" applyNumberFormat="0" applyBorder="0" applyAlignment="0" applyProtection="0">
      <alignment vertical="center"/>
    </xf>
    <xf numFmtId="0" fontId="3" fillId="14" borderId="0" applyNumberFormat="0" applyBorder="0" applyAlignment="0" applyProtection="0">
      <alignment vertical="center"/>
    </xf>
    <xf numFmtId="0" fontId="3" fillId="5" borderId="0" applyNumberFormat="0" applyBorder="0" applyAlignment="0" applyProtection="0">
      <alignment vertical="center"/>
    </xf>
    <xf numFmtId="49" fontId="106" fillId="2" borderId="0">
      <alignment horizontal="right" vertical="center"/>
    </xf>
    <xf numFmtId="0" fontId="3" fillId="8" borderId="13" applyNumberFormat="0" applyAlignment="0" applyProtection="0">
      <alignment vertical="center"/>
    </xf>
    <xf numFmtId="0" fontId="106" fillId="2" borderId="0">
      <alignment horizontal="right" vertical="center"/>
    </xf>
    <xf numFmtId="0" fontId="24" fillId="5" borderId="0" applyNumberFormat="0" applyBorder="0" applyAlignment="0" applyProtection="0">
      <alignment vertical="center"/>
    </xf>
    <xf numFmtId="0" fontId="164" fillId="0" borderId="0">
      <alignment horizontal="left"/>
    </xf>
    <xf numFmtId="43" fontId="29" fillId="0" borderId="41"/>
    <xf numFmtId="0" fontId="38" fillId="17" borderId="0" applyNumberFormat="0" applyBorder="0" applyAlignment="0" applyProtection="0">
      <alignment vertical="center"/>
    </xf>
    <xf numFmtId="0" fontId="109" fillId="102" borderId="33">
      <protection locked="0"/>
    </xf>
    <xf numFmtId="0" fontId="3" fillId="0" borderId="0"/>
    <xf numFmtId="0" fontId="109" fillId="102" borderId="33">
      <protection locked="0"/>
    </xf>
    <xf numFmtId="0" fontId="24" fillId="5" borderId="0" applyNumberFormat="0" applyBorder="0" applyAlignment="0" applyProtection="0">
      <alignment vertical="center"/>
    </xf>
    <xf numFmtId="0" fontId="160" fillId="0" borderId="0"/>
    <xf numFmtId="0" fontId="108" fillId="0" borderId="1">
      <alignment horizontal="center"/>
    </xf>
    <xf numFmtId="0" fontId="108" fillId="0" borderId="1">
      <alignment horizontal="center"/>
    </xf>
    <xf numFmtId="0" fontId="108" fillId="0" borderId="1">
      <alignment horizont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108" fillId="0" borderId="1">
      <alignment horizontal="center"/>
    </xf>
    <xf numFmtId="0" fontId="108" fillId="0" borderId="1">
      <alignment horizontal="center"/>
    </xf>
    <xf numFmtId="0" fontId="108" fillId="0" borderId="1">
      <alignment horizontal="center"/>
    </xf>
    <xf numFmtId="0" fontId="3" fillId="5" borderId="0" applyNumberFormat="0" applyBorder="0" applyAlignment="0" applyProtection="0">
      <alignment vertical="center"/>
    </xf>
    <xf numFmtId="0" fontId="108" fillId="0" borderId="1">
      <alignment horizontal="center"/>
    </xf>
    <xf numFmtId="0" fontId="77" fillId="0" borderId="25" applyNumberFormat="0" applyFill="0" applyAlignment="0" applyProtection="0">
      <alignment vertical="center"/>
    </xf>
    <xf numFmtId="0" fontId="108" fillId="0" borderId="1">
      <alignment horizontal="center"/>
    </xf>
    <xf numFmtId="0" fontId="77" fillId="0" borderId="25" applyNumberFormat="0" applyFill="0" applyAlignment="0" applyProtection="0">
      <alignment vertical="center"/>
    </xf>
    <xf numFmtId="0" fontId="108" fillId="0" borderId="1">
      <alignment horizontal="center"/>
    </xf>
    <xf numFmtId="0" fontId="108" fillId="0" borderId="1">
      <alignment horizontal="center"/>
    </xf>
    <xf numFmtId="0" fontId="108" fillId="0" borderId="1">
      <alignment horizontal="center"/>
    </xf>
    <xf numFmtId="0" fontId="3" fillId="5" borderId="0" applyNumberFormat="0" applyBorder="0" applyAlignment="0" applyProtection="0">
      <alignment vertical="center"/>
    </xf>
    <xf numFmtId="0" fontId="108" fillId="0" borderId="1">
      <alignment horizontal="center"/>
    </xf>
    <xf numFmtId="194" fontId="1" fillId="0" borderId="1">
      <alignment vertical="center"/>
      <protection locked="0"/>
    </xf>
    <xf numFmtId="0" fontId="108" fillId="0" borderId="1">
      <alignment horizontal="center"/>
    </xf>
    <xf numFmtId="194" fontId="1" fillId="0" borderId="1">
      <alignment vertical="center"/>
      <protection locked="0"/>
    </xf>
    <xf numFmtId="0" fontId="108" fillId="0" borderId="1">
      <alignment horizontal="center"/>
    </xf>
    <xf numFmtId="0" fontId="108" fillId="0" borderId="1">
      <alignment horizontal="center"/>
    </xf>
    <xf numFmtId="0" fontId="108" fillId="0" borderId="1">
      <alignment horizontal="center"/>
    </xf>
    <xf numFmtId="0" fontId="108" fillId="0" borderId="1">
      <alignment horizontal="center"/>
    </xf>
    <xf numFmtId="0" fontId="108" fillId="0" borderId="1">
      <alignment horizontal="center"/>
    </xf>
    <xf numFmtId="0" fontId="108" fillId="0" borderId="1">
      <alignment horizontal="center"/>
    </xf>
    <xf numFmtId="0" fontId="108" fillId="0" borderId="1">
      <alignment horizontal="center"/>
    </xf>
    <xf numFmtId="194" fontId="1" fillId="0" borderId="1">
      <alignment vertical="center"/>
      <protection locked="0"/>
    </xf>
    <xf numFmtId="0" fontId="108" fillId="0" borderId="1">
      <alignment horizontal="center"/>
    </xf>
    <xf numFmtId="0" fontId="1" fillId="0" borderId="1">
      <alignment horizontal="distributed" vertical="center" wrapText="1"/>
    </xf>
    <xf numFmtId="0" fontId="108" fillId="0" borderId="1">
      <alignment horizontal="center"/>
    </xf>
    <xf numFmtId="0" fontId="1" fillId="0" borderId="1">
      <alignment horizontal="distributed" vertical="center" wrapText="1"/>
    </xf>
    <xf numFmtId="194" fontId="1" fillId="0" borderId="1">
      <alignment vertical="center"/>
      <protection locked="0"/>
    </xf>
    <xf numFmtId="0" fontId="108" fillId="0" borderId="1">
      <alignment horizontal="center"/>
    </xf>
    <xf numFmtId="0" fontId="108" fillId="0" borderId="1">
      <alignment horizontal="center"/>
    </xf>
    <xf numFmtId="0" fontId="108" fillId="0" borderId="1">
      <alignment horizontal="center"/>
    </xf>
    <xf numFmtId="0" fontId="108" fillId="0" borderId="0">
      <alignment horizontal="center" vertical="center"/>
    </xf>
    <xf numFmtId="0" fontId="165" fillId="0" borderId="0" applyNumberFormat="0" applyFill="0">
      <alignment horizontal="left" vertical="center"/>
    </xf>
    <xf numFmtId="0" fontId="165" fillId="0" borderId="0" applyNumberFormat="0" applyFill="0">
      <alignment horizontal="left" vertical="center"/>
    </xf>
    <xf numFmtId="0" fontId="3" fillId="4" borderId="9" applyNumberFormat="0" applyFont="0" applyAlignment="0" applyProtection="0">
      <alignment vertical="center"/>
    </xf>
    <xf numFmtId="0" fontId="149" fillId="0" borderId="0"/>
    <xf numFmtId="0" fontId="24" fillId="5" borderId="0" applyNumberFormat="0" applyBorder="0" applyAlignment="0" applyProtection="0">
      <alignment vertical="center"/>
    </xf>
    <xf numFmtId="0" fontId="109" fillId="102" borderId="33">
      <protection locked="0"/>
    </xf>
    <xf numFmtId="0" fontId="109" fillId="102" borderId="33">
      <protection locked="0"/>
    </xf>
    <xf numFmtId="0" fontId="0" fillId="0" borderId="0"/>
    <xf numFmtId="0" fontId="109" fillId="102" borderId="33">
      <protection locked="0"/>
    </xf>
    <xf numFmtId="0" fontId="69" fillId="0" borderId="23" applyNumberFormat="0" applyFill="0" applyAlignment="0" applyProtection="0">
      <alignment vertical="center"/>
    </xf>
    <xf numFmtId="49" fontId="31" fillId="0" borderId="0" applyFill="0" applyBorder="0" applyAlignment="0"/>
    <xf numFmtId="0" fontId="69" fillId="0" borderId="23" applyNumberFormat="0" applyFill="0" applyAlignment="0" applyProtection="0">
      <alignment vertical="center"/>
    </xf>
    <xf numFmtId="237" fontId="31" fillId="0" borderId="0" applyFill="0" applyBorder="0" applyAlignment="0"/>
    <xf numFmtId="0" fontId="69" fillId="0" borderId="23" applyNumberFormat="0" applyFill="0" applyAlignment="0" applyProtection="0">
      <alignment vertical="center"/>
    </xf>
    <xf numFmtId="238" fontId="22" fillId="0" borderId="0" applyFill="0" applyBorder="0" applyAlignment="0"/>
    <xf numFmtId="0" fontId="166" fillId="0" borderId="0">
      <alignment horizontal="center"/>
    </xf>
    <xf numFmtId="0" fontId="24" fillId="5"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89" fillId="0" borderId="0" applyNumberFormat="0" applyFill="0" applyBorder="0" applyAlignment="0" applyProtection="0">
      <alignment vertical="center"/>
    </xf>
    <xf numFmtId="0" fontId="53" fillId="23" borderId="0" applyProtection="0"/>
    <xf numFmtId="0" fontId="53" fillId="23" borderId="0" applyProtection="0"/>
    <xf numFmtId="0" fontId="89" fillId="0" borderId="0" applyProtection="0"/>
    <xf numFmtId="0" fontId="89" fillId="0" borderId="0" applyProtection="0"/>
    <xf numFmtId="0" fontId="89" fillId="0" borderId="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8" fillId="17" borderId="0" applyProtection="0"/>
    <xf numFmtId="0" fontId="38" fillId="17" borderId="0" applyProtection="0"/>
    <xf numFmtId="0" fontId="89" fillId="0" borderId="0" applyNumberFormat="0" applyFill="0" applyBorder="0" applyAlignment="0" applyProtection="0">
      <alignment vertical="center"/>
    </xf>
    <xf numFmtId="0" fontId="89" fillId="0" borderId="0" applyProtection="0"/>
    <xf numFmtId="0" fontId="24" fillId="5" borderId="0"/>
    <xf numFmtId="0" fontId="89" fillId="0" borderId="0" applyProtection="0"/>
    <xf numFmtId="0" fontId="24" fillId="5" borderId="0"/>
    <xf numFmtId="0" fontId="89" fillId="0" borderId="0" applyProtection="0"/>
    <xf numFmtId="0" fontId="38" fillId="17"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xf numFmtId="0" fontId="89" fillId="0" borderId="0" applyProtection="0"/>
    <xf numFmtId="0" fontId="24" fillId="5" borderId="0" applyNumberFormat="0" applyBorder="0" applyAlignment="0" applyProtection="0">
      <alignment vertical="center"/>
    </xf>
    <xf numFmtId="0" fontId="89" fillId="0" borderId="0" applyProtection="0"/>
    <xf numFmtId="0" fontId="24" fillId="5" borderId="0" applyNumberFormat="0" applyBorder="0" applyAlignment="0" applyProtection="0">
      <alignment vertical="center"/>
    </xf>
    <xf numFmtId="0" fontId="89" fillId="0" borderId="0" applyProtection="0"/>
    <xf numFmtId="0" fontId="89" fillId="0" borderId="0" applyNumberFormat="0" applyFill="0" applyBorder="0" applyAlignment="0" applyProtection="0">
      <alignment vertical="center"/>
    </xf>
    <xf numFmtId="0" fontId="3" fillId="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38" fillId="17" borderId="0" applyNumberFormat="0" applyBorder="0" applyAlignment="0" applyProtection="0">
      <alignment vertical="center"/>
    </xf>
    <xf numFmtId="222" fontId="22" fillId="0" borderId="26">
      <protection locked="0"/>
    </xf>
    <xf numFmtId="0" fontId="38" fillId="17" borderId="0" applyNumberFormat="0" applyBorder="0" applyAlignment="0" applyProtection="0">
      <alignment vertical="center"/>
    </xf>
    <xf numFmtId="0" fontId="83" fillId="0" borderId="26" applyProtection="0"/>
    <xf numFmtId="0" fontId="3" fillId="0" borderId="0"/>
    <xf numFmtId="0" fontId="3" fillId="0" borderId="0"/>
    <xf numFmtId="0" fontId="83" fillId="0" borderId="26" applyProtection="0"/>
    <xf numFmtId="0" fontId="83" fillId="0" borderId="26" applyProtection="0"/>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83" fillId="0" borderId="26" applyProtection="0">
      <alignment vertical="center"/>
    </xf>
    <xf numFmtId="0" fontId="38" fillId="17" borderId="0" applyNumberFormat="0" applyBorder="0" applyAlignment="0" applyProtection="0">
      <alignment vertical="center"/>
    </xf>
    <xf numFmtId="0" fontId="83" fillId="0" borderId="26" applyProtection="0">
      <alignment vertical="center"/>
    </xf>
    <xf numFmtId="0" fontId="38" fillId="17" borderId="0" applyNumberFormat="0" applyBorder="0" applyAlignment="0" applyProtection="0">
      <alignment vertical="center"/>
    </xf>
    <xf numFmtId="222" fontId="22" fillId="0" borderId="26">
      <protection locked="0"/>
    </xf>
    <xf numFmtId="0" fontId="3" fillId="5" borderId="0" applyNumberFormat="0" applyBorder="0" applyAlignment="0" applyProtection="0">
      <alignment vertical="center"/>
    </xf>
    <xf numFmtId="222" fontId="22" fillId="0" borderId="26">
      <protection locked="0"/>
    </xf>
    <xf numFmtId="0" fontId="38" fillId="17" borderId="0" applyNumberFormat="0" applyBorder="0" applyAlignment="0" applyProtection="0">
      <alignment vertical="center"/>
    </xf>
    <xf numFmtId="0" fontId="3" fillId="0" borderId="0"/>
    <xf numFmtId="0" fontId="41" fillId="0" borderId="10" applyNumberFormat="0" applyFill="0" applyAlignment="0" applyProtection="0">
      <alignment vertical="center"/>
    </xf>
    <xf numFmtId="0" fontId="61" fillId="0" borderId="24" applyNumberFormat="0" applyFill="0" applyAlignment="0" applyProtection="0">
      <alignment vertical="center"/>
    </xf>
    <xf numFmtId="0" fontId="38" fillId="17" borderId="0" applyNumberFormat="0" applyBorder="0" applyAlignment="0" applyProtection="0">
      <alignment vertical="center"/>
    </xf>
    <xf numFmtId="0" fontId="3" fillId="0" borderId="0"/>
    <xf numFmtId="0" fontId="83" fillId="0" borderId="26" applyProtection="0"/>
    <xf numFmtId="0" fontId="50" fillId="8" borderId="13" applyNumberFormat="0" applyAlignment="0" applyProtection="0">
      <alignment vertical="center"/>
    </xf>
    <xf numFmtId="239" fontId="22" fillId="0" borderId="0" applyFont="0" applyFill="0" applyBorder="0" applyAlignment="0" applyProtection="0"/>
    <xf numFmtId="9" fontId="167" fillId="0" borderId="0" applyNumberFormat="0" applyFill="0" applyBorder="0" applyAlignment="0">
      <protection locked="0"/>
    </xf>
    <xf numFmtId="240" fontId="8" fillId="0" borderId="0" applyFont="0" applyFill="0" applyBorder="0" applyAlignment="0" applyProtection="0"/>
    <xf numFmtId="0" fontId="38" fillId="17" borderId="0" applyNumberFormat="0" applyBorder="0" applyAlignment="0" applyProtection="0">
      <alignment vertical="center"/>
    </xf>
    <xf numFmtId="0" fontId="113" fillId="0" borderId="0" applyNumberFormat="0" applyFill="0" applyBorder="0" applyAlignment="0" applyProtection="0">
      <alignment vertical="center"/>
    </xf>
    <xf numFmtId="0" fontId="33" fillId="14" borderId="0" applyNumberFormat="0" applyBorder="0" applyAlignment="0" applyProtection="0">
      <alignment vertical="center"/>
    </xf>
    <xf numFmtId="0" fontId="6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0" borderId="0">
      <alignment vertical="center"/>
    </xf>
    <xf numFmtId="0" fontId="113" fillId="0" borderId="0" applyNumberFormat="0" applyFill="0" applyBorder="0" applyAlignment="0" applyProtection="0">
      <alignment vertical="center"/>
    </xf>
    <xf numFmtId="0" fontId="113" fillId="0" borderId="0" applyProtection="0"/>
    <xf numFmtId="0" fontId="3" fillId="0" borderId="0"/>
    <xf numFmtId="0" fontId="113" fillId="0" borderId="0" applyProtection="0"/>
    <xf numFmtId="0" fontId="113" fillId="0" borderId="0" applyProtection="0"/>
    <xf numFmtId="0" fontId="38" fillId="17" borderId="0" applyNumberFormat="0" applyBorder="0" applyAlignment="0" applyProtection="0">
      <alignment vertical="center"/>
    </xf>
    <xf numFmtId="0" fontId="3" fillId="0" borderId="0">
      <alignment vertical="center"/>
    </xf>
    <xf numFmtId="0" fontId="113" fillId="0" borderId="0" applyNumberFormat="0" applyFill="0" applyBorder="0" applyAlignment="0" applyProtection="0">
      <alignment vertical="center"/>
    </xf>
    <xf numFmtId="0" fontId="3" fillId="0" borderId="0"/>
    <xf numFmtId="0" fontId="3" fillId="0" borderId="0">
      <alignment vertical="center"/>
    </xf>
    <xf numFmtId="0" fontId="38" fillId="17" borderId="0" applyProtection="0"/>
    <xf numFmtId="0" fontId="3" fillId="0" borderId="0">
      <alignment vertical="center"/>
    </xf>
    <xf numFmtId="0" fontId="1" fillId="0" borderId="1">
      <alignment horizontal="distributed" vertical="center" wrapText="1"/>
    </xf>
    <xf numFmtId="0" fontId="38" fillId="17" borderId="0" applyProtection="0"/>
    <xf numFmtId="0" fontId="113" fillId="0" borderId="0" applyNumberFormat="0" applyFill="0" applyBorder="0" applyAlignment="0" applyProtection="0">
      <alignment vertical="center"/>
    </xf>
    <xf numFmtId="0" fontId="113" fillId="0" borderId="0" applyProtection="0"/>
    <xf numFmtId="0" fontId="113" fillId="0" borderId="0" applyNumberFormat="0" applyFill="0" applyBorder="0" applyAlignment="0" applyProtection="0">
      <alignment vertical="center"/>
    </xf>
    <xf numFmtId="0" fontId="24" fillId="5" borderId="0" applyProtection="0"/>
    <xf numFmtId="0" fontId="113" fillId="0" borderId="0" applyProtection="0"/>
    <xf numFmtId="0" fontId="3" fillId="0" borderId="0" applyNumberFormat="0" applyFill="0" applyBorder="0" applyAlignment="0" applyProtection="0">
      <alignment vertical="center"/>
    </xf>
    <xf numFmtId="0" fontId="45" fillId="0" borderId="0" applyNumberFormat="0" applyFont="0" applyFill="0" applyBorder="0" applyProtection="0">
      <alignment horizontal="center" vertical="center" wrapText="1"/>
    </xf>
    <xf numFmtId="0" fontId="3" fillId="0" borderId="0">
      <alignment vertical="center"/>
    </xf>
    <xf numFmtId="0" fontId="25" fillId="0" borderId="0">
      <alignment vertical="center"/>
    </xf>
    <xf numFmtId="0" fontId="22" fillId="0" borderId="0"/>
    <xf numFmtId="0" fontId="89" fillId="0" borderId="0" applyNumberFormat="0" applyFill="0" applyBorder="0" applyAlignment="0" applyProtection="0">
      <alignment vertical="center"/>
    </xf>
    <xf numFmtId="179" fontId="8" fillId="0" borderId="0" applyFont="0" applyFill="0" applyBorder="0" applyAlignment="0" applyProtection="0"/>
    <xf numFmtId="183" fontId="8" fillId="0" borderId="0" applyFont="0" applyFill="0" applyBorder="0" applyAlignment="0" applyProtection="0"/>
    <xf numFmtId="0" fontId="33" fillId="5" borderId="0" applyNumberFormat="0" applyBorder="0" applyAlignment="0" applyProtection="0">
      <alignment vertical="center"/>
    </xf>
    <xf numFmtId="41" fontId="22" fillId="0" borderId="0" applyFont="0" applyFill="0" applyBorder="0" applyAlignment="0" applyProtection="0"/>
    <xf numFmtId="43" fontId="22" fillId="0" borderId="0" applyFont="0" applyFill="0" applyBorder="0" applyAlignment="0" applyProtection="0"/>
    <xf numFmtId="183" fontId="22" fillId="0" borderId="0" applyFont="0" applyFill="0" applyBorder="0" applyAlignment="0" applyProtection="0"/>
    <xf numFmtId="0" fontId="1" fillId="0" borderId="1">
      <alignment horizontal="distributed" vertical="center" wrapText="1"/>
    </xf>
    <xf numFmtId="9" fontId="3"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 fillId="0" borderId="10" applyNumberFormat="0" applyFill="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 fillId="0" borderId="0" applyFont="0" applyFill="0" applyBorder="0" applyAlignment="0" applyProtection="0">
      <alignment vertical="center"/>
    </xf>
    <xf numFmtId="0" fontId="3" fillId="5" borderId="0" applyNumberFormat="0" applyBorder="0" applyAlignment="0" applyProtection="0">
      <alignment vertical="center"/>
    </xf>
    <xf numFmtId="9" fontId="3" fillId="0" borderId="0" applyFont="0" applyFill="0" applyBorder="0" applyAlignment="0" applyProtection="0"/>
    <xf numFmtId="0" fontId="24" fillId="5" borderId="0" applyNumberFormat="0" applyBorder="0" applyAlignment="0" applyProtection="0">
      <alignment vertical="center"/>
    </xf>
    <xf numFmtId="9" fontId="3" fillId="0" borderId="0" applyFont="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4" fillId="0" borderId="0" applyFont="0" applyFill="0" applyBorder="0" applyAlignment="0" applyProtection="0">
      <alignment vertical="center"/>
    </xf>
    <xf numFmtId="9" fontId="144" fillId="0" borderId="0" applyFont="0" applyFill="0" applyBorder="0" applyAlignment="0" applyProtection="0">
      <alignment vertical="center"/>
    </xf>
    <xf numFmtId="9" fontId="131" fillId="0" borderId="0" applyFont="0" applyFill="0" applyBorder="0" applyAlignment="0" applyProtection="0"/>
    <xf numFmtId="0" fontId="24" fillId="5" borderId="0" applyNumberFormat="0" applyBorder="0" applyAlignment="0" applyProtection="0">
      <alignment vertical="center"/>
    </xf>
    <xf numFmtId="9" fontId="144"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131" fillId="0" borderId="0" applyFont="0" applyBorder="0" applyAlignment="0" applyProtection="0">
      <alignment vertical="center"/>
    </xf>
    <xf numFmtId="0" fontId="24" fillId="5" borderId="0" applyProtection="0"/>
    <xf numFmtId="9" fontId="3" fillId="0" borderId="0" applyProtection="0"/>
    <xf numFmtId="9" fontId="3" fillId="0" borderId="0" applyFont="0" applyFill="0" applyBorder="0" applyAlignment="0" applyProtection="0"/>
    <xf numFmtId="0" fontId="86" fillId="0" borderId="27" applyNumberFormat="0" applyFill="0" applyAlignment="0" applyProtection="0">
      <alignment vertical="center"/>
    </xf>
    <xf numFmtId="9" fontId="3" fillId="0" borderId="0" applyFont="0" applyFill="0" applyBorder="0" applyAlignment="0" applyProtection="0"/>
    <xf numFmtId="0" fontId="86" fillId="0" borderId="27" applyNumberFormat="0" applyFill="0" applyAlignment="0" applyProtection="0">
      <alignment vertical="center"/>
    </xf>
    <xf numFmtId="9" fontId="3" fillId="0" borderId="0" applyFont="0" applyFill="0" applyBorder="0" applyAlignment="0" applyProtection="0"/>
    <xf numFmtId="0" fontId="86" fillId="0" borderId="27" applyNumberFormat="0" applyFill="0" applyAlignment="0" applyProtection="0">
      <alignment vertical="center"/>
    </xf>
    <xf numFmtId="0" fontId="86" fillId="0" borderId="27" applyNumberFormat="0" applyFill="0" applyAlignment="0" applyProtection="0">
      <alignment vertical="center"/>
    </xf>
    <xf numFmtId="9" fontId="3" fillId="0" borderId="0" applyFont="0" applyFill="0" applyBorder="0" applyAlignment="0" applyProtection="0"/>
    <xf numFmtId="0" fontId="86" fillId="0" borderId="27" applyNumberFormat="0" applyFill="0" applyAlignment="0" applyProtection="0">
      <alignment vertical="center"/>
    </xf>
    <xf numFmtId="0" fontId="86" fillId="0" borderId="27" applyNumberFormat="0" applyFill="0" applyAlignment="0" applyProtection="0">
      <alignment vertical="center"/>
    </xf>
    <xf numFmtId="9" fontId="3" fillId="0" borderId="0" applyFont="0" applyFill="0" applyBorder="0" applyAlignment="0" applyProtection="0"/>
    <xf numFmtId="0" fontId="86" fillId="0" borderId="27" applyNumberFormat="0" applyFill="0" applyAlignment="0" applyProtection="0">
      <alignment vertical="center"/>
    </xf>
    <xf numFmtId="9" fontId="3" fillId="0" borderId="0" applyFont="0" applyFill="0" applyBorder="0" applyAlignment="0" applyProtection="0"/>
    <xf numFmtId="0" fontId="86" fillId="0" borderId="27" applyNumberFormat="0" applyFill="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0" fontId="1" fillId="0" borderId="1">
      <alignment horizontal="distributed" vertical="center" wrapText="1"/>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10" applyNumberFormat="0" applyFill="0" applyAlignment="0" applyProtection="0">
      <alignment vertical="center"/>
    </xf>
    <xf numFmtId="0" fontId="24" fillId="5"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8" fillId="17" borderId="0" applyNumberFormat="0" applyBorder="0" applyAlignment="0" applyProtection="0">
      <alignment vertical="center"/>
    </xf>
    <xf numFmtId="9" fontId="3" fillId="0" borderId="0" applyFont="0" applyFill="0" applyBorder="0" applyAlignment="0" applyProtection="0"/>
    <xf numFmtId="0" fontId="0" fillId="0" borderId="0"/>
    <xf numFmtId="0" fontId="3" fillId="0" borderId="0">
      <alignment vertical="center"/>
    </xf>
    <xf numFmtId="9" fontId="3" fillId="0" borderId="0" applyFont="0" applyBorder="0" applyAlignment="0" applyProtection="0">
      <alignment vertical="center"/>
    </xf>
    <xf numFmtId="0" fontId="0" fillId="0" borderId="0"/>
    <xf numFmtId="0" fontId="0" fillId="0" borderId="0"/>
    <xf numFmtId="9" fontId="3" fillId="0" borderId="0" applyFont="0" applyFill="0" applyBorder="0" applyAlignment="0" applyProtection="0"/>
    <xf numFmtId="0" fontId="3" fillId="0" borderId="0">
      <alignment vertical="center"/>
    </xf>
    <xf numFmtId="0" fontId="3" fillId="0" borderId="0">
      <alignment vertical="center"/>
    </xf>
    <xf numFmtId="9" fontId="3" fillId="0" borderId="0" applyFont="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xf numFmtId="0" fontId="3" fillId="0" borderId="0">
      <alignment vertical="center"/>
    </xf>
    <xf numFmtId="0" fontId="3" fillId="0" borderId="0">
      <alignment vertical="center"/>
    </xf>
    <xf numFmtId="9" fontId="3" fillId="0" borderId="0" applyFont="0" applyBorder="0" applyAlignment="0" applyProtection="0">
      <alignment vertical="center"/>
    </xf>
    <xf numFmtId="0" fontId="3" fillId="0" borderId="0">
      <alignment vertical="center"/>
    </xf>
    <xf numFmtId="0" fontId="3" fillId="0" borderId="0"/>
    <xf numFmtId="9" fontId="3" fillId="0" borderId="0" applyFont="0" applyFill="0" applyBorder="0" applyAlignment="0" applyProtection="0"/>
    <xf numFmtId="0" fontId="3" fillId="0" borderId="0">
      <alignment vertical="center"/>
    </xf>
    <xf numFmtId="0" fontId="3" fillId="0" borderId="0">
      <alignment vertical="center"/>
    </xf>
    <xf numFmtId="1" fontId="1" fillId="0" borderId="1">
      <alignment vertical="center"/>
      <protection locked="0"/>
    </xf>
    <xf numFmtId="9" fontId="3" fillId="0" borderId="0" applyFont="0" applyBorder="0" applyAlignment="0" applyProtection="0">
      <alignment vertical="center"/>
    </xf>
    <xf numFmtId="0" fontId="3" fillId="0" borderId="0">
      <alignment vertical="center"/>
    </xf>
    <xf numFmtId="0" fontId="3" fillId="0" borderId="0"/>
    <xf numFmtId="9" fontId="25" fillId="0" borderId="0" applyFont="0" applyBorder="0" applyAlignment="0" applyProtection="0">
      <alignment vertical="center"/>
    </xf>
    <xf numFmtId="9" fontId="25" fillId="0" borderId="0" applyFont="0" applyBorder="0" applyAlignment="0" applyProtection="0">
      <alignment vertical="center"/>
    </xf>
    <xf numFmtId="9" fontId="3" fillId="0" borderId="0" applyFont="0" applyFill="0" applyBorder="0" applyAlignment="0" applyProtection="0">
      <alignment vertical="center"/>
    </xf>
    <xf numFmtId="0" fontId="33" fillId="14" borderId="0" applyProtection="0"/>
    <xf numFmtId="9" fontId="3" fillId="0" borderId="0" applyFont="0" applyFill="0" applyBorder="0" applyAlignment="0" applyProtection="0">
      <alignment vertical="center"/>
    </xf>
    <xf numFmtId="9" fontId="3" fillId="0" borderId="0" applyFont="0" applyBorder="0" applyAlignment="0" applyProtection="0">
      <alignment vertical="center"/>
    </xf>
    <xf numFmtId="9" fontId="3" fillId="0" borderId="0" applyFont="0" applyBorder="0" applyAlignment="0" applyProtection="0">
      <alignment vertical="center"/>
    </xf>
    <xf numFmtId="9" fontId="3" fillId="0" borderId="0" applyFont="0" applyFill="0" applyBorder="0" applyAlignment="0" applyProtection="0">
      <alignment vertical="center"/>
    </xf>
    <xf numFmtId="9" fontId="3" fillId="0" borderId="0" applyFont="0" applyBorder="0" applyAlignment="0" applyProtection="0">
      <alignment vertical="center"/>
    </xf>
    <xf numFmtId="0" fontId="24" fillId="5" borderId="0" applyNumberFormat="0" applyBorder="0" applyAlignment="0" applyProtection="0">
      <alignment vertical="center"/>
    </xf>
    <xf numFmtId="9" fontId="3" fillId="0" borderId="0" applyFont="0" applyBorder="0" applyAlignment="0" applyProtection="0">
      <alignment vertical="center"/>
    </xf>
    <xf numFmtId="0" fontId="24" fillId="5" borderId="0" applyNumberFormat="0" applyBorder="0" applyAlignment="0" applyProtection="0">
      <alignment vertical="center"/>
    </xf>
    <xf numFmtId="9" fontId="3" fillId="0" borderId="0" applyFont="0" applyFill="0" applyBorder="0" applyAlignment="0" applyProtection="0">
      <alignment vertical="center"/>
    </xf>
    <xf numFmtId="0" fontId="24" fillId="5" borderId="0"/>
    <xf numFmtId="9" fontId="3" fillId="0" borderId="0" applyFont="0" applyFill="0" applyBorder="0" applyAlignment="0" applyProtection="0">
      <alignment vertical="center"/>
    </xf>
    <xf numFmtId="0" fontId="24" fillId="5" borderId="0" applyNumberFormat="0" applyBorder="0" applyAlignment="0" applyProtection="0">
      <alignment vertical="center"/>
    </xf>
    <xf numFmtId="9" fontId="3" fillId="0" borderId="0" applyFont="0" applyFill="0" applyBorder="0" applyAlignment="0" applyProtection="0">
      <alignment vertical="center"/>
    </xf>
    <xf numFmtId="0" fontId="24" fillId="5" borderId="0" applyNumberFormat="0" applyBorder="0" applyAlignment="0" applyProtection="0">
      <alignment vertical="center"/>
    </xf>
    <xf numFmtId="9" fontId="25" fillId="0" borderId="0" applyFont="0" applyBorder="0" applyAlignment="0" applyProtection="0">
      <alignment vertical="center"/>
    </xf>
    <xf numFmtId="9" fontId="3" fillId="0" borderId="0" applyFont="0" applyFill="0" applyBorder="0" applyAlignment="0" applyProtection="0">
      <alignment vertical="center"/>
    </xf>
    <xf numFmtId="9" fontId="25" fillId="0" borderId="0" applyFont="0" applyBorder="0" applyAlignment="0" applyProtection="0">
      <alignment vertical="center"/>
    </xf>
    <xf numFmtId="9" fontId="3" fillId="0" borderId="0" applyFont="0" applyFill="0" applyBorder="0" applyAlignment="0" applyProtection="0">
      <alignment vertical="center"/>
    </xf>
    <xf numFmtId="0" fontId="24" fillId="5" borderId="0"/>
    <xf numFmtId="9" fontId="3" fillId="0" borderId="0" applyFont="0" applyFill="0" applyBorder="0" applyAlignment="0" applyProtection="0">
      <alignment vertical="center"/>
    </xf>
    <xf numFmtId="9" fontId="25" fillId="0" borderId="0" applyFont="0" applyBorder="0" applyAlignment="0" applyProtection="0">
      <alignment vertical="center"/>
    </xf>
    <xf numFmtId="9" fontId="25" fillId="0" borderId="0" applyFont="0" applyBorder="0" applyAlignment="0" applyProtection="0">
      <alignment vertical="center"/>
    </xf>
    <xf numFmtId="9" fontId="25" fillId="0" borderId="0" applyFont="0" applyBorder="0" applyAlignment="0" applyProtection="0">
      <alignment vertical="center"/>
    </xf>
    <xf numFmtId="0" fontId="0" fillId="0" borderId="0"/>
    <xf numFmtId="0" fontId="0" fillId="0" borderId="0"/>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applyNumberFormat="0" applyFill="0" applyBorder="0" applyAlignment="0" applyProtection="0">
      <alignment vertical="center"/>
    </xf>
    <xf numFmtId="9" fontId="25" fillId="0" borderId="0" applyFont="0" applyBorder="0" applyAlignment="0" applyProtection="0">
      <alignment vertical="center"/>
    </xf>
    <xf numFmtId="0" fontId="3" fillId="0" borderId="0">
      <alignment vertical="center"/>
    </xf>
    <xf numFmtId="0" fontId="3" fillId="0" borderId="0">
      <alignment vertical="center"/>
    </xf>
    <xf numFmtId="9" fontId="25" fillId="0" borderId="0" applyFont="0" applyBorder="0" applyAlignment="0" applyProtection="0">
      <alignment vertical="center"/>
    </xf>
    <xf numFmtId="0" fontId="3" fillId="0" borderId="0">
      <alignment vertical="center"/>
    </xf>
    <xf numFmtId="0" fontId="3" fillId="0" borderId="0">
      <alignment vertical="center"/>
    </xf>
    <xf numFmtId="9" fontId="25" fillId="0" borderId="0" applyFont="0" applyBorder="0" applyAlignment="0" applyProtection="0">
      <alignment vertical="center"/>
    </xf>
    <xf numFmtId="0" fontId="3" fillId="0" borderId="0">
      <alignment vertical="center"/>
    </xf>
    <xf numFmtId="0" fontId="3" fillId="0" borderId="0">
      <alignment vertical="center"/>
    </xf>
    <xf numFmtId="217" fontId="112" fillId="0" borderId="0" applyFill="0" applyBorder="0" applyProtection="0">
      <alignment horizontal="right"/>
    </xf>
    <xf numFmtId="0" fontId="1" fillId="0" borderId="1">
      <alignment horizontal="distributed" vertical="center" wrapText="1"/>
    </xf>
    <xf numFmtId="0" fontId="24" fillId="5" borderId="0" applyNumberFormat="0" applyBorder="0" applyAlignment="0" applyProtection="0">
      <alignment vertical="center"/>
    </xf>
    <xf numFmtId="9" fontId="3" fillId="0" borderId="0" applyFont="0" applyBorder="0" applyAlignment="0" applyProtection="0">
      <alignment vertical="center"/>
    </xf>
    <xf numFmtId="9" fontId="3" fillId="0" borderId="0" applyProtection="0"/>
    <xf numFmtId="9" fontId="3" fillId="0" borderId="0" applyProtection="0"/>
    <xf numFmtId="9" fontId="3" fillId="0" borderId="0" applyFont="0" applyFill="0" applyBorder="0" applyAlignment="0" applyProtection="0">
      <alignment vertical="center"/>
    </xf>
    <xf numFmtId="0" fontId="72" fillId="14" borderId="0" applyNumberFormat="0" applyBorder="0" applyAlignment="0" applyProtection="0">
      <alignment vertical="center"/>
    </xf>
    <xf numFmtId="9" fontId="3" fillId="0" borderId="0" applyFont="0" applyBorder="0" applyAlignment="0" applyProtection="0">
      <alignment vertical="center"/>
    </xf>
    <xf numFmtId="9" fontId="3" fillId="0" borderId="0" applyFont="0" applyFill="0" applyBorder="0" applyAlignment="0" applyProtection="0">
      <alignment vertical="center"/>
    </xf>
    <xf numFmtId="0" fontId="0" fillId="0" borderId="0"/>
    <xf numFmtId="0" fontId="0" fillId="0" borderId="0"/>
    <xf numFmtId="0" fontId="38" fillId="17" borderId="0" applyNumberFormat="0" applyBorder="0" applyAlignment="0" applyProtection="0">
      <alignment vertical="center"/>
    </xf>
    <xf numFmtId="0" fontId="3" fillId="4" borderId="9" applyNumberFormat="0" applyFont="0" applyAlignment="0" applyProtection="0">
      <alignment vertical="center"/>
    </xf>
    <xf numFmtId="9" fontId="3" fillId="0" borderId="0" applyFont="0" applyFill="0" applyBorder="0" applyAlignment="0" applyProtection="0">
      <alignment vertical="center"/>
    </xf>
    <xf numFmtId="0" fontId="38" fillId="17" borderId="0" applyNumberFormat="0" applyBorder="0" applyAlignment="0" applyProtection="0">
      <alignment vertical="center"/>
    </xf>
    <xf numFmtId="9" fontId="3" fillId="0" borderId="0" applyFont="0" applyFill="0" applyBorder="0" applyAlignment="0" applyProtection="0">
      <alignment vertical="center"/>
    </xf>
    <xf numFmtId="0" fontId="1" fillId="0" borderId="1">
      <alignment horizontal="distributed" vertical="center" wrapText="1"/>
    </xf>
    <xf numFmtId="0" fontId="3" fillId="5" borderId="0" applyNumberFormat="0" applyBorder="0" applyAlignment="0" applyProtection="0">
      <alignment vertical="center"/>
    </xf>
    <xf numFmtId="0" fontId="69" fillId="0" borderId="23" applyNumberFormat="0" applyFill="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alignment vertical="center"/>
    </xf>
    <xf numFmtId="0" fontId="38" fillId="17" borderId="0" applyProtection="0"/>
    <xf numFmtId="0" fontId="38" fillId="17" borderId="0" applyProtection="0"/>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0" borderId="0"/>
    <xf numFmtId="9" fontId="25" fillId="0" borderId="0" applyFont="0" applyFill="0" applyBorder="0" applyAlignment="0" applyProtection="0">
      <alignment vertical="center"/>
    </xf>
    <xf numFmtId="0" fontId="3" fillId="0" borderId="0">
      <alignment vertical="center"/>
    </xf>
    <xf numFmtId="186" fontId="3" fillId="0" borderId="0">
      <alignment vertical="center"/>
    </xf>
    <xf numFmtId="0" fontId="3" fillId="0" borderId="0"/>
    <xf numFmtId="0" fontId="3"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9" fontId="25" fillId="0" borderId="0" applyFont="0" applyFill="0" applyBorder="0" applyAlignment="0" applyProtection="0">
      <alignment vertical="center"/>
    </xf>
    <xf numFmtId="0" fontId="1" fillId="0" borderId="1">
      <alignment horizontal="distributed" vertical="center" wrapText="1"/>
    </xf>
    <xf numFmtId="9" fontId="3" fillId="0" borderId="0" applyFont="0" applyFill="0" applyBorder="0" applyAlignment="0" applyProtection="0">
      <alignment vertical="center"/>
    </xf>
    <xf numFmtId="0" fontId="1" fillId="0" borderId="1">
      <alignment horizontal="distributed" vertical="center" wrapText="1"/>
    </xf>
    <xf numFmtId="0" fontId="24" fillId="14" borderId="0" applyProtection="0"/>
    <xf numFmtId="9" fontId="3" fillId="0" borderId="0"/>
    <xf numFmtId="0" fontId="3" fillId="0" borderId="0">
      <alignment vertical="center"/>
    </xf>
    <xf numFmtId="9" fontId="3" fillId="0" borderId="0"/>
    <xf numFmtId="0" fontId="24" fillId="14" borderId="0" applyProtection="0"/>
    <xf numFmtId="9" fontId="3" fillId="0" borderId="0" applyProtection="0"/>
    <xf numFmtId="0" fontId="3" fillId="0" borderId="0"/>
    <xf numFmtId="0" fontId="3" fillId="0" borderId="0"/>
    <xf numFmtId="9" fontId="3" fillId="0" borderId="0" applyProtection="0"/>
    <xf numFmtId="9" fontId="3" fillId="0" borderId="0" applyProtection="0"/>
    <xf numFmtId="9" fontId="3" fillId="0" borderId="0" applyProtection="0"/>
    <xf numFmtId="9" fontId="3" fillId="0" borderId="0" applyProtection="0"/>
    <xf numFmtId="9" fontId="3" fillId="0" borderId="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3" fillId="17" borderId="0" applyNumberFormat="0" applyBorder="0" applyAlignment="0" applyProtection="0">
      <alignment vertical="center"/>
    </xf>
    <xf numFmtId="9" fontId="3" fillId="0" borderId="0" applyFont="0" applyFill="0" applyBorder="0" applyAlignment="0" applyProtection="0">
      <alignment vertical="center"/>
    </xf>
    <xf numFmtId="0" fontId="38" fillId="17" borderId="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228" fontId="22" fillId="0" borderId="0" applyFont="0" applyFill="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196" fontId="22" fillId="0" borderId="0" applyFont="0" applyFill="0" applyBorder="0" applyAlignment="0" applyProtection="0"/>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25" fillId="4" borderId="9" applyNumberFormat="0" applyFont="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25" fillId="4" borderId="9" applyNumberFormat="0" applyFont="0" applyAlignment="0" applyProtection="0">
      <alignment vertical="center"/>
    </xf>
    <xf numFmtId="0" fontId="3" fillId="14" borderId="0" applyNumberFormat="0" applyBorder="0" applyAlignment="0" applyProtection="0">
      <alignment vertical="center"/>
    </xf>
    <xf numFmtId="0" fontId="25" fillId="4" borderId="9" applyNumberFormat="0" applyFont="0" applyAlignment="0" applyProtection="0">
      <alignment vertical="center"/>
    </xf>
    <xf numFmtId="0" fontId="22" fillId="0" borderId="3" applyNumberFormat="0" applyFill="0" applyProtection="0">
      <alignment horizontal="right"/>
    </xf>
    <xf numFmtId="0" fontId="3" fillId="0" borderId="0"/>
    <xf numFmtId="0" fontId="3" fillId="0" borderId="0"/>
    <xf numFmtId="0" fontId="3" fillId="0" borderId="14" applyNumberFormat="0" applyFill="0" applyAlignment="0" applyProtection="0">
      <alignment vertical="center"/>
    </xf>
    <xf numFmtId="0" fontId="0" fillId="0" borderId="0"/>
    <xf numFmtId="0" fontId="0" fillId="0" borderId="0"/>
    <xf numFmtId="0" fontId="46" fillId="0" borderId="14" applyNumberFormat="0" applyFill="0" applyAlignment="0" applyProtection="0">
      <alignment vertical="center"/>
    </xf>
    <xf numFmtId="0" fontId="3" fillId="0" borderId="0"/>
    <xf numFmtId="0" fontId="3" fillId="0" borderId="0"/>
    <xf numFmtId="0" fontId="46" fillId="0" borderId="14" applyNumberFormat="0" applyFill="0" applyAlignment="0" applyProtection="0">
      <alignment vertical="center"/>
    </xf>
    <xf numFmtId="0" fontId="3" fillId="0" borderId="0"/>
    <xf numFmtId="0" fontId="3" fillId="0" borderId="0"/>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24" fillId="5" borderId="0"/>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1" fillId="0" borderId="1">
      <alignment horizontal="distributed" vertical="center" wrapText="1"/>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77" fillId="0" borderId="25"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38" fillId="15" borderId="0" applyNumberFormat="0" applyBorder="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94" fillId="0" borderId="30"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94" fillId="0" borderId="30"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94" fillId="0" borderId="30"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77" fillId="0" borderId="25" applyNumberFormat="0" applyFill="0" applyAlignment="0" applyProtection="0">
      <alignment vertical="center"/>
    </xf>
    <xf numFmtId="0" fontId="46" fillId="0" borderId="14" applyNumberFormat="0" applyFill="0" applyAlignment="0" applyProtection="0">
      <alignment vertical="center"/>
    </xf>
    <xf numFmtId="0" fontId="38" fillId="17" borderId="0" applyNumberFormat="0" applyBorder="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3" fillId="9" borderId="11" applyNumberFormat="0" applyAlignment="0" applyProtection="0">
      <alignment vertical="center"/>
    </xf>
    <xf numFmtId="0" fontId="3" fillId="17" borderId="0" applyNumberFormat="0" applyBorder="0" applyAlignment="0" applyProtection="0">
      <alignment vertical="center"/>
    </xf>
    <xf numFmtId="0" fontId="46" fillId="0" borderId="14" applyNumberFormat="0" applyFill="0" applyAlignment="0" applyProtection="0">
      <alignment vertical="center"/>
    </xf>
    <xf numFmtId="0" fontId="24" fillId="5"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3" fillId="0" borderId="10" applyNumberFormat="0" applyFill="0" applyAlignment="0" applyProtection="0">
      <alignment vertical="center"/>
    </xf>
    <xf numFmtId="0" fontId="46" fillId="0" borderId="14" applyNumberFormat="0" applyFill="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46" fillId="0" borderId="14" applyNumberFormat="0" applyFill="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46" fillId="0" borderId="14" applyNumberFormat="0" applyFill="0" applyAlignment="0" applyProtection="0">
      <alignment vertical="center"/>
    </xf>
    <xf numFmtId="0" fontId="94" fillId="0" borderId="30" applyNumberFormat="0" applyFill="0" applyAlignment="0" applyProtection="0">
      <alignment vertical="center"/>
    </xf>
    <xf numFmtId="0" fontId="46" fillId="0" borderId="14" applyNumberFormat="0" applyFill="0" applyAlignment="0" applyProtection="0">
      <alignment vertical="center"/>
    </xf>
    <xf numFmtId="0" fontId="77" fillId="0" borderId="25" applyNumberFormat="0" applyFill="0" applyAlignment="0" applyProtection="0">
      <alignment vertical="center"/>
    </xf>
    <xf numFmtId="0" fontId="3" fillId="5"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3" fillId="0" borderId="25" applyNumberFormat="0" applyFill="0" applyAlignment="0" applyProtection="0">
      <alignment vertical="center"/>
    </xf>
    <xf numFmtId="0" fontId="3" fillId="0" borderId="25" applyNumberFormat="0" applyFill="0" applyAlignment="0" applyProtection="0">
      <alignment vertical="center"/>
    </xf>
    <xf numFmtId="0" fontId="77" fillId="0" borderId="25" applyNumberFormat="0" applyFill="0" applyAlignment="0" applyProtection="0">
      <alignment vertical="center"/>
    </xf>
    <xf numFmtId="0" fontId="24" fillId="5" borderId="0" applyNumberFormat="0" applyBorder="0" applyAlignment="0" applyProtection="0">
      <alignment vertical="center"/>
    </xf>
    <xf numFmtId="0" fontId="77" fillId="0" borderId="25" applyNumberFormat="0" applyFill="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33" fillId="14" borderId="0" applyNumberFormat="0" applyBorder="0" applyAlignment="0" applyProtection="0">
      <alignment vertical="center"/>
    </xf>
    <xf numFmtId="0" fontId="38" fillId="17" borderId="0" applyProtection="0"/>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38" fillId="17" borderId="0" applyProtection="0"/>
    <xf numFmtId="0" fontId="3" fillId="0" borderId="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3" fillId="0" borderId="10"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3" fillId="0" borderId="0"/>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24" fillId="5" borderId="0" applyNumberFormat="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24" fillId="5" borderId="0" applyNumberFormat="0" applyBorder="0" applyAlignment="0" applyProtection="0">
      <alignment vertical="center"/>
    </xf>
    <xf numFmtId="0" fontId="77" fillId="0" borderId="25" applyNumberFormat="0" applyFill="0" applyAlignment="0" applyProtection="0">
      <alignment vertical="center"/>
    </xf>
    <xf numFmtId="0" fontId="0" fillId="0" borderId="25" applyNumberFormat="0" applyFill="0" applyAlignment="0" applyProtection="0">
      <alignment vertical="center"/>
    </xf>
    <xf numFmtId="0" fontId="24" fillId="5" borderId="0" applyNumberFormat="0" applyBorder="0" applyAlignment="0" applyProtection="0">
      <alignment vertical="center"/>
    </xf>
    <xf numFmtId="0" fontId="0" fillId="0" borderId="25" applyNumberFormat="0" applyFill="0" applyAlignment="0" applyProtection="0">
      <alignment vertical="center"/>
    </xf>
    <xf numFmtId="0" fontId="0"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0" fillId="0" borderId="25" applyNumberFormat="0" applyFill="0" applyAlignment="0" applyProtection="0">
      <alignment vertical="center"/>
    </xf>
    <xf numFmtId="0" fontId="25" fillId="0" borderId="0">
      <alignment vertical="center"/>
    </xf>
    <xf numFmtId="0" fontId="3" fillId="0" borderId="0"/>
    <xf numFmtId="0" fontId="0" fillId="0" borderId="25" applyNumberFormat="0" applyFill="0" applyAlignment="0" applyProtection="0">
      <alignment vertical="center"/>
    </xf>
    <xf numFmtId="0" fontId="3" fillId="0" borderId="0"/>
    <xf numFmtId="0" fontId="3" fillId="0" borderId="0"/>
    <xf numFmtId="0" fontId="0" fillId="0" borderId="25" applyNumberFormat="0" applyFill="0" applyAlignment="0" applyProtection="0">
      <alignment vertical="center"/>
    </xf>
    <xf numFmtId="0" fontId="3" fillId="0" borderId="0"/>
    <xf numFmtId="0" fontId="3" fillId="0" borderId="0"/>
    <xf numFmtId="0" fontId="46" fillId="0" borderId="1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1" fillId="0" borderId="1">
      <alignment horizontal="distributed" vertical="center" wrapText="1"/>
    </xf>
    <xf numFmtId="194" fontId="1" fillId="0" borderId="1">
      <alignment vertical="center"/>
      <protection locked="0"/>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24" fillId="14" borderId="0" applyNumberFormat="0" applyBorder="0" applyAlignment="0" applyProtection="0">
      <alignment vertical="center"/>
    </xf>
    <xf numFmtId="0" fontId="123" fillId="0" borderId="30" applyNumberFormat="0" applyFill="0" applyAlignment="0" applyProtection="0">
      <alignment vertical="center"/>
    </xf>
    <xf numFmtId="194" fontId="1" fillId="0" borderId="1">
      <alignment vertical="center"/>
      <protection locked="0"/>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24" fillId="14" borderId="0" applyNumberFormat="0" applyBorder="0" applyAlignment="0" applyProtection="0">
      <alignment vertical="center"/>
    </xf>
    <xf numFmtId="0" fontId="123" fillId="0" borderId="30"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24" fillId="14" borderId="0" applyNumberFormat="0" applyBorder="0" applyAlignment="0" applyProtection="0">
      <alignment vertical="center"/>
    </xf>
    <xf numFmtId="0" fontId="123" fillId="0" borderId="30" applyNumberFormat="0" applyFill="0" applyAlignment="0" applyProtection="0">
      <alignment vertical="center"/>
    </xf>
    <xf numFmtId="0" fontId="3" fillId="8" borderId="13" applyNumberFormat="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3" fillId="17" borderId="0" applyNumberFormat="0" applyBorder="0" applyAlignment="0" applyProtection="0">
      <alignment vertical="center"/>
    </xf>
    <xf numFmtId="0" fontId="61" fillId="0" borderId="24" applyNumberFormat="0" applyFill="0" applyAlignment="0" applyProtection="0">
      <alignment vertical="center"/>
    </xf>
    <xf numFmtId="0" fontId="82" fillId="0" borderId="24" applyNumberFormat="0" applyFill="0" applyAlignment="0" applyProtection="0">
      <alignment vertical="center"/>
    </xf>
    <xf numFmtId="0" fontId="82" fillId="0" borderId="2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46" fillId="0" borderId="14" applyNumberFormat="0" applyFill="0" applyAlignment="0" applyProtection="0">
      <alignment vertical="center"/>
    </xf>
    <xf numFmtId="0" fontId="0" fillId="0" borderId="0"/>
    <xf numFmtId="0" fontId="3" fillId="0" borderId="0"/>
    <xf numFmtId="0" fontId="3" fillId="0" borderId="0"/>
    <xf numFmtId="0" fontId="46" fillId="0" borderId="14" applyNumberFormat="0" applyFill="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3" fillId="0" borderId="0"/>
    <xf numFmtId="0" fontId="3" fillId="0" borderId="0"/>
    <xf numFmtId="0" fontId="46" fillId="0" borderId="14" applyNumberFormat="0" applyFill="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3" fillId="0" borderId="0"/>
    <xf numFmtId="0" fontId="3" fillId="0" borderId="0"/>
    <xf numFmtId="0" fontId="3" fillId="0" borderId="10" applyNumberFormat="0" applyFill="0" applyAlignment="0" applyProtection="0">
      <alignment vertical="center"/>
    </xf>
    <xf numFmtId="0" fontId="46" fillId="0" borderId="14" applyNumberFormat="0" applyFill="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3" fillId="0" borderId="0"/>
    <xf numFmtId="0" fontId="46" fillId="0" borderId="14" applyNumberFormat="0" applyFill="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3" fillId="0" borderId="0"/>
    <xf numFmtId="0" fontId="46" fillId="0" borderId="14" applyNumberFormat="0" applyFill="0" applyAlignment="0" applyProtection="0">
      <alignment vertical="center"/>
    </xf>
    <xf numFmtId="0" fontId="0" fillId="0" borderId="0">
      <alignment vertical="center"/>
    </xf>
    <xf numFmtId="0" fontId="3" fillId="0" borderId="0">
      <alignment vertical="center"/>
    </xf>
    <xf numFmtId="0" fontId="46" fillId="0" borderId="14" applyNumberFormat="0" applyFill="0" applyAlignment="0" applyProtection="0">
      <alignment vertical="center"/>
    </xf>
    <xf numFmtId="0" fontId="0" fillId="0" borderId="0">
      <alignment vertical="center"/>
    </xf>
    <xf numFmtId="211" fontId="3" fillId="0" borderId="0">
      <alignment vertical="center"/>
    </xf>
    <xf numFmtId="0" fontId="46" fillId="0" borderId="14" applyNumberFormat="0" applyFill="0" applyAlignment="0" applyProtection="0">
      <alignment vertical="center"/>
    </xf>
    <xf numFmtId="0" fontId="0" fillId="0" borderId="0">
      <alignment vertical="center"/>
    </xf>
    <xf numFmtId="0" fontId="3" fillId="0" borderId="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24" fillId="5"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0"/>
    <xf numFmtId="0" fontId="3" fillId="0" borderId="0"/>
    <xf numFmtId="0" fontId="3" fillId="0" borderId="14" applyNumberFormat="0" applyFill="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61" fillId="0" borderId="24" applyNumberFormat="0" applyFill="0" applyAlignment="0" applyProtection="0">
      <alignment vertical="center"/>
    </xf>
    <xf numFmtId="0" fontId="3" fillId="0" borderId="0"/>
    <xf numFmtId="0" fontId="30" fillId="0" borderId="0">
      <alignment vertical="center"/>
    </xf>
    <xf numFmtId="0" fontId="61" fillId="0" borderId="24" applyNumberFormat="0" applyFill="0" applyAlignment="0" applyProtection="0">
      <alignment vertical="center"/>
    </xf>
    <xf numFmtId="0" fontId="46" fillId="0" borderId="14" applyNumberFormat="0" applyFill="0" applyAlignment="0" applyProtection="0">
      <alignment vertical="center"/>
    </xf>
    <xf numFmtId="0" fontId="3" fillId="0" borderId="0"/>
    <xf numFmtId="0" fontId="3" fillId="0" borderId="0"/>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3" fillId="0" borderId="0"/>
    <xf numFmtId="0" fontId="46" fillId="0" borderId="14" applyNumberFormat="0" applyFill="0" applyAlignment="0" applyProtection="0">
      <alignment vertical="center"/>
    </xf>
    <xf numFmtId="0" fontId="3" fillId="0" borderId="0"/>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38" fillId="17" borderId="0" applyProtection="0"/>
    <xf numFmtId="0" fontId="46" fillId="0" borderId="14" applyNumberFormat="0" applyFill="0" applyAlignment="0" applyProtection="0">
      <alignment vertical="center"/>
    </xf>
    <xf numFmtId="0" fontId="3" fillId="0" borderId="0"/>
    <xf numFmtId="0" fontId="38" fillId="17" borderId="0" applyProtection="0"/>
    <xf numFmtId="0" fontId="50" fillId="8" borderId="13" applyNumberFormat="0" applyAlignment="0" applyProtection="0">
      <alignment vertical="center"/>
    </xf>
    <xf numFmtId="0" fontId="46" fillId="0" borderId="14" applyNumberFormat="0" applyFill="0" applyAlignment="0" applyProtection="0">
      <alignment vertical="center"/>
    </xf>
    <xf numFmtId="0" fontId="38" fillId="17" borderId="0" applyProtection="0"/>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3" fillId="9" borderId="11" applyNumberFormat="0" applyAlignment="0" applyProtection="0">
      <alignment vertical="center"/>
    </xf>
    <xf numFmtId="0" fontId="3" fillId="0" borderId="0"/>
    <xf numFmtId="0" fontId="3" fillId="0" borderId="0"/>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3" fillId="0" borderId="0"/>
    <xf numFmtId="0" fontId="3" fillId="0" borderId="0"/>
    <xf numFmtId="0" fontId="46" fillId="0" borderId="14" applyNumberFormat="0" applyFill="0" applyAlignment="0" applyProtection="0">
      <alignment vertical="center"/>
    </xf>
    <xf numFmtId="0" fontId="3" fillId="0" borderId="0"/>
    <xf numFmtId="0" fontId="3" fillId="9" borderId="11" applyNumberFormat="0" applyAlignment="0" applyProtection="0">
      <alignment vertical="center"/>
    </xf>
    <xf numFmtId="0" fontId="3" fillId="0" borderId="0"/>
    <xf numFmtId="0" fontId="3" fillId="0" borderId="0"/>
    <xf numFmtId="0" fontId="3" fillId="0" borderId="0" applyProtection="0">
      <alignment vertical="center"/>
    </xf>
    <xf numFmtId="0" fontId="3" fillId="0" borderId="0"/>
    <xf numFmtId="0" fontId="3" fillId="0" borderId="0"/>
    <xf numFmtId="0" fontId="46" fillId="0" borderId="14" applyNumberFormat="0" applyFill="0" applyAlignment="0" applyProtection="0">
      <alignment vertical="center"/>
    </xf>
    <xf numFmtId="0" fontId="3" fillId="0" borderId="0"/>
    <xf numFmtId="0" fontId="3" fillId="0" borderId="0"/>
    <xf numFmtId="0" fontId="3" fillId="0" borderId="0" applyProtection="0">
      <alignment vertical="center"/>
    </xf>
    <xf numFmtId="0" fontId="3" fillId="0" borderId="0"/>
    <xf numFmtId="0" fontId="3" fillId="0" borderId="0"/>
    <xf numFmtId="0" fontId="3" fillId="0" borderId="0" applyProtection="0">
      <alignment vertical="center"/>
    </xf>
    <xf numFmtId="0" fontId="3" fillId="0" borderId="14" applyNumberFormat="0" applyFill="0" applyAlignment="0" applyProtection="0">
      <alignment vertical="center"/>
    </xf>
    <xf numFmtId="0" fontId="3" fillId="0" borderId="0"/>
    <xf numFmtId="0" fontId="3" fillId="0" borderId="0"/>
    <xf numFmtId="0" fontId="46" fillId="0" borderId="14" applyNumberFormat="0" applyFill="0" applyAlignment="0" applyProtection="0">
      <alignment vertical="center"/>
    </xf>
    <xf numFmtId="0" fontId="3" fillId="0" borderId="14" applyNumberFormat="0" applyFill="0" applyAlignment="0" applyProtection="0">
      <alignment vertical="center"/>
    </xf>
    <xf numFmtId="0" fontId="46" fillId="0" borderId="14" applyNumberFormat="0" applyFill="0" applyAlignment="0" applyProtection="0">
      <alignment vertical="center"/>
    </xf>
    <xf numFmtId="0" fontId="3"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46" fillId="0" borderId="14" applyNumberFormat="0" applyFill="0" applyAlignment="0" applyProtection="0">
      <alignment vertical="center"/>
    </xf>
    <xf numFmtId="0" fontId="3" fillId="0" borderId="14" applyNumberFormat="0" applyFill="0" applyAlignment="0" applyProtection="0">
      <alignment vertical="center"/>
    </xf>
    <xf numFmtId="0" fontId="24" fillId="5" borderId="0" applyNumberFormat="0" applyBorder="0" applyAlignment="0" applyProtection="0">
      <alignment vertical="center"/>
    </xf>
    <xf numFmtId="0" fontId="46" fillId="0" borderId="14" applyNumberFormat="0" applyFill="0" applyAlignment="0" applyProtection="0">
      <alignment vertical="center"/>
    </xf>
    <xf numFmtId="0" fontId="3" fillId="0" borderId="14" applyNumberFormat="0" applyFill="0" applyAlignment="0" applyProtection="0">
      <alignment vertical="center"/>
    </xf>
    <xf numFmtId="0" fontId="3" fillId="17" borderId="0" applyNumberFormat="0" applyBorder="0" applyAlignment="0" applyProtection="0">
      <alignment vertical="center"/>
    </xf>
    <xf numFmtId="0" fontId="3" fillId="0" borderId="0">
      <alignment vertical="center"/>
    </xf>
    <xf numFmtId="0" fontId="3" fillId="0" borderId="0">
      <alignment vertical="center"/>
    </xf>
    <xf numFmtId="0" fontId="41" fillId="0" borderId="10" applyNumberFormat="0" applyAlignment="0" applyProtection="0">
      <alignment vertical="center"/>
    </xf>
    <xf numFmtId="0" fontId="3" fillId="5" borderId="0" applyNumberFormat="0" applyBorder="0" applyAlignment="0" applyProtection="0">
      <alignment vertical="center"/>
    </xf>
    <xf numFmtId="0" fontId="46" fillId="0" borderId="14" applyNumberFormat="0" applyFill="0" applyAlignment="0" applyProtection="0">
      <alignment vertical="center"/>
    </xf>
    <xf numFmtId="0" fontId="3"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8" fillId="17" borderId="0" applyNumberFormat="0" applyBorder="0" applyAlignment="0" applyProtection="0">
      <alignment vertical="center"/>
    </xf>
    <xf numFmtId="0" fontId="47" fillId="0" borderId="0">
      <alignment horizontal="centerContinuous" vertical="center"/>
    </xf>
    <xf numFmtId="189" fontId="3"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189" fontId="3"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8" fillId="17"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24" fillId="5"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 fillId="8" borderId="13" applyNumberFormat="0" applyAlignment="0" applyProtection="0">
      <alignment vertical="center"/>
    </xf>
    <xf numFmtId="0" fontId="3"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 fillId="5" borderId="0" applyNumberFormat="0" applyBorder="0" applyAlignment="0" applyProtection="0">
      <alignment vertical="center"/>
    </xf>
    <xf numFmtId="0" fontId="123" fillId="0" borderId="30" applyNumberFormat="0" applyFill="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58" fillId="0" borderId="22" applyNumberFormat="0" applyFill="0" applyAlignment="0" applyProtection="0">
      <alignment vertical="center"/>
    </xf>
    <xf numFmtId="0" fontId="50" fillId="8" borderId="13" applyNumberFormat="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58" fillId="0" borderId="22" applyNumberFormat="0" applyFill="0" applyAlignment="0" applyProtection="0">
      <alignment vertical="center"/>
    </xf>
    <xf numFmtId="0" fontId="50" fillId="8" borderId="13" applyNumberFormat="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58" fillId="0" borderId="22" applyNumberFormat="0" applyFill="0" applyAlignment="0" applyProtection="0">
      <alignment vertical="center"/>
    </xf>
    <xf numFmtId="0" fontId="50" fillId="8" borderId="13" applyNumberFormat="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123" fillId="0" borderId="30" applyNumberFormat="0" applyFill="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81" fillId="15" borderId="0" applyNumberFormat="0" applyBorder="0" applyAlignment="0" applyProtection="0">
      <alignment vertical="center"/>
    </xf>
    <xf numFmtId="0" fontId="123" fillId="0" borderId="30" applyNumberFormat="0" applyFill="0" applyAlignment="0" applyProtection="0">
      <alignment vertical="center"/>
    </xf>
    <xf numFmtId="0" fontId="24" fillId="5" borderId="0" applyNumberFormat="0" applyBorder="0" applyAlignment="0" applyProtection="0">
      <alignment vertical="center"/>
    </xf>
    <xf numFmtId="0" fontId="123" fillId="0" borderId="30" applyNumberFormat="0" applyFill="0" applyAlignment="0" applyProtection="0">
      <alignment vertical="center"/>
    </xf>
    <xf numFmtId="0" fontId="81" fillId="15" borderId="0" applyNumberFormat="0" applyBorder="0" applyAlignment="0" applyProtection="0">
      <alignment vertical="center"/>
    </xf>
    <xf numFmtId="0" fontId="123" fillId="0" borderId="30" applyNumberFormat="0" applyFill="0" applyAlignment="0" applyProtection="0">
      <alignment vertical="center"/>
    </xf>
    <xf numFmtId="0" fontId="81" fillId="1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0" borderId="30" applyNumberFormat="0" applyFill="0" applyAlignment="0" applyProtection="0">
      <alignment vertical="center"/>
    </xf>
    <xf numFmtId="0" fontId="81" fillId="17" borderId="0" applyNumberFormat="0" applyBorder="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58" fillId="0" borderId="22" applyNumberFormat="0" applyFill="0" applyAlignment="0" applyProtection="0">
      <alignment vertical="center"/>
    </xf>
    <xf numFmtId="0" fontId="24" fillId="14" borderId="0" applyNumberFormat="0" applyBorder="0" applyAlignment="0" applyProtection="0">
      <alignment vertical="center"/>
    </xf>
    <xf numFmtId="0" fontId="50" fillId="8" borderId="13" applyNumberFormat="0" applyAlignment="0" applyProtection="0">
      <alignment vertical="center"/>
    </xf>
    <xf numFmtId="0" fontId="94" fillId="0" borderId="30" applyNumberFormat="0" applyFill="0" applyAlignment="0" applyProtection="0">
      <alignment vertical="center"/>
    </xf>
    <xf numFmtId="0" fontId="123" fillId="0" borderId="30" applyNumberFormat="0" applyFill="0" applyAlignment="0" applyProtection="0">
      <alignment vertical="center"/>
    </xf>
    <xf numFmtId="0" fontId="24" fillId="14" borderId="0" applyNumberFormat="0" applyBorder="0" applyAlignment="0" applyProtection="0">
      <alignment vertical="center"/>
    </xf>
    <xf numFmtId="0" fontId="123" fillId="0" borderId="30" applyNumberFormat="0" applyFill="0" applyAlignment="0" applyProtection="0">
      <alignment vertical="center"/>
    </xf>
    <xf numFmtId="0" fontId="50" fillId="8" borderId="13" applyNumberFormat="0" applyAlignment="0" applyProtection="0">
      <alignment vertical="center"/>
    </xf>
    <xf numFmtId="0" fontId="24" fillId="14" borderId="0" applyNumberFormat="0" applyBorder="0" applyAlignment="0" applyProtection="0">
      <alignment vertical="center"/>
    </xf>
    <xf numFmtId="0" fontId="123" fillId="0" borderId="30" applyNumberFormat="0" applyFill="0" applyAlignment="0" applyProtection="0">
      <alignment vertical="center"/>
    </xf>
    <xf numFmtId="0" fontId="3" fillId="0" borderId="0"/>
    <xf numFmtId="0" fontId="3" fillId="4" borderId="9" applyNumberFormat="0" applyFont="0" applyAlignment="0" applyProtection="0">
      <alignment vertical="center"/>
    </xf>
    <xf numFmtId="0" fontId="24" fillId="5" borderId="0" applyProtection="0"/>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3" fillId="0" borderId="0"/>
    <xf numFmtId="0" fontId="24" fillId="14" borderId="0" applyNumberFormat="0" applyBorder="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3" fillId="0" borderId="30" applyNumberFormat="0" applyFill="0" applyAlignment="0" applyProtection="0">
      <alignment vertical="center"/>
    </xf>
    <xf numFmtId="0" fontId="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0" fontId="123" fillId="0" borderId="30" applyNumberFormat="0" applyFill="0" applyAlignment="0" applyProtection="0">
      <alignment vertical="center"/>
    </xf>
    <xf numFmtId="1" fontId="1" fillId="0" borderId="1">
      <alignment vertical="center"/>
      <protection locked="0"/>
    </xf>
    <xf numFmtId="0" fontId="123" fillId="0" borderId="3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7" fillId="0" borderId="30" applyNumberFormat="0" applyFill="0" applyAlignment="0" applyProtection="0">
      <alignment vertical="center"/>
    </xf>
    <xf numFmtId="0" fontId="24" fillId="5" borderId="0" applyNumberFormat="0" applyBorder="0" applyAlignment="0" applyProtection="0">
      <alignment vertical="center"/>
    </xf>
    <xf numFmtId="0" fontId="7" fillId="0" borderId="3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 fillId="0" borderId="30" applyNumberFormat="0" applyFill="0" applyAlignment="0" applyProtection="0">
      <alignment vertical="center"/>
    </xf>
    <xf numFmtId="0" fontId="123" fillId="0" borderId="30" applyNumberFormat="0" applyFill="0" applyAlignment="0" applyProtection="0">
      <alignment vertical="center"/>
    </xf>
    <xf numFmtId="0" fontId="3" fillId="0" borderId="0">
      <alignment vertical="center"/>
    </xf>
    <xf numFmtId="0" fontId="30" fillId="0" borderId="0">
      <alignment vertical="center"/>
    </xf>
    <xf numFmtId="0" fontId="24" fillId="14" borderId="0" applyNumberFormat="0" applyBorder="0" applyAlignment="0" applyProtection="0">
      <alignment vertical="center"/>
    </xf>
    <xf numFmtId="0" fontId="94" fillId="0" borderId="30" applyNumberFormat="0" applyFill="0" applyAlignment="0" applyProtection="0">
      <alignment vertical="center"/>
    </xf>
    <xf numFmtId="0" fontId="58" fillId="0" borderId="22" applyNumberFormat="0" applyFill="0" applyAlignment="0" applyProtection="0">
      <alignment vertical="center"/>
    </xf>
    <xf numFmtId="0" fontId="24" fillId="5" borderId="0" applyNumberFormat="0" applyBorder="0" applyAlignment="0" applyProtection="0">
      <alignment vertical="center"/>
    </xf>
    <xf numFmtId="0" fontId="58" fillId="0" borderId="22" applyNumberFormat="0" applyFill="0" applyAlignment="0" applyProtection="0">
      <alignment vertical="center"/>
    </xf>
    <xf numFmtId="0" fontId="24" fillId="5" borderId="0" applyNumberFormat="0" applyBorder="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94" fillId="0" borderId="30"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94" fillId="0" borderId="30"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94" fillId="0" borderId="30"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24" fillId="14" borderId="0" applyNumberFormat="0" applyBorder="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24" fillId="14" borderId="0" applyProtection="0"/>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24" fillId="14" borderId="0" applyProtection="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58" fillId="0" borderId="22"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8" fillId="17"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4" fillId="14" borderId="0" applyProtection="0"/>
    <xf numFmtId="0" fontId="3" fillId="0" borderId="30" applyNumberFormat="0" applyFill="0" applyAlignment="0" applyProtection="0">
      <alignment vertical="center"/>
    </xf>
    <xf numFmtId="0" fontId="24" fillId="14" borderId="0" applyProtection="0"/>
    <xf numFmtId="0" fontId="3" fillId="0" borderId="30" applyNumberFormat="0" applyFill="0" applyAlignment="0" applyProtection="0">
      <alignment vertical="center"/>
    </xf>
    <xf numFmtId="0" fontId="24" fillId="5" borderId="0"/>
    <xf numFmtId="0" fontId="3"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 fillId="0" borderId="30" applyNumberFormat="0" applyFill="0" applyAlignment="0" applyProtection="0">
      <alignment vertical="center"/>
    </xf>
    <xf numFmtId="0" fontId="3" fillId="0" borderId="30" applyNumberFormat="0" applyFill="0" applyAlignment="0" applyProtection="0">
      <alignment vertical="center"/>
    </xf>
    <xf numFmtId="0" fontId="3" fillId="0" borderId="30" applyNumberFormat="0" applyFill="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3" fillId="0" borderId="0"/>
    <xf numFmtId="0" fontId="58" fillId="0" borderId="22" applyNumberFormat="0" applyFill="0" applyAlignment="0" applyProtection="0">
      <alignment vertical="center"/>
    </xf>
    <xf numFmtId="0" fontId="3" fillId="0" borderId="30" applyNumberFormat="0" applyFill="0" applyAlignment="0" applyProtection="0">
      <alignment vertical="center"/>
    </xf>
    <xf numFmtId="0" fontId="94" fillId="0" borderId="30" applyNumberFormat="0" applyFill="0" applyAlignment="0" applyProtection="0">
      <alignment vertical="center"/>
    </xf>
    <xf numFmtId="0" fontId="3" fillId="8" borderId="11" applyNumberFormat="0" applyAlignment="0" applyProtection="0">
      <alignment vertical="center"/>
    </xf>
    <xf numFmtId="0" fontId="30" fillId="0" borderId="0">
      <alignment vertical="center"/>
    </xf>
    <xf numFmtId="0" fontId="30" fillId="0" borderId="0">
      <alignment vertical="center"/>
    </xf>
    <xf numFmtId="0" fontId="94" fillId="0" borderId="30" applyNumberFormat="0" applyFill="0" applyAlignment="0" applyProtection="0">
      <alignment vertical="center"/>
    </xf>
    <xf numFmtId="0" fontId="3" fillId="0" borderId="0"/>
    <xf numFmtId="194" fontId="1" fillId="0" borderId="1">
      <alignment vertical="center"/>
      <protection locked="0"/>
    </xf>
    <xf numFmtId="0" fontId="23" fillId="59" borderId="0" applyNumberFormat="0" applyBorder="0" applyAlignment="0" applyProtection="0"/>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94" fillId="0" borderId="30"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8" fillId="15" borderId="0" applyNumberFormat="0" applyBorder="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40" fillId="87" borderId="0" applyNumberFormat="0" applyBorder="0" applyAlignment="0" applyProtection="0">
      <alignment vertical="center"/>
    </xf>
    <xf numFmtId="0" fontId="94" fillId="0" borderId="30" applyNumberFormat="0" applyFill="0" applyAlignment="0" applyProtection="0">
      <alignment vertical="center"/>
    </xf>
    <xf numFmtId="0" fontId="38" fillId="15" borderId="0" applyNumberFormat="0" applyBorder="0" applyAlignment="0" applyProtection="0">
      <alignment vertical="center"/>
    </xf>
    <xf numFmtId="0" fontId="24" fillId="5" borderId="0"/>
    <xf numFmtId="0" fontId="69" fillId="0" borderId="23" applyNumberFormat="0" applyFill="0" applyAlignment="0" applyProtection="0">
      <alignment vertical="center"/>
    </xf>
    <xf numFmtId="0" fontId="40" fillId="87" borderId="0" applyNumberFormat="0" applyBorder="0" applyAlignment="0" applyProtection="0">
      <alignment vertical="center"/>
    </xf>
    <xf numFmtId="0" fontId="94" fillId="0" borderId="30" applyNumberFormat="0" applyFill="0" applyAlignment="0" applyProtection="0">
      <alignment vertical="center"/>
    </xf>
    <xf numFmtId="0" fontId="38" fillId="15" borderId="0" applyNumberFormat="0" applyBorder="0" applyAlignment="0" applyProtection="0">
      <alignment vertical="center"/>
    </xf>
    <xf numFmtId="0" fontId="40" fillId="87" borderId="0" applyNumberFormat="0" applyBorder="0" applyAlignment="0" applyProtection="0">
      <alignment vertical="center"/>
    </xf>
    <xf numFmtId="0" fontId="94" fillId="0" borderId="30" applyNumberFormat="0" applyFill="0" applyAlignment="0" applyProtection="0">
      <alignment vertical="center"/>
    </xf>
    <xf numFmtId="0" fontId="94" fillId="0" borderId="30" applyNumberFormat="0" applyFill="0" applyAlignment="0" applyProtection="0">
      <alignment vertical="center"/>
    </xf>
    <xf numFmtId="0" fontId="38" fillId="15" borderId="0" applyNumberFormat="0" applyBorder="0" applyAlignment="0" applyProtection="0">
      <alignment vertical="center"/>
    </xf>
    <xf numFmtId="0" fontId="1" fillId="0" borderId="1">
      <alignment horizontal="distributed" vertical="center" wrapText="1"/>
    </xf>
    <xf numFmtId="0" fontId="40" fillId="87" borderId="0" applyNumberFormat="0" applyBorder="0" applyAlignment="0" applyProtection="0">
      <alignment vertical="center"/>
    </xf>
    <xf numFmtId="0" fontId="94" fillId="0" borderId="30" applyNumberFormat="0" applyFill="0" applyAlignment="0" applyProtection="0">
      <alignment vertical="center"/>
    </xf>
    <xf numFmtId="0" fontId="1" fillId="0" borderId="1">
      <alignment horizontal="distributed" vertical="center" wrapText="1"/>
    </xf>
    <xf numFmtId="0" fontId="40" fillId="87" borderId="0" applyNumberFormat="0" applyBorder="0" applyAlignment="0" applyProtection="0">
      <alignment vertical="center"/>
    </xf>
    <xf numFmtId="0" fontId="94" fillId="0" borderId="30" applyNumberFormat="0" applyFill="0" applyAlignment="0" applyProtection="0">
      <alignment vertical="center"/>
    </xf>
    <xf numFmtId="0" fontId="1" fillId="0" borderId="1">
      <alignment horizontal="distributed" vertical="center" wrapText="1"/>
    </xf>
    <xf numFmtId="0" fontId="40" fillId="87" borderId="0" applyNumberFormat="0" applyBorder="0" applyAlignment="0" applyProtection="0">
      <alignment vertical="center"/>
    </xf>
    <xf numFmtId="0" fontId="94" fillId="0" borderId="30" applyNumberFormat="0" applyFill="0" applyAlignment="0" applyProtection="0">
      <alignment vertical="center"/>
    </xf>
    <xf numFmtId="0" fontId="3" fillId="0" borderId="30" applyNumberFormat="0" applyFill="0" applyAlignment="0" applyProtection="0">
      <alignment vertical="center"/>
    </xf>
    <xf numFmtId="0" fontId="3" fillId="0" borderId="30" applyNumberFormat="0" applyFill="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3" fillId="0" borderId="30" applyNumberFormat="0" applyFill="0" applyAlignment="0" applyProtection="0">
      <alignment vertical="center"/>
    </xf>
    <xf numFmtId="0" fontId="3" fillId="5" borderId="0" applyNumberFormat="0" applyBorder="0" applyAlignment="0" applyProtection="0">
      <alignment vertical="center"/>
    </xf>
    <xf numFmtId="0" fontId="30" fillId="0" borderId="0">
      <alignment vertical="center"/>
    </xf>
    <xf numFmtId="0" fontId="30" fillId="0" borderId="0">
      <alignment vertical="center"/>
    </xf>
    <xf numFmtId="0" fontId="94" fillId="0" borderId="30" applyNumberFormat="0" applyFill="0" applyAlignment="0" applyProtection="0">
      <alignment vertical="center"/>
    </xf>
    <xf numFmtId="0" fontId="30" fillId="0" borderId="0">
      <alignment vertical="center"/>
    </xf>
    <xf numFmtId="0" fontId="30" fillId="0" borderId="0">
      <alignment vertical="center"/>
    </xf>
    <xf numFmtId="0" fontId="94" fillId="0" borderId="30" applyNumberFormat="0" applyFill="0" applyAlignment="0" applyProtection="0">
      <alignment vertical="center"/>
    </xf>
    <xf numFmtId="0" fontId="30" fillId="0" borderId="0">
      <alignment vertical="center"/>
    </xf>
    <xf numFmtId="0" fontId="30" fillId="0" borderId="0">
      <alignment vertical="center"/>
    </xf>
    <xf numFmtId="0" fontId="38" fillId="17" borderId="0" applyProtection="0"/>
    <xf numFmtId="0" fontId="3" fillId="0" borderId="30" applyNumberFormat="0" applyFill="0" applyAlignment="0" applyProtection="0">
      <alignment vertical="center"/>
    </xf>
    <xf numFmtId="0" fontId="24" fillId="5" borderId="0" applyNumberFormat="0" applyBorder="0" applyAlignment="0" applyProtection="0">
      <alignment vertical="center"/>
    </xf>
    <xf numFmtId="0" fontId="3" fillId="0" borderId="30" applyNumberFormat="0" applyFill="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0" borderId="30" applyNumberFormat="0" applyFill="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94" fillId="0" borderId="30" applyNumberFormat="0" applyFill="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24" fillId="5" borderId="0" applyNumberFormat="0" applyBorder="0" applyAlignment="0" applyProtection="0">
      <alignment vertical="center"/>
    </xf>
    <xf numFmtId="0" fontId="94" fillId="0" borderId="30" applyNumberFormat="0" applyFill="0" applyAlignment="0" applyProtection="0">
      <alignment vertical="center"/>
    </xf>
    <xf numFmtId="0" fontId="3" fillId="0" borderId="3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0" borderId="3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89" fillId="0" borderId="0" applyNumberFormat="0" applyFill="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89" fillId="0" borderId="0" applyNumberFormat="0" applyFill="0" applyBorder="0" applyAlignment="0" applyProtection="0">
      <alignment vertical="center"/>
    </xf>
    <xf numFmtId="0" fontId="24" fillId="5" borderId="0" applyNumberFormat="0" applyBorder="0" applyAlignment="0" applyProtection="0">
      <alignment vertical="center"/>
    </xf>
    <xf numFmtId="0" fontId="89" fillId="0" borderId="0" applyNumberFormat="0" applyFill="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 fillId="0" borderId="0"/>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 fillId="5" borderId="0" applyNumberFormat="0" applyBorder="0" applyAlignment="0" applyProtection="0">
      <alignment vertical="center"/>
    </xf>
    <xf numFmtId="0" fontId="52" fillId="0" borderId="31"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194" fontId="1" fillId="0" borderId="1">
      <alignment vertical="center"/>
      <protection locked="0"/>
    </xf>
    <xf numFmtId="0" fontId="24" fillId="5" borderId="0" applyNumberFormat="0" applyBorder="0" applyAlignment="0" applyProtection="0">
      <alignment vertical="top"/>
      <protection locked="0"/>
    </xf>
    <xf numFmtId="0" fontId="69" fillId="0" borderId="23" applyNumberFormat="0" applyFill="0" applyAlignment="0" applyProtection="0">
      <alignment vertical="center"/>
    </xf>
    <xf numFmtId="194" fontId="1" fillId="0" borderId="1">
      <alignment vertical="center"/>
      <protection locked="0"/>
    </xf>
    <xf numFmtId="0" fontId="33" fillId="5" borderId="0" applyNumberFormat="0" applyBorder="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194" fontId="1" fillId="0" borderId="1">
      <alignment vertical="center"/>
      <protection locked="0"/>
    </xf>
    <xf numFmtId="0" fontId="92" fillId="14" borderId="0" applyNumberFormat="0" applyBorder="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52" fillId="0" borderId="31"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 fillId="0" borderId="0">
      <alignment vertical="center"/>
    </xf>
    <xf numFmtId="0" fontId="3" fillId="0" borderId="0">
      <alignment vertical="center"/>
    </xf>
    <xf numFmtId="0" fontId="69" fillId="0" borderId="23" applyNumberFormat="0" applyFill="0" applyAlignment="0" applyProtection="0">
      <alignment vertical="center"/>
    </xf>
    <xf numFmtId="0" fontId="38" fillId="17" borderId="0" applyNumberFormat="0" applyBorder="0" applyAlignment="0" applyProtection="0">
      <alignment vertical="center"/>
    </xf>
    <xf numFmtId="0" fontId="69" fillId="0" borderId="23" applyNumberFormat="0" applyFill="0" applyAlignment="0" applyProtection="0">
      <alignment vertical="center"/>
    </xf>
    <xf numFmtId="0" fontId="52" fillId="0" borderId="31" applyNumberFormat="0" applyFill="0" applyAlignment="0" applyProtection="0">
      <alignment vertical="center"/>
    </xf>
    <xf numFmtId="189" fontId="3" fillId="0" borderId="0">
      <alignment vertical="center"/>
    </xf>
    <xf numFmtId="0" fontId="52" fillId="0" borderId="31" applyNumberFormat="0" applyFill="0" applyAlignment="0" applyProtection="0">
      <alignment vertical="center"/>
    </xf>
    <xf numFmtId="0" fontId="38" fillId="17" borderId="0" applyNumberFormat="0" applyBorder="0" applyAlignment="0" applyProtection="0">
      <alignment vertical="center"/>
    </xf>
    <xf numFmtId="0" fontId="3" fillId="0" borderId="23" applyNumberFormat="0" applyFill="0" applyAlignment="0" applyProtection="0">
      <alignment vertical="center"/>
    </xf>
    <xf numFmtId="0" fontId="38" fillId="17"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140" fillId="5"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3" fillId="0" borderId="0"/>
    <xf numFmtId="0" fontId="3" fillId="0" borderId="0">
      <alignment vertical="center"/>
    </xf>
    <xf numFmtId="0" fontId="3" fillId="0" borderId="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3" fillId="0" borderId="31" applyNumberFormat="0" applyFill="0" applyAlignment="0" applyProtection="0">
      <alignment vertical="center"/>
    </xf>
    <xf numFmtId="0" fontId="3" fillId="0" borderId="31" applyNumberFormat="0" applyFill="0" applyAlignment="0" applyProtection="0">
      <alignment vertical="center"/>
    </xf>
    <xf numFmtId="0" fontId="52" fillId="0" borderId="31" applyNumberFormat="0" applyFill="0" applyAlignment="0" applyProtection="0">
      <alignment vertical="center"/>
    </xf>
    <xf numFmtId="0" fontId="32" fillId="9" borderId="11" applyNumberFormat="0" applyAlignment="0" applyProtection="0">
      <alignment vertical="center"/>
    </xf>
    <xf numFmtId="0" fontId="3" fillId="0" borderId="0"/>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52" fillId="0" borderId="31" applyNumberFormat="0" applyFill="0" applyAlignment="0" applyProtection="0">
      <alignment vertical="center"/>
    </xf>
    <xf numFmtId="0" fontId="25" fillId="0" borderId="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24" fillId="5"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3" fillId="0" borderId="0">
      <alignment vertical="center"/>
    </xf>
    <xf numFmtId="0" fontId="3" fillId="0" borderId="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2" fillId="0" borderId="31" applyNumberFormat="0" applyFill="0" applyAlignment="0" applyProtection="0">
      <alignment vertical="center"/>
    </xf>
    <xf numFmtId="0" fontId="81" fillId="89" borderId="0" applyNumberFormat="0" applyBorder="0" applyAlignment="0" applyProtection="0"/>
    <xf numFmtId="0" fontId="52" fillId="0" borderId="31" applyNumberFormat="0" applyFill="0" applyAlignment="0" applyProtection="0">
      <alignment vertical="center"/>
    </xf>
    <xf numFmtId="0" fontId="81" fillId="89" borderId="0" applyNumberFormat="0" applyBorder="0" applyAlignment="0" applyProtection="0">
      <alignment vertical="center"/>
    </xf>
    <xf numFmtId="0" fontId="52" fillId="0" borderId="31" applyNumberFormat="0" applyFill="0" applyAlignment="0" applyProtection="0">
      <alignment vertical="center"/>
    </xf>
    <xf numFmtId="0" fontId="81" fillId="17" borderId="0" applyNumberFormat="0" applyBorder="0" applyAlignment="0" applyProtection="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24" fillId="5" borderId="0" applyNumberFormat="0" applyBorder="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1" fontId="1" fillId="0" borderId="1">
      <alignment vertical="center"/>
      <protection locked="0"/>
    </xf>
    <xf numFmtId="0" fontId="1" fillId="0" borderId="1">
      <alignment horizontal="distributed" vertical="center" wrapText="1"/>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3" fillId="0" borderId="0">
      <alignment vertical="center"/>
    </xf>
    <xf numFmtId="0" fontId="3" fillId="0" borderId="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7" fillId="0" borderId="31" applyNumberFormat="0" applyFill="0" applyAlignment="0" applyProtection="0">
      <alignment vertical="center"/>
    </xf>
    <xf numFmtId="0" fontId="38" fillId="17" borderId="0" applyNumberFormat="0" applyBorder="0" applyAlignment="0" applyProtection="0">
      <alignment vertical="center"/>
    </xf>
    <xf numFmtId="0" fontId="3" fillId="15" borderId="0" applyNumberFormat="0" applyBorder="0" applyAlignment="0" applyProtection="0">
      <alignment vertical="center"/>
    </xf>
    <xf numFmtId="0" fontId="7"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7" fillId="0" borderId="31" applyNumberFormat="0" applyFill="0" applyAlignment="0" applyProtection="0">
      <alignment vertical="center"/>
    </xf>
    <xf numFmtId="0" fontId="3" fillId="9" borderId="11" applyNumberFormat="0" applyAlignment="0" applyProtection="0">
      <alignment vertical="center"/>
    </xf>
    <xf numFmtId="0" fontId="40" fillId="87"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0" borderId="0"/>
    <xf numFmtId="0" fontId="7" fillId="0" borderId="31" applyNumberFormat="0" applyFill="0" applyAlignment="0" applyProtection="0">
      <alignment vertical="center"/>
    </xf>
    <xf numFmtId="0" fontId="40" fillId="87" borderId="0" applyNumberFormat="0" applyBorder="0" applyAlignment="0" applyProtection="0">
      <alignment vertical="center"/>
    </xf>
    <xf numFmtId="0" fontId="3" fillId="0" borderId="0"/>
    <xf numFmtId="0" fontId="3" fillId="0" borderId="0"/>
    <xf numFmtId="0" fontId="41" fillId="0" borderId="10"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49" fillId="0" borderId="42"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63" fillId="55" borderId="0" applyNumberFormat="0" applyBorder="0" applyAlignment="0" applyProtection="0">
      <alignment vertical="center"/>
    </xf>
    <xf numFmtId="0" fontId="49" fillId="0" borderId="34" applyNumberFormat="0" applyFill="0" applyAlignment="0" applyProtection="0">
      <alignment vertical="center"/>
    </xf>
    <xf numFmtId="0" fontId="82" fillId="55" borderId="0" applyNumberFormat="0" applyBorder="0" applyAlignment="0" applyProtection="0">
      <alignment vertical="center"/>
    </xf>
    <xf numFmtId="0" fontId="24" fillId="5" borderId="0" applyNumberFormat="0" applyBorder="0" applyAlignment="0" applyProtection="0">
      <alignment vertical="center"/>
    </xf>
    <xf numFmtId="0" fontId="49" fillId="0" borderId="34" applyNumberFormat="0" applyFill="0" applyAlignment="0" applyProtection="0">
      <alignment vertical="center"/>
    </xf>
    <xf numFmtId="0" fontId="82" fillId="55" borderId="0" applyNumberFormat="0" applyBorder="0" applyAlignment="0" applyProtection="0">
      <alignment vertical="center"/>
    </xf>
    <xf numFmtId="0" fontId="24" fillId="5" borderId="0" applyNumberFormat="0" applyBorder="0" applyAlignment="0" applyProtection="0">
      <alignment vertical="center"/>
    </xf>
    <xf numFmtId="0" fontId="49" fillId="0" borderId="34" applyNumberFormat="0" applyFill="0" applyAlignment="0" applyProtection="0">
      <alignment vertical="center"/>
    </xf>
    <xf numFmtId="0" fontId="82" fillId="55"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63" fillId="55"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63" fillId="55" borderId="0" applyNumberFormat="0" applyBorder="0" applyAlignment="0" applyProtection="0">
      <alignment vertical="center"/>
    </xf>
    <xf numFmtId="0" fontId="38" fillId="17"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63" fillId="55" borderId="0" applyNumberFormat="0" applyBorder="0" applyAlignment="0" applyProtection="0">
      <alignment vertical="center"/>
    </xf>
    <xf numFmtId="0" fontId="38" fillId="17" borderId="0" applyNumberFormat="0" applyBorder="0" applyAlignment="0" applyProtection="0">
      <alignment vertical="center"/>
    </xf>
    <xf numFmtId="0" fontId="72" fillId="14" borderId="0" applyNumberFormat="0" applyBorder="0" applyAlignment="0" applyProtection="0">
      <alignment vertical="center"/>
    </xf>
    <xf numFmtId="0" fontId="3" fillId="5"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1" fillId="0" borderId="1">
      <alignment horizontal="distributed" vertical="center" wrapText="1"/>
    </xf>
    <xf numFmtId="0" fontId="49" fillId="0" borderId="42" applyNumberFormat="0" applyFill="0" applyAlignment="0" applyProtection="0">
      <alignment vertical="center"/>
    </xf>
    <xf numFmtId="0" fontId="49" fillId="0" borderId="34" applyNumberFormat="0" applyFill="0" applyAlignment="0" applyProtection="0">
      <alignment vertical="center"/>
    </xf>
    <xf numFmtId="0" fontId="1" fillId="0" borderId="1">
      <alignment horizontal="distributed" vertical="center" wrapText="1"/>
    </xf>
    <xf numFmtId="0" fontId="49" fillId="0" borderId="42" applyNumberFormat="0" applyFill="0" applyAlignment="0" applyProtection="0">
      <alignment vertical="center"/>
    </xf>
    <xf numFmtId="0" fontId="49" fillId="0" borderId="32" applyNumberFormat="0" applyFill="0" applyAlignment="0" applyProtection="0">
      <alignment vertical="center"/>
    </xf>
    <xf numFmtId="0" fontId="3" fillId="5" borderId="0" applyNumberFormat="0" applyBorder="0" applyAlignment="0" applyProtection="0">
      <alignment vertical="center"/>
    </xf>
    <xf numFmtId="0" fontId="49" fillId="0" borderId="34" applyNumberFormat="0" applyFill="0" applyAlignment="0" applyProtection="0">
      <alignment vertical="center"/>
    </xf>
    <xf numFmtId="0" fontId="82" fillId="0" borderId="32"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 fillId="0" borderId="0">
      <alignment vertical="center"/>
    </xf>
    <xf numFmtId="0" fontId="3" fillId="0" borderId="0"/>
    <xf numFmtId="0" fontId="3" fillId="0" borderId="0"/>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1" fillId="0" borderId="1">
      <alignment horizontal="distributed" vertical="center" wrapText="1"/>
    </xf>
    <xf numFmtId="0" fontId="49" fillId="0" borderId="42" applyNumberFormat="0" applyFill="0" applyAlignment="0" applyProtection="0">
      <alignment vertical="center"/>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49" fillId="0" borderId="32" applyNumberFormat="0" applyFill="0" applyAlignment="0" applyProtection="0">
      <alignment vertical="center"/>
    </xf>
    <xf numFmtId="0" fontId="53" fillId="8" borderId="0" applyProtection="0"/>
    <xf numFmtId="0" fontId="49" fillId="0" borderId="32" applyNumberFormat="0" applyFill="0" applyAlignment="0" applyProtection="0">
      <alignment vertical="center"/>
    </xf>
    <xf numFmtId="0" fontId="49" fillId="0" borderId="35" applyNumberFormat="0" applyFill="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0" fontId="38" fillId="17" borderId="0" applyNumberFormat="0" applyBorder="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0" fontId="49" fillId="0" borderId="34" applyNumberFormat="0" applyFill="0" applyAlignment="0" applyProtection="0">
      <alignment vertical="center"/>
    </xf>
    <xf numFmtId="0" fontId="3" fillId="0" borderId="23" applyNumberFormat="0" applyFill="0" applyAlignment="0" applyProtection="0">
      <alignment vertical="center"/>
    </xf>
    <xf numFmtId="0" fontId="3" fillId="0" borderId="0"/>
    <xf numFmtId="0" fontId="3" fillId="0" borderId="0"/>
    <xf numFmtId="0" fontId="3" fillId="0" borderId="23" applyNumberFormat="0" applyFill="0" applyAlignment="0" applyProtection="0">
      <alignment vertical="center"/>
    </xf>
    <xf numFmtId="0" fontId="24" fillId="14"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3" fillId="0" borderId="0"/>
    <xf numFmtId="0" fontId="49" fillId="0" borderId="34" applyNumberFormat="0" applyFill="0" applyAlignment="0" applyProtection="0">
      <alignment vertical="center"/>
    </xf>
    <xf numFmtId="0" fontId="73" fillId="17" borderId="0" applyNumberFormat="0" applyBorder="0" applyAlignment="0" applyProtection="0">
      <alignment vertical="center"/>
    </xf>
    <xf numFmtId="0" fontId="3" fillId="0" borderId="0"/>
    <xf numFmtId="0" fontId="3" fillId="0" borderId="0"/>
    <xf numFmtId="0" fontId="41" fillId="0" borderId="10" applyNumberFormat="0" applyFill="0" applyAlignment="0" applyProtection="0">
      <alignment vertical="center"/>
    </xf>
    <xf numFmtId="0" fontId="49" fillId="0" borderId="34" applyNumberFormat="0" applyFill="0" applyAlignment="0" applyProtection="0">
      <alignment vertical="center"/>
    </xf>
    <xf numFmtId="0" fontId="11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8" fillId="17" borderId="0" applyNumberFormat="0" applyBorder="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1" fillId="0" borderId="1">
      <alignment horizontal="distributed" vertical="center" wrapText="1"/>
    </xf>
    <xf numFmtId="0" fontId="69" fillId="0" borderId="23" applyNumberFormat="0" applyFill="0" applyAlignment="0" applyProtection="0">
      <alignment vertical="center"/>
    </xf>
    <xf numFmtId="0" fontId="3" fillId="0" borderId="23" applyNumberFormat="0" applyFill="0" applyAlignment="0" applyProtection="0">
      <alignment vertical="center"/>
    </xf>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69" fillId="0" borderId="23" applyNumberFormat="0" applyFill="0" applyAlignment="0" applyProtection="0">
      <alignment vertical="center"/>
    </xf>
    <xf numFmtId="0" fontId="3" fillId="0" borderId="23" applyNumberFormat="0" applyFill="0" applyAlignment="0" applyProtection="0">
      <alignment vertical="center"/>
    </xf>
    <xf numFmtId="0" fontId="69" fillId="0" borderId="23" applyNumberFormat="0" applyFill="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3" fillId="0" borderId="23" applyNumberFormat="0" applyFill="0" applyAlignment="0" applyProtection="0">
      <alignment vertical="center"/>
    </xf>
    <xf numFmtId="0" fontId="3" fillId="0" borderId="23" applyNumberFormat="0" applyFill="0" applyAlignment="0" applyProtection="0">
      <alignment vertical="center"/>
    </xf>
    <xf numFmtId="0" fontId="69" fillId="0" borderId="23" applyNumberFormat="0" applyFill="0" applyAlignment="0" applyProtection="0">
      <alignment vertical="center"/>
    </xf>
    <xf numFmtId="0" fontId="3" fillId="0" borderId="23" applyNumberFormat="0" applyFill="0" applyAlignment="0" applyProtection="0">
      <alignment vertical="center"/>
    </xf>
    <xf numFmtId="0" fontId="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 fillId="5"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3" fillId="0" borderId="0"/>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69" fillId="0" borderId="0" applyNumberFormat="0" applyFill="0" applyBorder="0" applyAlignment="0" applyProtection="0">
      <alignment vertical="center"/>
    </xf>
    <xf numFmtId="0" fontId="24" fillId="14" borderId="0" applyProtection="0"/>
    <xf numFmtId="0" fontId="38" fillId="17" borderId="0" applyNumberFormat="0" applyBorder="0" applyAlignment="0" applyProtection="0">
      <alignment vertical="center"/>
    </xf>
    <xf numFmtId="0" fontId="3" fillId="0" borderId="0"/>
    <xf numFmtId="0" fontId="38" fillId="17" borderId="0" applyProtection="0"/>
    <xf numFmtId="0" fontId="69" fillId="0" borderId="0" applyNumberFormat="0" applyFill="0" applyBorder="0" applyAlignment="0" applyProtection="0">
      <alignment vertical="center"/>
    </xf>
    <xf numFmtId="0" fontId="38" fillId="17" borderId="0" applyProtection="0"/>
    <xf numFmtId="0" fontId="3" fillId="17"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 fillId="0" borderId="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 fillId="0" borderId="0" applyProtection="0">
      <alignment vertical="center"/>
    </xf>
    <xf numFmtId="0" fontId="69" fillId="0" borderId="0" applyNumberFormat="0" applyFill="0" applyBorder="0" applyAlignment="0" applyProtection="0">
      <alignment vertical="center"/>
    </xf>
    <xf numFmtId="0" fontId="3" fillId="0" borderId="0" applyProtection="0">
      <alignment vertical="center"/>
    </xf>
    <xf numFmtId="0" fontId="6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 fillId="5"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 fillId="17" borderId="0" applyNumberFormat="0" applyBorder="0" applyAlignment="0" applyProtection="0">
      <alignment vertical="center"/>
    </xf>
    <xf numFmtId="0" fontId="3" fillId="0" borderId="0" applyNumberFormat="0" applyFill="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4" fillId="5"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4" fillId="5"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 fillId="17"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1" fillId="0" borderId="10" applyNumberFormat="0" applyAlignment="0" applyProtection="0">
      <alignment vertical="center"/>
    </xf>
    <xf numFmtId="0" fontId="52" fillId="0" borderId="0" applyNumberFormat="0" applyFill="0" applyBorder="0" applyAlignment="0" applyProtection="0">
      <alignment vertical="center"/>
    </xf>
    <xf numFmtId="0" fontId="24" fillId="5" borderId="0" applyNumberFormat="0" applyBorder="0" applyAlignment="0" applyProtection="0">
      <alignment vertical="center"/>
    </xf>
    <xf numFmtId="0" fontId="11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4" borderId="9" applyNumberFormat="0" applyFont="0" applyAlignment="0" applyProtection="0">
      <alignment vertical="center"/>
    </xf>
    <xf numFmtId="0" fontId="52" fillId="0" borderId="0" applyNumberFormat="0" applyFill="0" applyBorder="0" applyAlignment="0" applyProtection="0">
      <alignment vertical="center"/>
    </xf>
    <xf numFmtId="0" fontId="3" fillId="4" borderId="9" applyNumberFormat="0" applyFont="0" applyAlignment="0" applyProtection="0">
      <alignment vertical="center"/>
    </xf>
    <xf numFmtId="0" fontId="52" fillId="0" borderId="0" applyNumberFormat="0" applyFill="0" applyBorder="0" applyAlignment="0" applyProtection="0">
      <alignment vertical="center"/>
    </xf>
    <xf numFmtId="0" fontId="3" fillId="4" borderId="9" applyNumberFormat="0" applyFont="0" applyAlignment="0" applyProtection="0">
      <alignment vertical="center"/>
    </xf>
    <xf numFmtId="0" fontId="52" fillId="0" borderId="0" applyNumberFormat="0" applyFill="0" applyBorder="0" applyAlignment="0" applyProtection="0">
      <alignment vertical="center"/>
    </xf>
    <xf numFmtId="0" fontId="3" fillId="4" borderId="9" applyNumberFormat="0" applyFont="0" applyAlignment="0" applyProtection="0">
      <alignment vertical="center"/>
    </xf>
    <xf numFmtId="0" fontId="52" fillId="0" borderId="0" applyNumberFormat="0" applyFill="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52" fillId="0" borderId="0" applyNumberFormat="0" applyFill="0" applyBorder="0" applyAlignment="0" applyProtection="0">
      <alignment vertical="center"/>
    </xf>
    <xf numFmtId="0" fontId="33" fillId="14" borderId="0" applyNumberFormat="0" applyBorder="0" applyAlignment="0" applyProtection="0">
      <alignment vertical="center"/>
    </xf>
    <xf numFmtId="0" fontId="6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6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 fillId="0" borderId="1">
      <alignment horizontal="distributed" vertical="center" wrapText="1"/>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 fillId="0" borderId="1">
      <alignment horizontal="distributed" vertical="center" wrapText="1"/>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 fillId="0" borderId="1">
      <alignment horizontal="distributed" vertical="center" wrapText="1"/>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 fillId="0" borderId="1">
      <alignment horizontal="distributed" vertical="center" wrapText="1"/>
    </xf>
    <xf numFmtId="0" fontId="49" fillId="0" borderId="0" applyNumberFormat="0" applyFill="0" applyBorder="0" applyAlignment="0" applyProtection="0">
      <alignment vertical="center"/>
    </xf>
    <xf numFmtId="0" fontId="3" fillId="5"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 fillId="5" borderId="0" applyNumberFormat="0" applyBorder="0" applyAlignment="0" applyProtection="0">
      <alignment vertical="center"/>
    </xf>
    <xf numFmtId="0" fontId="69" fillId="0" borderId="0" applyNumberFormat="0" applyFill="0" applyBorder="0" applyAlignment="0" applyProtection="0">
      <alignment vertical="center"/>
    </xf>
    <xf numFmtId="0" fontId="119" fillId="0" borderId="0" applyNumberFormat="0" applyFill="0" applyBorder="0" applyAlignment="0" applyProtection="0">
      <alignment vertical="center"/>
    </xf>
    <xf numFmtId="0" fontId="3" fillId="14"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8" fillId="17" borderId="0" applyNumberFormat="0" applyBorder="0" applyAlignment="0" applyProtection="0">
      <alignment vertical="center"/>
    </xf>
    <xf numFmtId="0" fontId="33" fillId="14" borderId="0"/>
    <xf numFmtId="0" fontId="69" fillId="0" borderId="0" applyNumberFormat="0" applyFill="0" applyBorder="0" applyAlignment="0" applyProtection="0">
      <alignment vertical="center"/>
    </xf>
    <xf numFmtId="0" fontId="33" fillId="14" borderId="0" applyProtection="0"/>
    <xf numFmtId="0" fontId="3" fillId="17" borderId="0" applyNumberFormat="0" applyBorder="0" applyAlignment="0" applyProtection="0">
      <alignment vertical="center"/>
    </xf>
    <xf numFmtId="0" fontId="69" fillId="0" borderId="0" applyNumberFormat="0" applyFill="0" applyBorder="0" applyAlignment="0" applyProtection="0">
      <alignment vertical="center"/>
    </xf>
    <xf numFmtId="0" fontId="33" fillId="14" borderId="0" applyProtection="0"/>
    <xf numFmtId="0" fontId="69" fillId="0" borderId="0" applyNumberFormat="0" applyFill="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1" fillId="0" borderId="1">
      <alignment horizontal="distributed" vertical="center" wrapText="1"/>
    </xf>
    <xf numFmtId="0" fontId="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8" fillId="17" borderId="0" applyNumberFormat="0" applyBorder="0" applyAlignment="0" applyProtection="0">
      <alignment vertical="center"/>
    </xf>
    <xf numFmtId="0" fontId="69"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8" fillId="17"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 fillId="8" borderId="11" applyNumberFormat="0" applyAlignment="0" applyProtection="0">
      <alignment vertical="center"/>
    </xf>
    <xf numFmtId="0" fontId="81" fillId="15"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25" fillId="0" borderId="0">
      <alignment vertical="center"/>
    </xf>
    <xf numFmtId="0" fontId="25"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9" fillId="5" borderId="0" applyNumberFormat="0" applyBorder="0" applyAlignment="0" applyProtection="0">
      <alignment vertical="center"/>
    </xf>
    <xf numFmtId="0" fontId="89" fillId="0" borderId="0" applyNumberFormat="0" applyFill="0" applyBorder="0" applyAlignment="0" applyProtection="0">
      <alignment vertical="center"/>
    </xf>
    <xf numFmtId="0" fontId="3" fillId="9" borderId="11" applyNumberFormat="0" applyAlignment="0" applyProtection="0">
      <alignment vertical="center"/>
    </xf>
    <xf numFmtId="0" fontId="3" fillId="0" borderId="0"/>
    <xf numFmtId="0" fontId="3" fillId="0" borderId="0"/>
    <xf numFmtId="0" fontId="89" fillId="0" borderId="0" applyNumberFormat="0" applyFill="0" applyBorder="0" applyAlignment="0" applyProtection="0">
      <alignment vertical="center"/>
    </xf>
    <xf numFmtId="0" fontId="3" fillId="0" borderId="0"/>
    <xf numFmtId="0" fontId="3" fillId="0" borderId="0"/>
    <xf numFmtId="0" fontId="89" fillId="0" borderId="0" applyNumberFormat="0" applyFill="0" applyBorder="0" applyAlignment="0" applyProtection="0">
      <alignment vertical="center"/>
    </xf>
    <xf numFmtId="0" fontId="3" fillId="0" borderId="10" applyNumberFormat="0" applyFill="0" applyAlignment="0" applyProtection="0">
      <alignment vertical="center"/>
    </xf>
    <xf numFmtId="0" fontId="141" fillId="0" borderId="0" applyNumberFormat="0" applyFill="0" applyBorder="0" applyAlignment="0" applyProtection="0">
      <alignment vertical="center"/>
    </xf>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15" borderId="0" applyNumberFormat="0" applyBorder="0" applyAlignment="0" applyProtection="0">
      <alignment vertical="center"/>
    </xf>
    <xf numFmtId="0" fontId="47" fillId="0" borderId="0">
      <alignment horizontal="centerContinuous" vertical="center"/>
    </xf>
    <xf numFmtId="0" fontId="3" fillId="0" borderId="0">
      <alignment vertical="center"/>
    </xf>
    <xf numFmtId="0" fontId="3" fillId="0" borderId="0">
      <alignment vertical="center"/>
    </xf>
    <xf numFmtId="0" fontId="47" fillId="0" borderId="0">
      <alignment horizontal="centerContinuous" vertical="center"/>
    </xf>
    <xf numFmtId="0" fontId="47" fillId="0" borderId="0">
      <alignment horizontal="centerContinuous" vertical="center"/>
    </xf>
    <xf numFmtId="0" fontId="3" fillId="8" borderId="13" applyNumberFormat="0" applyAlignment="0" applyProtection="0">
      <alignment vertical="center"/>
    </xf>
    <xf numFmtId="0" fontId="47" fillId="0" borderId="0">
      <alignment horizontal="centerContinuous" vertical="center"/>
    </xf>
    <xf numFmtId="0" fontId="47" fillId="0" borderId="0">
      <alignment horizontal="centerContinuous" vertical="center"/>
    </xf>
    <xf numFmtId="0" fontId="38" fillId="17" borderId="0" applyNumberFormat="0" applyBorder="0" applyAlignment="0" applyProtection="0">
      <alignment vertical="center"/>
    </xf>
    <xf numFmtId="0" fontId="1" fillId="0" borderId="1">
      <alignment horizontal="distributed" vertical="center" wrapText="1"/>
    </xf>
    <xf numFmtId="0" fontId="47" fillId="0" borderId="0">
      <alignment horizontal="centerContinuous" vertical="center"/>
    </xf>
    <xf numFmtId="0" fontId="38" fillId="17" borderId="0" applyNumberFormat="0" applyBorder="0" applyAlignment="0" applyProtection="0">
      <alignment vertical="center"/>
    </xf>
    <xf numFmtId="0" fontId="47" fillId="0" borderId="0">
      <alignment horizontal="centerContinuous" vertical="center"/>
    </xf>
    <xf numFmtId="0" fontId="38" fillId="17" borderId="0" applyNumberFormat="0" applyBorder="0" applyAlignment="0" applyProtection="0">
      <alignment vertical="center"/>
    </xf>
    <xf numFmtId="0" fontId="47" fillId="0" borderId="0">
      <alignment horizontal="centerContinuous" vertical="center"/>
    </xf>
    <xf numFmtId="0" fontId="3" fillId="0" borderId="0"/>
    <xf numFmtId="0" fontId="3" fillId="0" borderId="0"/>
    <xf numFmtId="0" fontId="47" fillId="0" borderId="0">
      <alignment horizontal="centerContinuous" vertical="center"/>
    </xf>
    <xf numFmtId="0" fontId="3" fillId="0" borderId="0"/>
    <xf numFmtId="0" fontId="3" fillId="0" borderId="0"/>
    <xf numFmtId="0" fontId="47" fillId="0" borderId="0">
      <alignment horizontal="centerContinuous" vertical="center"/>
    </xf>
    <xf numFmtId="0" fontId="3" fillId="14" borderId="0" applyNumberFormat="0" applyBorder="0" applyAlignment="0" applyProtection="0">
      <alignment vertical="center"/>
    </xf>
    <xf numFmtId="0" fontId="47" fillId="0" borderId="0">
      <alignment horizontal="centerContinuous" vertical="center"/>
    </xf>
    <xf numFmtId="0" fontId="47" fillId="0" borderId="0">
      <alignment horizontal="centerContinuous" vertical="center"/>
    </xf>
    <xf numFmtId="0" fontId="89"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3" fillId="8" borderId="11" applyNumberFormat="0" applyAlignment="0" applyProtection="0">
      <alignment vertical="center"/>
    </xf>
    <xf numFmtId="0" fontId="122" fillId="0" borderId="0" applyNumberFormat="0" applyFill="0" applyBorder="0" applyAlignment="0" applyProtection="0">
      <alignment vertical="center"/>
    </xf>
    <xf numFmtId="0" fontId="3" fillId="5" borderId="0" applyNumberFormat="0" applyBorder="0" applyAlignment="0" applyProtection="0">
      <alignment vertical="center"/>
    </xf>
    <xf numFmtId="0" fontId="3" fillId="0" borderId="0"/>
    <xf numFmtId="0" fontId="3" fillId="0" borderId="0"/>
    <xf numFmtId="0" fontId="3" fillId="8" borderId="11" applyNumberFormat="0" applyAlignment="0" applyProtection="0">
      <alignment vertical="center"/>
    </xf>
    <xf numFmtId="0" fontId="122" fillId="0" borderId="0" applyNumberFormat="0" applyFill="0" applyBorder="0" applyAlignment="0" applyProtection="0">
      <alignment vertical="center"/>
    </xf>
    <xf numFmtId="0" fontId="3" fillId="0" borderId="0"/>
    <xf numFmtId="0" fontId="3" fillId="0" borderId="0"/>
    <xf numFmtId="0" fontId="3" fillId="8" borderId="11" applyNumberFormat="0" applyAlignment="0" applyProtection="0">
      <alignment vertical="center"/>
    </xf>
    <xf numFmtId="0" fontId="122" fillId="0" borderId="0" applyNumberFormat="0" applyFill="0" applyBorder="0" applyAlignment="0" applyProtection="0">
      <alignment vertical="center"/>
    </xf>
    <xf numFmtId="0" fontId="3" fillId="14" borderId="0" applyNumberFormat="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3" fillId="17" borderId="0" applyNumberFormat="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24" fillId="5" borderId="0"/>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24" fillId="5" borderId="0" applyNumberFormat="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38" fillId="17" borderId="0" applyNumberFormat="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3" fillId="0" borderId="0"/>
    <xf numFmtId="0" fontId="3" fillId="0" borderId="0"/>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25" fillId="0" borderId="0">
      <alignment vertical="center"/>
    </xf>
    <xf numFmtId="0" fontId="25" fillId="0" borderId="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24" fillId="5" borderId="0" applyNumberFormat="0" applyBorder="0" applyAlignment="0" applyProtection="0">
      <alignment vertical="center"/>
    </xf>
    <xf numFmtId="0" fontId="3" fillId="0" borderId="0" applyNumberFormat="0" applyFill="0" applyBorder="0" applyAlignment="0" applyProtection="0">
      <alignment vertical="center"/>
    </xf>
    <xf numFmtId="0" fontId="24" fillId="14" borderId="0" applyNumberFormat="0" applyBorder="0" applyAlignment="0" applyProtection="0">
      <alignment vertical="center"/>
    </xf>
    <xf numFmtId="0" fontId="3"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0" fillId="0" borderId="0">
      <alignment vertical="center"/>
    </xf>
    <xf numFmtId="0" fontId="122" fillId="0" borderId="0" applyNumberFormat="0" applyFill="0" applyBorder="0" applyAlignment="0" applyProtection="0">
      <alignment vertical="center"/>
    </xf>
    <xf numFmtId="0" fontId="3" fillId="0" borderId="0"/>
    <xf numFmtId="0" fontId="122" fillId="0" borderId="0" applyNumberFormat="0" applyFill="0" applyBorder="0" applyAlignment="0" applyProtection="0">
      <alignment vertical="center"/>
    </xf>
    <xf numFmtId="0" fontId="3" fillId="0" borderId="10" applyNumberFormat="0" applyFill="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1">
      <alignment horizontal="distributed" vertical="center" wrapText="1"/>
    </xf>
    <xf numFmtId="0" fontId="3" fillId="0" borderId="0" applyNumberFormat="0" applyFill="0" applyBorder="0" applyAlignment="0" applyProtection="0">
      <alignment vertical="center"/>
    </xf>
    <xf numFmtId="0" fontId="1" fillId="0" borderId="1">
      <alignment horizontal="distributed" vertical="center" wrapText="1"/>
    </xf>
    <xf numFmtId="0" fontId="3" fillId="0" borderId="0" applyNumberFormat="0" applyFill="0" applyBorder="0" applyAlignment="0" applyProtection="0">
      <alignment vertical="center"/>
    </xf>
    <xf numFmtId="0" fontId="24" fillId="14" borderId="0" applyNumberFormat="0" applyBorder="0" applyAlignment="0" applyProtection="0">
      <alignment vertical="center"/>
    </xf>
    <xf numFmtId="0" fontId="3" fillId="0" borderId="0" applyNumberFormat="0" applyFill="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24" fillId="14" borderId="0" applyNumberFormat="0" applyBorder="0" applyAlignment="0" applyProtection="0">
      <alignment vertical="center"/>
    </xf>
    <xf numFmtId="0" fontId="89" fillId="0" borderId="0" applyNumberFormat="0" applyFill="0" applyBorder="0" applyAlignment="0" applyProtection="0">
      <alignment vertical="center"/>
    </xf>
    <xf numFmtId="0" fontId="24" fillId="5" borderId="0" applyNumberFormat="0" applyBorder="0" applyAlignment="0" applyProtection="0">
      <alignment vertical="center"/>
    </xf>
    <xf numFmtId="0" fontId="89" fillId="0" borderId="0" applyNumberFormat="0" applyFill="0" applyBorder="0" applyAlignment="0" applyProtection="0">
      <alignment vertical="center"/>
    </xf>
    <xf numFmtId="0" fontId="3" fillId="9" borderId="11" applyNumberFormat="0" applyAlignment="0" applyProtection="0">
      <alignment vertical="center"/>
    </xf>
    <xf numFmtId="0" fontId="3" fillId="0" borderId="0"/>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3" fillId="5" borderId="0" applyNumberFormat="0" applyBorder="0" applyAlignment="0" applyProtection="0">
      <alignment vertical="center"/>
    </xf>
    <xf numFmtId="0" fontId="122" fillId="0" borderId="0" applyNumberFormat="0" applyFill="0" applyBorder="0" applyAlignment="0" applyProtection="0">
      <alignment vertical="center"/>
    </xf>
    <xf numFmtId="0" fontId="3" fillId="5" borderId="0" applyNumberFormat="0" applyBorder="0" applyAlignment="0" applyProtection="0">
      <alignment vertical="center"/>
    </xf>
    <xf numFmtId="0" fontId="38" fillId="15" borderId="0" applyNumberFormat="0" applyBorder="0" applyAlignment="0" applyProtection="0">
      <alignment vertical="center"/>
    </xf>
    <xf numFmtId="0" fontId="89" fillId="0" borderId="0" applyNumberFormat="0" applyFill="0" applyBorder="0" applyAlignment="0" applyProtection="0">
      <alignment vertical="center"/>
    </xf>
    <xf numFmtId="0" fontId="3" fillId="4" borderId="9" applyNumberFormat="0" applyFont="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24" fillId="14" borderId="0" applyNumberFormat="0" applyBorder="0" applyAlignment="0" applyProtection="0">
      <alignment vertical="center"/>
    </xf>
    <xf numFmtId="0" fontId="3" fillId="0" borderId="0"/>
    <xf numFmtId="0" fontId="1" fillId="0" borderId="1">
      <alignment horizontal="distributed" vertical="center" wrapText="1"/>
    </xf>
    <xf numFmtId="0" fontId="89" fillId="0" borderId="0" applyNumberFormat="0" applyFill="0" applyBorder="0" applyAlignment="0" applyProtection="0">
      <alignment vertical="center"/>
    </xf>
    <xf numFmtId="0" fontId="3" fillId="0" borderId="0"/>
    <xf numFmtId="0" fontId="1" fillId="0" borderId="1">
      <alignment horizontal="distributed" vertical="center" wrapText="1"/>
    </xf>
    <xf numFmtId="0" fontId="89" fillId="0" borderId="0" applyNumberFormat="0" applyFill="0" applyBorder="0" applyAlignment="0" applyProtection="0">
      <alignment vertical="center"/>
    </xf>
    <xf numFmtId="0" fontId="3" fillId="0" borderId="0"/>
    <xf numFmtId="0" fontId="1" fillId="0" borderId="1">
      <alignment horizontal="distributed" vertical="center" wrapText="1"/>
    </xf>
    <xf numFmtId="0" fontId="89" fillId="0" borderId="0" applyNumberFormat="0" applyFill="0" applyBorder="0" applyAlignment="0" applyProtection="0">
      <alignment vertical="center"/>
    </xf>
    <xf numFmtId="0" fontId="38" fillId="17" borderId="0" applyNumberFormat="0" applyBorder="0" applyAlignment="0" applyProtection="0">
      <alignment vertical="center"/>
    </xf>
    <xf numFmtId="0" fontId="82" fillId="0" borderId="0"/>
    <xf numFmtId="0" fontId="1" fillId="0" borderId="1">
      <alignment horizontal="distributed" vertical="center" wrapText="1"/>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 fillId="0" borderId="1">
      <alignment horizontal="distributed" vertical="center" wrapText="1"/>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50" fillId="8" borderId="13" applyNumberFormat="0" applyAlignment="0" applyProtection="0">
      <alignment vertical="center"/>
    </xf>
    <xf numFmtId="0" fontId="89" fillId="0" borderId="0" applyNumberFormat="0" applyFill="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89" fillId="0" borderId="0" applyNumberFormat="0" applyFill="0" applyBorder="0" applyAlignment="0" applyProtection="0">
      <alignment vertical="center"/>
    </xf>
    <xf numFmtId="0" fontId="3" fillId="15" borderId="0" applyNumberFormat="0" applyBorder="0" applyAlignment="0" applyProtection="0">
      <alignment vertical="center"/>
    </xf>
    <xf numFmtId="0" fontId="50" fillId="8" borderId="13" applyNumberFormat="0" applyAlignment="0" applyProtection="0">
      <alignment vertical="center"/>
    </xf>
    <xf numFmtId="0" fontId="89" fillId="0" borderId="0" applyNumberFormat="0" applyFill="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3" fillId="0" borderId="0" applyNumberFormat="0" applyFill="0" applyBorder="0" applyAlignment="0" applyProtection="0">
      <alignment vertical="center"/>
    </xf>
    <xf numFmtId="0" fontId="1" fillId="0" borderId="1">
      <alignment horizontal="distributed" vertical="center" wrapText="1"/>
    </xf>
    <xf numFmtId="0" fontId="3" fillId="0" borderId="0" applyNumberFormat="0" applyFill="0" applyBorder="0" applyAlignment="0" applyProtection="0">
      <alignment vertical="center"/>
    </xf>
    <xf numFmtId="0" fontId="1" fillId="0" borderId="1">
      <alignment horizontal="distributed" vertical="center" wrapText="1"/>
    </xf>
    <xf numFmtId="0" fontId="3" fillId="0" borderId="0" applyNumberFormat="0" applyFill="0" applyBorder="0" applyAlignment="0" applyProtection="0">
      <alignment vertical="center"/>
    </xf>
    <xf numFmtId="0" fontId="1" fillId="0" borderId="1">
      <alignment horizontal="distributed" vertical="center" wrapText="1"/>
    </xf>
    <xf numFmtId="0" fontId="89" fillId="0" borderId="0" applyNumberFormat="0" applyFill="0" applyBorder="0" applyAlignment="0" applyProtection="0">
      <alignment vertical="center"/>
    </xf>
    <xf numFmtId="0" fontId="1" fillId="0" borderId="1">
      <alignment horizontal="distributed" vertical="center" wrapText="1"/>
    </xf>
    <xf numFmtId="0" fontId="89" fillId="0" borderId="0" applyNumberFormat="0" applyFill="0" applyBorder="0" applyAlignment="0" applyProtection="0">
      <alignment vertical="center"/>
    </xf>
    <xf numFmtId="0" fontId="24" fillId="5" borderId="0" applyNumberFormat="0" applyBorder="0" applyAlignment="0" applyProtection="0">
      <alignment vertical="center"/>
    </xf>
    <xf numFmtId="0" fontId="3" fillId="0" borderId="0"/>
    <xf numFmtId="0" fontId="30" fillId="0" borderId="0">
      <alignment vertical="center"/>
    </xf>
    <xf numFmtId="0" fontId="1" fillId="0" borderId="1">
      <alignment horizontal="distributed" vertical="center" wrapText="1"/>
    </xf>
    <xf numFmtId="0" fontId="1" fillId="0" borderId="1">
      <alignment horizontal="distributed" vertical="center" wrapText="1"/>
    </xf>
    <xf numFmtId="0" fontId="89" fillId="0" borderId="0" applyNumberFormat="0" applyFill="0" applyBorder="0" applyAlignment="0" applyProtection="0">
      <alignment vertical="center"/>
    </xf>
    <xf numFmtId="0" fontId="3" fillId="0" borderId="0"/>
    <xf numFmtId="0" fontId="30" fillId="0" borderId="0">
      <alignment vertical="center"/>
    </xf>
    <xf numFmtId="0" fontId="1" fillId="0" borderId="1">
      <alignment horizontal="distributed" vertical="center" wrapText="1"/>
    </xf>
    <xf numFmtId="0" fontId="1" fillId="0" borderId="1">
      <alignment horizontal="distributed" vertical="center" wrapText="1"/>
    </xf>
    <xf numFmtId="0" fontId="89" fillId="0" borderId="0" applyNumberFormat="0" applyFill="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89" fillId="0" borderId="0" applyNumberFormat="0" applyFill="0" applyBorder="0" applyAlignment="0" applyProtection="0">
      <alignment vertical="center"/>
    </xf>
    <xf numFmtId="0" fontId="3" fillId="4" borderId="9" applyNumberFormat="0" applyFont="0" applyAlignment="0" applyProtection="0">
      <alignment vertical="center"/>
    </xf>
    <xf numFmtId="0" fontId="89" fillId="0" borderId="0" applyNumberFormat="0" applyFill="0" applyBorder="0" applyAlignment="0" applyProtection="0">
      <alignment vertical="center"/>
    </xf>
    <xf numFmtId="0" fontId="89" fillId="0" borderId="0" applyProtection="0"/>
    <xf numFmtId="0" fontId="89" fillId="0" borderId="0" applyProtection="0"/>
    <xf numFmtId="0" fontId="3" fillId="0" borderId="0"/>
    <xf numFmtId="204" fontId="3" fillId="0" borderId="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89" fillId="0" borderId="0" applyNumberFormat="0" applyFill="0" applyBorder="0" applyAlignment="0" applyProtection="0">
      <alignment vertical="center"/>
    </xf>
    <xf numFmtId="0" fontId="31" fillId="0" borderId="0">
      <alignment vertical="center"/>
    </xf>
    <xf numFmtId="204" fontId="3" fillId="0" borderId="0">
      <alignment vertical="center"/>
    </xf>
    <xf numFmtId="0" fontId="3" fillId="4" borderId="9" applyNumberFormat="0" applyFont="0" applyAlignment="0" applyProtection="0">
      <alignment vertical="center"/>
    </xf>
    <xf numFmtId="0" fontId="3" fillId="0" borderId="0" applyNumberFormat="0" applyFill="0" applyBorder="0" applyAlignment="0" applyProtection="0">
      <alignment vertical="center"/>
    </xf>
    <xf numFmtId="0" fontId="3" fillId="0" borderId="0"/>
    <xf numFmtId="204" fontId="3" fillId="0" borderId="0">
      <alignment vertical="center"/>
    </xf>
    <xf numFmtId="0" fontId="3" fillId="4" borderId="9" applyNumberFormat="0" applyFont="0" applyAlignment="0" applyProtection="0">
      <alignment vertical="center"/>
    </xf>
    <xf numFmtId="0" fontId="89" fillId="0" borderId="0" applyNumberFormat="0" applyFill="0" applyBorder="0" applyAlignment="0" applyProtection="0">
      <alignment vertical="center"/>
    </xf>
    <xf numFmtId="0" fontId="46" fillId="0" borderId="14" applyNumberFormat="0" applyFill="0" applyAlignment="0" applyProtection="0">
      <alignment vertical="center"/>
    </xf>
    <xf numFmtId="0" fontId="94" fillId="0" borderId="30" applyNumberFormat="0" applyFill="0" applyAlignment="0" applyProtection="0">
      <alignment vertical="center"/>
    </xf>
    <xf numFmtId="0" fontId="69" fillId="0" borderId="23" applyNumberFormat="0" applyFill="0" applyAlignment="0" applyProtection="0">
      <alignment vertical="center"/>
    </xf>
    <xf numFmtId="0" fontId="69" fillId="0" borderId="0" applyNumberFormat="0" applyFill="0" applyBorder="0" applyAlignment="0" applyProtection="0">
      <alignment vertical="center"/>
    </xf>
    <xf numFmtId="0" fontId="24" fillId="5" borderId="0" applyNumberFormat="0" applyBorder="0" applyAlignment="0" applyProtection="0">
      <alignment vertical="center"/>
    </xf>
    <xf numFmtId="0" fontId="22" fillId="0" borderId="0"/>
    <xf numFmtId="0" fontId="1" fillId="0" borderId="1">
      <alignment horizontal="distributed" vertical="center" wrapText="1"/>
    </xf>
    <xf numFmtId="0" fontId="1" fillId="0" borderId="1">
      <alignment horizontal="distributed" vertical="center" wrapText="1"/>
    </xf>
    <xf numFmtId="0" fontId="93" fillId="5" borderId="0" applyNumberFormat="0" applyBorder="0" applyAlignment="0" applyProtection="0"/>
    <xf numFmtId="0" fontId="23" fillId="4" borderId="0" applyProtection="0"/>
    <xf numFmtId="0" fontId="1" fillId="0" borderId="1">
      <alignment horizontal="distributed" vertical="center" wrapText="1"/>
    </xf>
    <xf numFmtId="0" fontId="3" fillId="0" borderId="10" applyNumberFormat="0" applyFill="0" applyAlignment="0" applyProtection="0">
      <alignment vertical="center"/>
    </xf>
    <xf numFmtId="0" fontId="1" fillId="0" borderId="1">
      <alignment horizontal="distributed" vertical="center" wrapText="1"/>
    </xf>
    <xf numFmtId="0" fontId="3" fillId="0" borderId="10" applyNumberFormat="0" applyFill="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3" fillId="4" borderId="9" applyNumberFormat="0" applyFont="0" applyAlignment="0" applyProtection="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xf numFmtId="0" fontId="3" fillId="0" borderId="0"/>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5" fillId="0" borderId="0">
      <alignment vertical="center"/>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15" borderId="0" applyNumberFormat="0" applyBorder="0" applyAlignment="0" applyProtection="0">
      <alignment vertical="center"/>
    </xf>
    <xf numFmtId="194" fontId="1" fillId="0" borderId="1">
      <alignment vertical="center"/>
      <protection locked="0"/>
    </xf>
    <xf numFmtId="0" fontId="1" fillId="0" borderId="1">
      <alignment horizontal="distributed" vertical="center" wrapText="1"/>
    </xf>
    <xf numFmtId="194" fontId="1" fillId="0" borderId="1">
      <alignment vertical="center"/>
      <protection locked="0"/>
    </xf>
    <xf numFmtId="0" fontId="1" fillId="0" borderId="1">
      <alignment horizontal="distributed" vertical="center" wrapText="1"/>
    </xf>
    <xf numFmtId="194" fontId="1" fillId="0" borderId="1">
      <alignment vertical="center"/>
      <protection locked="0"/>
    </xf>
    <xf numFmtId="0" fontId="1" fillId="0" borderId="1">
      <alignment horizontal="distributed" vertical="center" wrapText="1"/>
    </xf>
    <xf numFmtId="194" fontId="1" fillId="0" borderId="1">
      <alignment vertical="center"/>
      <protection locked="0"/>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3" fillId="0" borderId="0"/>
    <xf numFmtId="0" fontId="3" fillId="0" borderId="0"/>
    <xf numFmtId="0" fontId="3" fillId="0" borderId="0"/>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0" fillId="0" borderId="0"/>
    <xf numFmtId="0" fontId="3" fillId="0" borderId="0"/>
    <xf numFmtId="0" fontId="3" fillId="0" borderId="0"/>
    <xf numFmtId="0" fontId="1" fillId="0" borderId="1">
      <alignment horizontal="distributed" vertical="center" wrapText="1"/>
    </xf>
    <xf numFmtId="0" fontId="1" fillId="0" borderId="1">
      <alignment horizontal="distributed" vertical="center" wrapText="1"/>
    </xf>
    <xf numFmtId="0" fontId="3" fillId="0" borderId="0"/>
    <xf numFmtId="0" fontId="3" fillId="0" borderId="10" applyNumberFormat="0" applyFill="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0"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 fillId="0" borderId="0">
      <alignment vertical="top"/>
    </xf>
    <xf numFmtId="0" fontId="3" fillId="0" borderId="0">
      <alignment vertical="top"/>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1" fillId="0" borderId="1">
      <alignment horizontal="distributed" vertical="center" wrapText="1"/>
    </xf>
    <xf numFmtId="0" fontId="3" fillId="0" borderId="0"/>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3" fillId="0" borderId="0"/>
    <xf numFmtId="0" fontId="3" fillId="0" borderId="0"/>
    <xf numFmtId="0" fontId="1" fillId="0" borderId="1">
      <alignment horizontal="distributed" vertical="center" wrapText="1"/>
    </xf>
    <xf numFmtId="0" fontId="24" fillId="5" borderId="0" applyProtection="0"/>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40" fillId="87" borderId="0" applyNumberFormat="0" applyBorder="0" applyAlignment="0" applyProtection="0">
      <alignment vertical="center"/>
    </xf>
    <xf numFmtId="0" fontId="3" fillId="0" borderId="0">
      <alignment vertical="center"/>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0" fillId="0" borderId="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5" fillId="8" borderId="11" applyNumberFormat="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3" fillId="15" borderId="0" applyNumberFormat="0" applyBorder="0" applyAlignment="0" applyProtection="0">
      <alignment vertical="center"/>
    </xf>
    <xf numFmtId="0" fontId="22"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22" fillId="0" borderId="0"/>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22" fillId="0" borderId="0"/>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xf numFmtId="0" fontId="38" fillId="17" borderId="0" applyNumberFormat="0" applyBorder="0" applyAlignment="0" applyProtection="0">
      <alignment vertical="center"/>
    </xf>
    <xf numFmtId="0" fontId="41" fillId="0" borderId="10" applyNumberForma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1" fontId="1" fillId="0" borderId="1">
      <alignment vertical="center"/>
      <protection locked="0"/>
    </xf>
    <xf numFmtId="0" fontId="1" fillId="0" borderId="1">
      <alignment horizontal="distributed" vertical="center" wrapText="1"/>
    </xf>
    <xf numFmtId="0" fontId="3" fillId="0" borderId="0"/>
    <xf numFmtId="0" fontId="1" fillId="0" borderId="1">
      <alignment horizontal="distributed" vertical="center" wrapText="1"/>
    </xf>
    <xf numFmtId="0" fontId="3" fillId="4" borderId="9" applyNumberFormat="0" applyFont="0" applyAlignment="0" applyProtection="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applyProtection="0">
      <alignment vertical="center"/>
    </xf>
    <xf numFmtId="0" fontId="1" fillId="0" borderId="1">
      <alignment horizontal="distributed" vertical="center" wrapText="1"/>
    </xf>
    <xf numFmtId="0" fontId="3" fillId="15" borderId="0" applyNumberFormat="0" applyBorder="0" applyAlignment="0" applyProtection="0">
      <alignment vertical="center"/>
    </xf>
    <xf numFmtId="0" fontId="24" fillId="5" borderId="0"/>
    <xf numFmtId="0" fontId="1" fillId="0" borderId="1">
      <alignment horizontal="distributed" vertical="center" wrapText="1"/>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3" fillId="9" borderId="11" applyNumberFormat="0" applyAlignment="0" applyProtection="0">
      <alignment vertical="center"/>
    </xf>
    <xf numFmtId="0" fontId="1" fillId="0" borderId="1">
      <alignment horizontal="distributed" vertical="center" wrapText="1"/>
    </xf>
    <xf numFmtId="0" fontId="3" fillId="5" borderId="0" applyNumberFormat="0" applyBorder="0" applyAlignment="0" applyProtection="0">
      <alignment vertical="center"/>
    </xf>
    <xf numFmtId="0" fontId="3" fillId="9" borderId="11" applyNumberFormat="0" applyAlignment="0" applyProtection="0">
      <alignment vertical="center"/>
    </xf>
    <xf numFmtId="0" fontId="1" fillId="0" borderId="1">
      <alignment horizontal="distributed" vertical="center" wrapText="1"/>
    </xf>
    <xf numFmtId="0" fontId="25" fillId="0" borderId="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25" fillId="0" borderId="0">
      <alignment vertical="center"/>
    </xf>
    <xf numFmtId="0" fontId="1" fillId="0" borderId="1">
      <alignment horizontal="distributed" vertical="center" wrapText="1"/>
    </xf>
    <xf numFmtId="0" fontId="1" fillId="0" borderId="1">
      <alignment horizontal="distributed" vertical="center" wrapText="1"/>
    </xf>
    <xf numFmtId="0" fontId="25" fillId="0" borderId="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3" fillId="9"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1" fontId="1" fillId="0" borderId="1">
      <alignment vertical="center"/>
      <protection locked="0"/>
    </xf>
    <xf numFmtId="0" fontId="1" fillId="0" borderId="1">
      <alignment horizontal="distributed" vertical="center" wrapText="1"/>
    </xf>
    <xf numFmtId="1" fontId="1" fillId="0" borderId="1">
      <alignment vertical="center"/>
      <protection locked="0"/>
    </xf>
    <xf numFmtId="0" fontId="1" fillId="0" borderId="1">
      <alignment horizontal="distributed" vertical="center" wrapText="1"/>
    </xf>
    <xf numFmtId="0" fontId="78" fillId="0" borderId="0" applyNumberFormat="0" applyFill="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194" fontId="1" fillId="0" borderId="1">
      <alignment vertical="center"/>
      <protection locked="0"/>
    </xf>
    <xf numFmtId="0" fontId="3" fillId="5" borderId="0" applyNumberFormat="0" applyBorder="0" applyAlignment="0" applyProtection="0"/>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3" fillId="14" borderId="0" applyProtection="0"/>
    <xf numFmtId="0" fontId="1" fillId="0" borderId="1">
      <alignment horizontal="distributed" vertical="center" wrapText="1"/>
    </xf>
    <xf numFmtId="0" fontId="1" fillId="0" borderId="1">
      <alignment horizontal="distributed" vertical="center" wrapText="1"/>
    </xf>
    <xf numFmtId="0" fontId="33" fillId="14" borderId="0" applyProtection="0"/>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1" fillId="0" borderId="1">
      <alignment horizontal="distributed" vertical="center" wrapText="1"/>
    </xf>
    <xf numFmtId="189" fontId="3" fillId="0" borderId="0">
      <alignment vertical="center"/>
    </xf>
    <xf numFmtId="0" fontId="1" fillId="0" borderId="1">
      <alignment horizontal="distributed" vertical="center" wrapText="1"/>
    </xf>
    <xf numFmtId="189" fontId="3" fillId="0" borderId="0">
      <alignment vertical="center"/>
    </xf>
    <xf numFmtId="0" fontId="38" fillId="17" borderId="0" applyNumberFormat="0" applyBorder="0" applyAlignment="0" applyProtection="0">
      <alignment vertical="center"/>
    </xf>
    <xf numFmtId="1" fontId="1" fillId="0" borderId="1">
      <alignment vertical="center"/>
      <protection locked="0"/>
    </xf>
    <xf numFmtId="0" fontId="1" fillId="0" borderId="1">
      <alignment horizontal="distributed" vertical="center" wrapText="1"/>
    </xf>
    <xf numFmtId="0" fontId="3" fillId="0" borderId="10" applyNumberFormat="0" applyFill="0" applyAlignment="0" applyProtection="0">
      <alignment vertical="center"/>
    </xf>
    <xf numFmtId="0" fontId="1" fillId="0" borderId="1" applyProtection="0">
      <alignment horizontal="distributed" vertical="center" wrapText="1"/>
    </xf>
    <xf numFmtId="0" fontId="1" fillId="0" borderId="1">
      <alignment horizontal="distributed" vertical="center" wrapText="1"/>
    </xf>
    <xf numFmtId="0" fontId="3" fillId="8" borderId="11" applyNumberFormat="0" applyAlignment="0" applyProtection="0">
      <alignment vertical="center"/>
    </xf>
    <xf numFmtId="0" fontId="3" fillId="0" borderId="0"/>
    <xf numFmtId="0" fontId="1" fillId="0" borderId="1">
      <alignment horizontal="distributed" vertical="center" wrapText="1"/>
    </xf>
    <xf numFmtId="0" fontId="3" fillId="4" borderId="9" applyNumberFormat="0" applyFont="0" applyAlignment="0" applyProtection="0">
      <alignment vertical="center"/>
    </xf>
    <xf numFmtId="0" fontId="3" fillId="0" borderId="0"/>
    <xf numFmtId="194" fontId="1" fillId="0" borderId="1">
      <alignment vertical="center"/>
      <protection locked="0"/>
    </xf>
    <xf numFmtId="0" fontId="24" fillId="14" borderId="0" applyProtection="0"/>
    <xf numFmtId="0" fontId="1" fillId="0" borderId="1">
      <alignment horizontal="distributed" vertical="center" wrapText="1"/>
    </xf>
    <xf numFmtId="0" fontId="1" fillId="0" borderId="1">
      <alignment horizontal="distributed" vertical="center" wrapText="1"/>
    </xf>
    <xf numFmtId="194" fontId="1" fillId="0" borderId="1">
      <alignment vertical="center"/>
      <protection locked="0"/>
    </xf>
    <xf numFmtId="0" fontId="38"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143" fillId="9" borderId="11" applyNumberFormat="0" applyAlignment="0" applyProtection="0">
      <alignment vertical="center"/>
    </xf>
    <xf numFmtId="0" fontId="1" fillId="0" borderId="1">
      <alignment horizontal="distributed" vertical="center" wrapText="1"/>
    </xf>
    <xf numFmtId="0" fontId="24" fillId="1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194" fontId="1" fillId="0" borderId="1">
      <alignment vertical="center"/>
      <protection locked="0"/>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Protection="0"/>
    <xf numFmtId="0" fontId="3" fillId="0" borderId="0"/>
    <xf numFmtId="0" fontId="1" fillId="0" borderId="1">
      <alignment horizontal="distributed" vertical="center" wrapText="1"/>
    </xf>
    <xf numFmtId="194" fontId="1" fillId="0" borderId="1">
      <alignment vertical="center"/>
      <protection locked="0"/>
    </xf>
    <xf numFmtId="0" fontId="24" fillId="14" borderId="0" applyProtection="0"/>
    <xf numFmtId="0" fontId="1" fillId="0" borderId="1">
      <alignment horizontal="distributed" vertical="center" wrapText="1"/>
    </xf>
    <xf numFmtId="0" fontId="24" fillId="1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24" fillId="14" borderId="0" applyProtection="0"/>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24" fillId="1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1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3" fillId="14" borderId="0"/>
    <xf numFmtId="0" fontId="1" fillId="0" borderId="1">
      <alignment horizontal="distributed" vertical="center" wrapText="1"/>
    </xf>
    <xf numFmtId="0" fontId="1" fillId="0" borderId="1">
      <alignment horizontal="distributed" vertical="center" wrapText="1"/>
    </xf>
    <xf numFmtId="0" fontId="33" fillId="14" borderId="0" applyProtection="0"/>
    <xf numFmtId="0" fontId="1" fillId="0" borderId="1">
      <alignment horizontal="distributed" vertical="center" wrapText="1"/>
    </xf>
    <xf numFmtId="0" fontId="3" fillId="17" borderId="0" applyNumberFormat="0" applyBorder="0" applyAlignment="0" applyProtection="0">
      <alignment vertical="center"/>
    </xf>
    <xf numFmtId="0" fontId="33" fillId="5" borderId="0" applyNumberFormat="0" applyBorder="0" applyAlignment="0" applyProtection="0">
      <alignment vertical="center"/>
    </xf>
    <xf numFmtId="0" fontId="1" fillId="0" borderId="1">
      <alignment horizontal="distributed" vertical="center" wrapText="1"/>
    </xf>
    <xf numFmtId="0" fontId="33" fillId="1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8" borderId="11" applyNumberFormat="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81" fillId="1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81" fillId="15"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0" fillId="0" borderId="0"/>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5" fillId="0" borderId="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24" fillId="14" borderId="0"/>
    <xf numFmtId="0" fontId="1" fillId="0" borderId="1">
      <alignment horizontal="distributed" vertical="center" wrapText="1"/>
    </xf>
    <xf numFmtId="0" fontId="1" fillId="0" borderId="1">
      <alignment horizontal="distributed" vertical="center" wrapText="1"/>
    </xf>
    <xf numFmtId="0" fontId="23" fillId="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3" fillId="8" borderId="13"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72" fillId="1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3" fillId="0" borderId="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68" fillId="20"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33" fillId="17" borderId="0" applyNumberFormat="0" applyBorder="0" applyAlignment="0" applyProtection="0">
      <alignment vertical="center"/>
    </xf>
    <xf numFmtId="0" fontId="1" fillId="0" borderId="1">
      <alignment horizontal="distributed" vertical="center" wrapText="1"/>
    </xf>
    <xf numFmtId="0" fontId="24"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211" fontId="3" fillId="0" borderId="0">
      <alignment vertical="center"/>
    </xf>
    <xf numFmtId="0" fontId="1" fillId="0" borderId="1">
      <alignment horizontal="distributed" vertical="center" wrapText="1"/>
    </xf>
    <xf numFmtId="211" fontId="3" fillId="0" borderId="0">
      <alignment vertical="center"/>
    </xf>
    <xf numFmtId="0" fontId="1" fillId="0" borderId="1">
      <alignment horizontal="distributed" vertical="center" wrapText="1"/>
    </xf>
    <xf numFmtId="0" fontId="3" fillId="0" borderId="0"/>
    <xf numFmtId="0" fontId="1" fillId="0" borderId="1">
      <alignment horizontal="distributed" vertical="center" wrapText="1"/>
    </xf>
    <xf numFmtId="211" fontId="3" fillId="0" borderId="0">
      <alignment vertical="center"/>
    </xf>
    <xf numFmtId="0" fontId="1" fillId="0" borderId="1">
      <alignment horizontal="distributed" vertical="center" wrapText="1"/>
    </xf>
    <xf numFmtId="211" fontId="3" fillId="0" borderId="0">
      <alignment vertical="center"/>
    </xf>
    <xf numFmtId="0" fontId="1" fillId="0" borderId="1">
      <alignment horizontal="distributed" vertical="center" wrapText="1"/>
    </xf>
    <xf numFmtId="0" fontId="3" fillId="0" borderId="0"/>
    <xf numFmtId="0" fontId="32" fillId="9"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Protection="0"/>
    <xf numFmtId="0" fontId="1" fillId="0" borderId="1">
      <alignment horizontal="distributed" vertical="center" wrapText="1"/>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0" fillId="0" borderId="0">
      <alignment vertical="center"/>
    </xf>
    <xf numFmtId="0" fontId="3" fillId="0" borderId="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9"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68" fillId="20"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8" borderId="11" applyNumberForma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3" fillId="8" borderId="11" applyNumberFormat="0" applyAlignment="0" applyProtection="0">
      <alignment vertical="center"/>
    </xf>
    <xf numFmtId="0" fontId="1" fillId="0" borderId="1">
      <alignment horizontal="distributed" vertical="center" wrapText="1"/>
    </xf>
    <xf numFmtId="0" fontId="3" fillId="0" borderId="0">
      <alignment vertical="center"/>
    </xf>
    <xf numFmtId="0" fontId="3" fillId="4" borderId="9" applyNumberFormat="0" applyFont="0" applyAlignment="0" applyProtection="0">
      <alignment vertical="center"/>
    </xf>
    <xf numFmtId="211" fontId="3" fillId="0" borderId="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xf numFmtId="0" fontId="1" fillId="0" borderId="1">
      <alignment horizontal="distributed" vertical="center" wrapText="1"/>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3" fillId="5" borderId="0" applyProtection="0"/>
    <xf numFmtId="0" fontId="3" fillId="5" borderId="0" applyNumberFormat="0" applyBorder="0" applyAlignment="0" applyProtection="0">
      <alignment vertical="center"/>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0" fontId="23" fillId="5"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0" fillId="0" borderId="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6" fillId="9" borderId="0" applyProtection="0"/>
    <xf numFmtId="0" fontId="23" fillId="5" borderId="0" applyNumberFormat="0" applyBorder="0" applyAlignment="0" applyProtection="0">
      <alignment vertical="center"/>
    </xf>
    <xf numFmtId="0" fontId="1" fillId="0" borderId="1">
      <alignment horizontal="distributed" vertical="center" wrapText="1"/>
    </xf>
    <xf numFmtId="0" fontId="3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15"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15" fillId="1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15" fillId="1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3" fillId="8" borderId="13"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24" fillId="14" borderId="0"/>
    <xf numFmtId="0" fontId="24" fillId="5" borderId="0" applyProtection="0"/>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Protection="0"/>
    <xf numFmtId="0" fontId="1" fillId="0" borderId="1">
      <alignment horizontal="distributed" vertical="center" wrapText="1"/>
    </xf>
    <xf numFmtId="0" fontId="24" fillId="5"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3" fillId="59" borderId="0" applyNumberFormat="0" applyBorder="0" applyAlignment="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200" fontId="3" fillId="0" borderId="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3" fillId="5" borderId="0"/>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7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81"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24" fillId="5" borderId="0"/>
    <xf numFmtId="0" fontId="1" fillId="0" borderId="1">
      <alignment horizontal="distributed" vertical="center" wrapText="1"/>
    </xf>
    <xf numFmtId="0" fontId="24" fillId="5" borderId="0" applyNumberFormat="0" applyBorder="0" applyAlignment="0" applyProtection="0">
      <alignment vertical="center"/>
    </xf>
    <xf numFmtId="1" fontId="1" fillId="0" borderId="1">
      <alignment vertical="center"/>
      <protection locked="0"/>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0" fontId="3"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8" borderId="13"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84" fillId="56"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72" fillId="14" borderId="0"/>
    <xf numFmtId="0" fontId="3" fillId="5" borderId="0" applyNumberFormat="0" applyBorder="0" applyAlignment="0" applyProtection="0">
      <alignment vertical="center"/>
    </xf>
    <xf numFmtId="0" fontId="1" fillId="0" borderId="1">
      <alignment horizontal="distributed" vertical="center" wrapText="1"/>
    </xf>
    <xf numFmtId="0" fontId="72"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14" borderId="0" applyNumberFormat="0" applyBorder="0" applyAlignment="0" applyProtection="0">
      <alignment vertical="center"/>
    </xf>
    <xf numFmtId="0" fontId="1" fillId="0" borderId="1">
      <alignment horizontal="distributed" vertical="center" wrapText="1"/>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1" fillId="0" borderId="1">
      <alignment horizontal="distributed" vertical="center" wrapText="1"/>
    </xf>
    <xf numFmtId="0" fontId="24" fillId="14" borderId="0"/>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24" fillId="5" borderId="0"/>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14" borderId="0" applyProtection="0"/>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14" borderId="0" applyNumberFormat="0" applyBorder="0" applyAlignment="0" applyProtection="0">
      <alignment vertical="center"/>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38" fillId="17" borderId="0" applyNumberFormat="0" applyBorder="0" applyAlignment="0" applyProtection="0">
      <alignment vertical="center"/>
    </xf>
    <xf numFmtId="211" fontId="3" fillId="0" borderId="0">
      <alignment vertical="center"/>
    </xf>
    <xf numFmtId="0" fontId="1" fillId="0" borderId="1">
      <alignment horizontal="distributed" vertical="center" wrapText="1"/>
    </xf>
    <xf numFmtId="0" fontId="32" fillId="9" borderId="11" applyNumberFormat="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14" borderId="0" applyProtection="0"/>
    <xf numFmtId="0" fontId="1" fillId="0" borderId="1">
      <alignment horizontal="distributed" vertical="center" wrapText="1"/>
    </xf>
    <xf numFmtId="0" fontId="3" fillId="0" borderId="0">
      <alignment vertical="center"/>
    </xf>
    <xf numFmtId="0" fontId="3" fillId="8" borderId="11" applyNumberFormat="0" applyAlignment="0" applyProtection="0">
      <alignment vertical="center"/>
    </xf>
    <xf numFmtId="0" fontId="1" fillId="0" borderId="1">
      <alignment horizontal="distributed" vertical="center" wrapText="1"/>
    </xf>
    <xf numFmtId="0" fontId="3" fillId="0" borderId="0">
      <alignment vertical="center"/>
    </xf>
    <xf numFmtId="0" fontId="1" fillId="0" borderId="1">
      <alignment horizontal="distributed" vertical="center" wrapText="1"/>
    </xf>
    <xf numFmtId="0" fontId="1" fillId="0" borderId="1">
      <alignment horizontal="distributed" vertical="center" wrapText="1"/>
    </xf>
    <xf numFmtId="0" fontId="3" fillId="0" borderId="10" applyNumberFormat="0" applyFill="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3" fillId="0" borderId="0">
      <alignment vertical="center"/>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3" fillId="0" borderId="0">
      <alignment vertical="center"/>
    </xf>
    <xf numFmtId="0" fontId="1" fillId="0" borderId="1">
      <alignment horizontal="distributed" vertical="center" wrapText="1"/>
    </xf>
    <xf numFmtId="0" fontId="24" fillId="5" borderId="0"/>
    <xf numFmtId="0" fontId="3" fillId="0" borderId="0">
      <alignment vertical="center"/>
    </xf>
    <xf numFmtId="0" fontId="1" fillId="0" borderId="1">
      <alignment horizontal="distributed" vertical="center" wrapText="1"/>
    </xf>
    <xf numFmtId="0" fontId="3" fillId="8" borderId="13" applyNumberFormat="0" applyAlignment="0" applyProtection="0">
      <alignment vertical="center"/>
    </xf>
    <xf numFmtId="0" fontId="24" fillId="1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0" borderId="0"/>
    <xf numFmtId="0" fontId="24" fillId="5" borderId="0"/>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0" borderId="0"/>
    <xf numFmtId="0" fontId="1" fillId="0" borderId="1">
      <alignment horizontal="distributed" vertical="center" wrapText="1"/>
    </xf>
    <xf numFmtId="0" fontId="24" fillId="14" borderId="0" applyProtection="0"/>
    <xf numFmtId="0" fontId="1" fillId="0" borderId="1">
      <alignment horizontal="distributed" vertical="center" wrapText="1"/>
    </xf>
    <xf numFmtId="0" fontId="1" fillId="0" borderId="1">
      <alignment horizontal="distributed" vertical="center" wrapText="1"/>
    </xf>
    <xf numFmtId="0" fontId="3"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1" fillId="0" borderId="1">
      <alignment horizontal="distributed" vertical="center" wrapText="1"/>
    </xf>
    <xf numFmtId="0" fontId="3" fillId="0" borderId="0"/>
    <xf numFmtId="0" fontId="24" fillId="14" borderId="0" applyNumberFormat="0" applyBorder="0" applyAlignment="0" applyProtection="0">
      <alignment vertical="center"/>
    </xf>
    <xf numFmtId="0" fontId="1" fillId="0" borderId="1">
      <alignment horizontal="distributed" vertical="center" wrapText="1"/>
    </xf>
    <xf numFmtId="0" fontId="24" fillId="14" borderId="0"/>
    <xf numFmtId="0" fontId="1" fillId="0" borderId="1">
      <alignment horizontal="distributed" vertical="center" wrapText="1"/>
    </xf>
    <xf numFmtId="0" fontId="1" fillId="0" borderId="1">
      <alignment horizontal="distributed" vertical="center" wrapText="1"/>
    </xf>
    <xf numFmtId="0" fontId="24" fillId="14" borderId="0" applyProtection="0"/>
    <xf numFmtId="0" fontId="1" fillId="0" borderId="1">
      <alignment horizontal="distributed" vertical="center" wrapText="1"/>
    </xf>
    <xf numFmtId="0" fontId="24" fillId="14" borderId="0" applyProtection="0"/>
    <xf numFmtId="0" fontId="1" fillId="0" borderId="1">
      <alignment horizontal="distributed" vertical="center" wrapText="1"/>
    </xf>
    <xf numFmtId="0" fontId="3" fillId="14" borderId="0" applyNumberFormat="0" applyBorder="0" applyAlignment="0" applyProtection="0">
      <alignment vertical="center"/>
    </xf>
    <xf numFmtId="0" fontId="1" fillId="0" borderId="1">
      <alignment horizontal="distributed" vertical="center" wrapText="1"/>
    </xf>
    <xf numFmtId="0" fontId="24" fillId="14" borderId="0" applyProtection="0"/>
    <xf numFmtId="0" fontId="1" fillId="0" borderId="1">
      <alignment horizontal="distributed" vertical="center" wrapText="1"/>
    </xf>
    <xf numFmtId="0" fontId="75" fillId="69" borderId="0" applyNumberFormat="0" applyBorder="0" applyAlignment="0" applyProtection="0">
      <alignment vertical="center"/>
    </xf>
    <xf numFmtId="0" fontId="3" fillId="0" borderId="0"/>
    <xf numFmtId="0" fontId="3" fillId="0" borderId="0"/>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24" fillId="5" borderId="0" applyNumberFormat="0" applyBorder="0" applyAlignment="0" applyProtection="0">
      <alignment vertical="center"/>
    </xf>
    <xf numFmtId="0" fontId="24" fillId="14" borderId="0" applyProtection="0"/>
    <xf numFmtId="0" fontId="1" fillId="0" borderId="1">
      <alignment horizontal="distributed" vertical="center" wrapText="1"/>
    </xf>
    <xf numFmtId="0" fontId="3" fillId="0" borderId="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3" fillId="8" borderId="13" applyNumberFormat="0" applyAlignment="0" applyProtection="0">
      <alignment vertical="center"/>
    </xf>
    <xf numFmtId="0" fontId="24" fillId="14" borderId="0" applyProtection="0"/>
    <xf numFmtId="0" fontId="1" fillId="0" borderId="1">
      <alignment horizontal="distributed" vertical="center" wrapText="1"/>
    </xf>
    <xf numFmtId="0" fontId="3" fillId="0" borderId="0"/>
    <xf numFmtId="0" fontId="24" fillId="14" borderId="0" applyNumberFormat="0" applyBorder="0" applyAlignment="0" applyProtection="0">
      <alignment vertical="center"/>
    </xf>
    <xf numFmtId="0" fontId="1" fillId="0" borderId="1">
      <alignment horizontal="distributed" vertical="center" wrapText="1"/>
    </xf>
    <xf numFmtId="0" fontId="24" fillId="14" borderId="0" applyNumberFormat="0" applyBorder="0" applyAlignment="0" applyProtection="0">
      <alignment vertical="center"/>
    </xf>
    <xf numFmtId="0" fontId="1" fillId="0" borderId="1">
      <alignment horizontal="distributed" vertical="center" wrapText="1"/>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1" fillId="0" borderId="1">
      <alignment horizontal="distributed" vertical="center" wrapText="1"/>
    </xf>
    <xf numFmtId="0" fontId="24" fillId="14" borderId="0" applyNumberFormat="0" applyBorder="0" applyAlignment="0" applyProtection="0">
      <alignment vertical="center"/>
    </xf>
    <xf numFmtId="0" fontId="33" fillId="14" borderId="0" applyNumberFormat="0" applyBorder="0" applyAlignment="0" applyProtection="0">
      <alignment vertical="center"/>
    </xf>
    <xf numFmtId="0" fontId="1" fillId="0" borderId="1">
      <alignment horizontal="distributed" vertical="center" wrapText="1"/>
    </xf>
    <xf numFmtId="0" fontId="23" fillId="4"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41" fillId="0" borderId="28" applyNumberFormat="0" applyFill="0" applyAlignment="0" applyProtection="0">
      <alignment vertical="center"/>
    </xf>
    <xf numFmtId="0" fontId="1" fillId="0" borderId="1">
      <alignment horizontal="distributed" vertical="center" wrapText="1"/>
    </xf>
    <xf numFmtId="0" fontId="24" fillId="5" borderId="0"/>
    <xf numFmtId="0" fontId="41" fillId="0" borderId="28" applyNumberFormat="0" applyFill="0" applyAlignment="0" applyProtection="0">
      <alignment vertical="center"/>
    </xf>
    <xf numFmtId="0" fontId="1" fillId="0" borderId="1">
      <alignment horizontal="distributed" vertical="center" wrapText="1"/>
    </xf>
    <xf numFmtId="0" fontId="24" fillId="5" borderId="0"/>
    <xf numFmtId="0" fontId="41" fillId="0" borderId="28" applyNumberFormat="0" applyFill="0" applyAlignment="0" applyProtection="0">
      <alignment vertical="center"/>
    </xf>
    <xf numFmtId="0" fontId="1" fillId="0" borderId="1">
      <alignment horizontal="distributed" vertical="center" wrapText="1"/>
    </xf>
    <xf numFmtId="0" fontId="41" fillId="0" borderId="28" applyNumberFormat="0" applyFill="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9" borderId="11" applyNumberFormat="0" applyAlignment="0" applyProtection="0">
      <alignment vertical="center"/>
    </xf>
    <xf numFmtId="0" fontId="1" fillId="0" borderId="1">
      <alignment horizontal="distributed" vertical="center" wrapText="1"/>
    </xf>
    <xf numFmtId="0" fontId="3" fillId="9" borderId="11" applyNumberFormat="0" applyAlignment="0" applyProtection="0">
      <alignment vertical="center"/>
    </xf>
    <xf numFmtId="0" fontId="1" fillId="0" borderId="1">
      <alignment horizontal="distributed" vertical="center" wrapText="1"/>
    </xf>
    <xf numFmtId="0" fontId="3" fillId="9" borderId="11" applyNumberFormat="0" applyAlignment="0" applyProtection="0">
      <alignment vertical="center"/>
    </xf>
    <xf numFmtId="0" fontId="41" fillId="0" borderId="10" applyNumberFormat="0" applyFill="0" applyAlignment="0" applyProtection="0">
      <alignment vertical="center"/>
    </xf>
    <xf numFmtId="0" fontId="1" fillId="0" borderId="1">
      <alignment horizontal="distributed" vertical="center" wrapText="1"/>
    </xf>
    <xf numFmtId="0" fontId="24" fillId="5" borderId="0"/>
    <xf numFmtId="0" fontId="3" fillId="8" borderId="11" applyNumberFormat="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41" fillId="0" borderId="10" applyNumberFormat="0" applyFill="0" applyAlignment="0" applyProtection="0">
      <alignment vertical="center"/>
    </xf>
    <xf numFmtId="0" fontId="1" fillId="0" borderId="1">
      <alignment horizontal="distributed" vertical="center" wrapText="1"/>
    </xf>
    <xf numFmtId="0" fontId="3" fillId="0" borderId="0"/>
    <xf numFmtId="0" fontId="41" fillId="0" borderId="10" applyNumberFormat="0" applyFill="0" applyAlignment="0" applyProtection="0">
      <alignment vertical="center"/>
    </xf>
    <xf numFmtId="0" fontId="1" fillId="0" borderId="1">
      <alignment horizontal="distributed" vertical="center" wrapText="1"/>
    </xf>
    <xf numFmtId="0" fontId="24" fillId="5" borderId="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194" fontId="1" fillId="0" borderId="1">
      <alignment vertical="center"/>
      <protection locked="0"/>
    </xf>
    <xf numFmtId="0" fontId="41" fillId="0" borderId="10" applyNumberFormat="0" applyFill="0" applyAlignment="0" applyProtection="0">
      <alignment vertical="center"/>
    </xf>
    <xf numFmtId="0" fontId="1" fillId="0" borderId="1">
      <alignment horizontal="distributed" vertical="center" wrapText="1"/>
    </xf>
    <xf numFmtId="0" fontId="41" fillId="0" borderId="10" applyNumberFormat="0" applyFill="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Protection="0"/>
    <xf numFmtId="0" fontId="24" fillId="5" borderId="0" applyNumberFormat="0" applyBorder="0" applyAlignment="0" applyProtection="0">
      <alignment vertical="center"/>
    </xf>
    <xf numFmtId="0" fontId="1" fillId="0" borderId="1">
      <alignment horizontal="distributed" vertical="center" wrapText="1"/>
    </xf>
    <xf numFmtId="0" fontId="3" fillId="9" borderId="11" applyNumberFormat="0" applyAlignment="0" applyProtection="0">
      <alignment vertical="center"/>
    </xf>
    <xf numFmtId="0" fontId="3" fillId="0" borderId="10" applyNumberFormat="0" applyFill="0" applyAlignment="0" applyProtection="0">
      <alignment vertical="center"/>
    </xf>
    <xf numFmtId="0" fontId="1" fillId="0" borderId="1">
      <alignment horizontal="distributed" vertical="center" wrapText="1"/>
    </xf>
    <xf numFmtId="0" fontId="51" fillId="48"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9" borderId="11" applyNumberFormat="0" applyAlignment="0" applyProtection="0">
      <alignment vertical="center"/>
    </xf>
    <xf numFmtId="0" fontId="1" fillId="0" borderId="1">
      <alignment horizontal="distributed" vertical="center" wrapText="1"/>
    </xf>
    <xf numFmtId="0" fontId="81" fillId="17"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10" applyNumberFormat="0" applyFill="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10" applyNumberFormat="0" applyFill="0" applyAlignment="0" applyProtection="0">
      <alignment vertical="center"/>
    </xf>
    <xf numFmtId="0" fontId="1" fillId="0" borderId="1">
      <alignment horizontal="distributed" vertical="center" wrapText="1"/>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0" borderId="0"/>
    <xf numFmtId="0" fontId="24" fillId="5" borderId="0"/>
    <xf numFmtId="0" fontId="1" fillId="0" borderId="1">
      <alignment horizontal="distributed" vertical="center" wrapText="1"/>
    </xf>
    <xf numFmtId="211" fontId="3" fillId="0" borderId="0">
      <alignment vertical="center"/>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3"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3" fillId="17" borderId="0" applyNumberFormat="0" applyBorder="0" applyAlignment="0" applyProtection="0">
      <alignment vertical="center"/>
    </xf>
    <xf numFmtId="0" fontId="1" fillId="0" borderId="1">
      <alignment horizontal="distributed" vertical="center" wrapText="1"/>
    </xf>
    <xf numFmtId="0" fontId="3" fillId="0" borderId="10" applyNumberFormat="0" applyFill="0" applyAlignment="0" applyProtection="0">
      <alignment vertical="center"/>
    </xf>
    <xf numFmtId="0" fontId="1" fillId="0" borderId="1">
      <alignment horizontal="distributed" vertical="center" wrapText="1"/>
    </xf>
    <xf numFmtId="0" fontId="33" fillId="5" borderId="0"/>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Protection="0"/>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3" fillId="0" borderId="0"/>
    <xf numFmtId="0" fontId="24" fillId="5" borderId="0" applyNumberFormat="0" applyBorder="0" applyAlignment="0" applyProtection="0">
      <alignment vertical="center"/>
    </xf>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3" fillId="0" borderId="0"/>
    <xf numFmtId="0" fontId="3" fillId="0"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3" fillId="0" borderId="0"/>
    <xf numFmtId="0" fontId="3" fillId="0" borderId="0"/>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2" fillId="9" borderId="11" applyNumberForma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0" fillId="0" borderId="0">
      <alignment vertical="center"/>
    </xf>
    <xf numFmtId="189" fontId="3" fillId="0" borderId="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3" fillId="0" borderId="0"/>
    <xf numFmtId="0" fontId="1" fillId="0" borderId="1">
      <alignment horizontal="distributed" vertical="center" wrapText="1"/>
    </xf>
    <xf numFmtId="0" fontId="3" fillId="4" borderId="9" applyNumberFormat="0" applyFont="0" applyAlignment="0" applyProtection="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xf numFmtId="0" fontId="3" fillId="4" borderId="9" applyNumberFormat="0" applyFont="0" applyAlignment="0" applyProtection="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3" fillId="0" borderId="0"/>
    <xf numFmtId="0" fontId="3" fillId="0" borderId="0"/>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xf numFmtId="0" fontId="1" fillId="0" borderId="1">
      <alignment horizontal="distributed" vertical="center" wrapText="1"/>
    </xf>
    <xf numFmtId="0" fontId="30" fillId="0" borderId="0">
      <alignment vertical="center"/>
    </xf>
    <xf numFmtId="0" fontId="3" fillId="0" borderId="0"/>
    <xf numFmtId="0" fontId="1" fillId="0" borderId="1">
      <alignment horizontal="distributed" vertical="center" wrapText="1"/>
    </xf>
    <xf numFmtId="0" fontId="3" fillId="0" borderId="0"/>
    <xf numFmtId="0" fontId="1" fillId="0" borderId="1">
      <alignment horizontal="distributed" vertical="center" wrapText="1"/>
    </xf>
    <xf numFmtId="0" fontId="3" fillId="0" borderId="0"/>
    <xf numFmtId="0" fontId="30" fillId="0" borderId="0">
      <alignment vertical="center"/>
    </xf>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2" fillId="0" borderId="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24" fillId="5" borderId="0"/>
    <xf numFmtId="0" fontId="32" fillId="9"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3" fillId="0" borderId="0"/>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41" fillId="0" borderId="10" applyNumberFormat="0" applyAlignment="0" applyProtection="0">
      <alignment vertical="center"/>
    </xf>
    <xf numFmtId="0" fontId="24" fillId="5" borderId="0"/>
    <xf numFmtId="0" fontId="143" fillId="9" borderId="11" applyNumberFormat="0" applyAlignment="0" applyProtection="0"/>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xf numFmtId="0" fontId="32" fillId="9" borderId="11" applyNumberFormat="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1" fillId="0" borderId="1">
      <alignment horizontal="distributed" vertical="center" wrapText="1"/>
    </xf>
    <xf numFmtId="0" fontId="1" fillId="0" borderId="1">
      <alignment horizontal="distributed" vertical="center" wrapText="1"/>
    </xf>
    <xf numFmtId="0" fontId="24" fillId="5" borderId="0" applyProtection="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Protection="0"/>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applyProtection="0"/>
    <xf numFmtId="0" fontId="1" fillId="0" borderId="1">
      <alignment horizontal="distributed" vertical="center" wrapText="1"/>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1" fillId="0" borderId="1">
      <alignment horizontal="distributed" vertical="center" wrapText="1"/>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3" fillId="4" borderId="9" applyNumberFormat="0" applyFon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3" fillId="0" borderId="10" applyNumberFormat="0" applyFill="0" applyAlignment="0" applyProtection="0">
      <alignment vertical="center"/>
    </xf>
    <xf numFmtId="0" fontId="1" fillId="0" borderId="1">
      <alignment horizontal="distributed" vertical="center" wrapText="1"/>
    </xf>
    <xf numFmtId="0" fontId="38" fillId="15" borderId="0" applyNumberFormat="0" applyBorder="0" applyAlignment="0" applyProtection="0">
      <alignment vertical="center"/>
    </xf>
    <xf numFmtId="0" fontId="24" fillId="5" borderId="0"/>
    <xf numFmtId="0" fontId="1" fillId="0" borderId="1">
      <alignment horizontal="distributed" vertical="center" wrapText="1"/>
    </xf>
    <xf numFmtId="0" fontId="24" fillId="5" borderId="0"/>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3"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9" borderId="11" applyNumberForma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24" fillId="5" borderId="0"/>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4" borderId="9" applyNumberFormat="0" applyFont="0" applyAlignment="0" applyProtection="0">
      <alignment vertical="center"/>
    </xf>
    <xf numFmtId="0" fontId="3" fillId="0"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8"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 fillId="0" borderId="0"/>
    <xf numFmtId="0" fontId="3" fillId="89" borderId="0" applyNumberFormat="0" applyBorder="0" applyAlignment="0" applyProtection="0"/>
    <xf numFmtId="0" fontId="1" fillId="0" borderId="1">
      <alignment horizontal="distributed" vertical="center" wrapText="1"/>
    </xf>
    <xf numFmtId="0" fontId="3" fillId="0" borderId="0"/>
    <xf numFmtId="0" fontId="24" fillId="14" borderId="0"/>
    <xf numFmtId="0" fontId="1" fillId="0" borderId="1">
      <alignment horizontal="distributed" vertical="center" wrapText="1"/>
    </xf>
    <xf numFmtId="0" fontId="0" fillId="0" borderId="0"/>
    <xf numFmtId="43" fontId="3" fillId="0" borderId="0" applyFont="0" applyFill="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24" fillId="14" borderId="0"/>
    <xf numFmtId="0" fontId="1" fillId="0" borderId="1">
      <alignment horizontal="distributed" vertical="center" wrapText="1"/>
    </xf>
    <xf numFmtId="0" fontId="1" fillId="0" borderId="1">
      <alignment horizontal="distributed" vertical="center" wrapText="1"/>
    </xf>
    <xf numFmtId="0" fontId="40" fillId="23" borderId="0" applyNumberFormat="0" applyBorder="0" applyAlignment="0" applyProtection="0">
      <alignment vertical="center"/>
    </xf>
    <xf numFmtId="0" fontId="38" fillId="15" borderId="0" applyNumberFormat="0" applyBorder="0" applyAlignment="0" applyProtection="0">
      <alignment vertical="center"/>
    </xf>
    <xf numFmtId="0" fontId="3" fillId="4" borderId="9" applyNumberFormat="0" applyFont="0" applyAlignment="0" applyProtection="0">
      <alignment vertical="center"/>
    </xf>
    <xf numFmtId="0" fontId="1" fillId="0" borderId="1">
      <alignment horizontal="distributed" vertical="center" wrapText="1"/>
    </xf>
    <xf numFmtId="0" fontId="24" fillId="14" borderId="0" applyProtection="0"/>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xf numFmtId="0" fontId="24" fillId="14"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8" fillId="15" borderId="0" applyNumberFormat="0" applyBorder="0" applyAlignment="0" applyProtection="0">
      <alignment vertical="center"/>
    </xf>
    <xf numFmtId="0" fontId="3" fillId="0" borderId="0"/>
    <xf numFmtId="0" fontId="3" fillId="0" borderId="0"/>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3" fillId="0" borderId="0"/>
    <xf numFmtId="0" fontId="3" fillId="0" borderId="0"/>
    <xf numFmtId="0" fontId="1" fillId="0" borderId="1">
      <alignment horizontal="distributed" vertical="center" wrapText="1"/>
    </xf>
    <xf numFmtId="0" fontId="1" fillId="0" borderId="1">
      <alignment horizontal="distributed" vertical="center" wrapText="1"/>
    </xf>
    <xf numFmtId="1" fontId="1" fillId="0" borderId="1">
      <alignment vertical="center"/>
      <protection locked="0"/>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24" fillId="5" borderId="0"/>
    <xf numFmtId="0" fontId="1" fillId="0" borderId="1">
      <alignment horizontal="distributed" vertical="center" wrapText="1"/>
    </xf>
    <xf numFmtId="0" fontId="3" fillId="8" borderId="11"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3" fillId="0" borderId="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92" fillId="14"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3" fillId="8"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38" fillId="17"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10" applyNumberFormat="0" applyFill="0" applyAlignment="0" applyProtection="0">
      <alignment vertical="center"/>
    </xf>
    <xf numFmtId="0" fontId="23" fillId="5" borderId="0"/>
    <xf numFmtId="0" fontId="1" fillId="0" borderId="1">
      <alignment horizontal="distributed" vertical="center" wrapText="1"/>
    </xf>
    <xf numFmtId="0" fontId="1" fillId="0" borderId="1">
      <alignment horizontal="distributed" vertical="center" wrapText="1"/>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0" borderId="0">
      <alignment vertical="center"/>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24" fillId="5" borderId="0"/>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32" fillId="9" borderId="11" applyNumberFormat="0" applyAlignment="0" applyProtection="0">
      <alignment vertical="center"/>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3" fillId="5" borderId="0" applyNumberFormat="0" applyBorder="0" applyAlignment="0" applyProtection="0">
      <alignment vertical="center"/>
    </xf>
    <xf numFmtId="0" fontId="87" fillId="21" borderId="0" applyNumberFormat="0" applyBorder="0" applyAlignment="0" applyProtection="0">
      <alignment vertical="center"/>
    </xf>
    <xf numFmtId="0" fontId="1" fillId="0" borderId="1">
      <alignment horizontal="distributed" vertical="center" wrapText="1"/>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1" fillId="0" borderId="1">
      <alignment horizontal="distributed" vertical="center" wrapText="1"/>
    </xf>
    <xf numFmtId="0" fontId="24" fillId="5" borderId="0" applyNumberFormat="0" applyBorder="0" applyAlignment="0" applyProtection="0">
      <alignment vertical="center"/>
    </xf>
    <xf numFmtId="0" fontId="169" fillId="0" borderId="43" applyNumberFormat="0" applyFill="0" applyProtection="0">
      <alignment horizontal="center"/>
    </xf>
    <xf numFmtId="0" fontId="24" fillId="5" borderId="0" applyNumberFormat="0" applyBorder="0" applyAlignment="0" applyProtection="0">
      <alignment vertical="center"/>
    </xf>
    <xf numFmtId="0" fontId="169" fillId="0" borderId="43" applyNumberFormat="0" applyFill="0" applyProtection="0">
      <alignment horizont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0" fillId="0" borderId="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3" fillId="0" borderId="0"/>
    <xf numFmtId="0" fontId="3" fillId="0"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87" fillId="21" borderId="0" applyNumberFormat="0" applyBorder="0" applyAlignment="0" applyProtection="0">
      <alignment vertical="center"/>
    </xf>
    <xf numFmtId="0" fontId="3" fillId="5"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3" fillId="17" borderId="0" applyNumberFormat="0" applyBorder="0" applyAlignment="0" applyProtection="0">
      <alignment vertical="center"/>
    </xf>
    <xf numFmtId="0" fontId="87"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3" fillId="0" borderId="0"/>
    <xf numFmtId="0" fontId="87" fillId="21" borderId="0" applyNumberFormat="0" applyBorder="0" applyAlignment="0" applyProtection="0">
      <alignment vertical="center"/>
    </xf>
    <xf numFmtId="0" fontId="30" fillId="0" borderId="0">
      <alignment vertical="center"/>
    </xf>
    <xf numFmtId="0" fontId="87" fillId="21" borderId="0" applyNumberFormat="0" applyBorder="0" applyAlignment="0" applyProtection="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3" fillId="0" borderId="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87" fillId="21" borderId="0" applyNumberFormat="0" applyBorder="0" applyAlignment="0" applyProtection="0">
      <alignment vertical="center"/>
    </xf>
    <xf numFmtId="0" fontId="3" fillId="4" borderId="9" applyNumberFormat="0" applyFont="0" applyAlignment="0" applyProtection="0">
      <alignment vertical="center"/>
    </xf>
    <xf numFmtId="0" fontId="87" fillId="21" borderId="0" applyNumberFormat="0" applyBorder="0" applyAlignment="0" applyProtection="0">
      <alignment vertical="center"/>
    </xf>
    <xf numFmtId="0" fontId="3" fillId="4" borderId="9" applyNumberFormat="0" applyFont="0" applyAlignment="0" applyProtection="0">
      <alignment vertical="center"/>
    </xf>
    <xf numFmtId="0" fontId="87" fillId="21" borderId="0" applyNumberFormat="0" applyBorder="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87" fillId="21" borderId="0" applyNumberFormat="0" applyBorder="0" applyAlignment="0" applyProtection="0">
      <alignment vertical="center"/>
    </xf>
    <xf numFmtId="0" fontId="0" fillId="0" borderId="0">
      <alignment vertical="center"/>
    </xf>
    <xf numFmtId="0" fontId="3" fillId="4" borderId="9" applyNumberFormat="0" applyFont="0" applyAlignment="0" applyProtection="0">
      <alignment vertical="center"/>
    </xf>
    <xf numFmtId="0" fontId="87" fillId="21"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87" fillId="21" borderId="0" applyNumberFormat="0" applyBorder="0" applyAlignment="0" applyProtection="0">
      <alignment vertical="center"/>
    </xf>
    <xf numFmtId="0" fontId="73" fillId="17" borderId="0" applyNumberFormat="0" applyBorder="0" applyAlignment="0" applyProtection="0">
      <alignment vertical="center"/>
    </xf>
    <xf numFmtId="0" fontId="87" fillId="21" borderId="0" applyNumberFormat="0" applyBorder="0" applyAlignment="0" applyProtection="0">
      <alignment vertical="center"/>
    </xf>
    <xf numFmtId="0" fontId="41" fillId="0" borderId="10" applyNumberFormat="0" applyAlignment="0" applyProtection="0">
      <alignment vertical="center"/>
    </xf>
    <xf numFmtId="0" fontId="33" fillId="14" borderId="0" applyNumberFormat="0" applyBorder="0" applyAlignment="0" applyProtection="0">
      <alignment vertical="center"/>
    </xf>
    <xf numFmtId="0" fontId="87" fillId="21" borderId="0" applyNumberFormat="0" applyBorder="0" applyAlignment="0" applyProtection="0">
      <alignment vertical="center"/>
    </xf>
    <xf numFmtId="0" fontId="3" fillId="5" borderId="0" applyNumberFormat="0" applyBorder="0" applyAlignment="0" applyProtection="0">
      <alignment vertical="center"/>
    </xf>
    <xf numFmtId="0" fontId="33" fillId="14" borderId="0" applyNumberFormat="0" applyBorder="0" applyAlignment="0" applyProtection="0">
      <alignment vertical="center"/>
    </xf>
    <xf numFmtId="0" fontId="87" fillId="21" borderId="0" applyNumberFormat="0" applyBorder="0" applyAlignment="0" applyProtection="0">
      <alignment vertical="center"/>
    </xf>
    <xf numFmtId="0" fontId="33" fillId="14" borderId="0" applyNumberFormat="0" applyBorder="0" applyAlignment="0" applyProtection="0">
      <alignment vertical="center"/>
    </xf>
    <xf numFmtId="0" fontId="87" fillId="21" borderId="0" applyNumberFormat="0" applyBorder="0" applyAlignment="0" applyProtection="0">
      <alignment vertical="center"/>
    </xf>
    <xf numFmtId="0" fontId="47"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Protection="0"/>
    <xf numFmtId="0" fontId="3"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30" borderId="0" applyNumberFormat="0" applyBorder="0" applyAlignment="0" applyProtection="0">
      <alignment vertical="center"/>
    </xf>
    <xf numFmtId="0" fontId="24" fillId="30" borderId="0"/>
    <xf numFmtId="0" fontId="24" fillId="30" borderId="0" applyProtection="0"/>
    <xf numFmtId="0" fontId="24" fillId="30" borderId="0" applyProtection="0"/>
    <xf numFmtId="0" fontId="24" fillId="30" borderId="0" applyProtection="0"/>
    <xf numFmtId="0" fontId="24" fillId="30" borderId="0"/>
    <xf numFmtId="0" fontId="24" fillId="30" borderId="0" applyProtection="0"/>
    <xf numFmtId="0" fontId="24" fillId="30" borderId="0" applyProtection="0"/>
    <xf numFmtId="0" fontId="38" fillId="17" borderId="0" applyNumberFormat="0" applyBorder="0" applyAlignment="0" applyProtection="0">
      <alignment vertical="center"/>
    </xf>
    <xf numFmtId="0" fontId="3" fillId="0" borderId="0"/>
    <xf numFmtId="0" fontId="3" fillId="0" borderId="0"/>
    <xf numFmtId="0" fontId="24" fillId="30" borderId="0" applyNumberFormat="0" applyBorder="0" applyAlignment="0" applyProtection="0">
      <alignment vertical="center"/>
    </xf>
    <xf numFmtId="0" fontId="24" fillId="14" borderId="0" applyProtection="0"/>
    <xf numFmtId="0" fontId="3" fillId="0" borderId="0" applyProtection="0">
      <alignment vertical="center"/>
    </xf>
    <xf numFmtId="0" fontId="3" fillId="15" borderId="0" applyNumberFormat="0" applyBorder="0" applyAlignment="0" applyProtection="0">
      <alignment vertical="center"/>
    </xf>
    <xf numFmtId="0" fontId="3" fillId="0" borderId="0" applyProtection="0">
      <alignment vertical="center"/>
    </xf>
    <xf numFmtId="0" fontId="3" fillId="0" borderId="0"/>
    <xf numFmtId="0" fontId="3" fillId="0" borderId="0" applyProtection="0">
      <alignment vertical="center"/>
    </xf>
    <xf numFmtId="0" fontId="3" fillId="0" borderId="0" applyProtection="0">
      <alignment vertical="center"/>
    </xf>
    <xf numFmtId="0" fontId="24" fillId="14" borderId="0" applyNumberFormat="0" applyBorder="0" applyAlignment="0" applyProtection="0">
      <alignment vertical="center"/>
    </xf>
    <xf numFmtId="0" fontId="33" fillId="14" borderId="0" applyNumberFormat="0" applyBorder="0" applyAlignment="0" applyProtection="0">
      <alignment vertical="center"/>
    </xf>
    <xf numFmtId="0" fontId="3" fillId="0" borderId="0" applyProtection="0">
      <alignment vertical="center"/>
    </xf>
    <xf numFmtId="0" fontId="33" fillId="14" borderId="0"/>
    <xf numFmtId="0" fontId="3" fillId="0" borderId="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30"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0" fillId="0" borderId="0"/>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xf numFmtId="0" fontId="33" fillId="14" borderId="0" applyProtection="0"/>
    <xf numFmtId="0" fontId="33" fillId="14" borderId="0" applyProtection="0"/>
    <xf numFmtId="0" fontId="33" fillId="14" borderId="0" applyProtection="0"/>
    <xf numFmtId="0" fontId="33" fillId="14" borderId="0" applyProtection="0"/>
    <xf numFmtId="0" fontId="33" fillId="14" borderId="0" applyProtection="0"/>
    <xf numFmtId="0" fontId="33" fillId="14" borderId="0" applyProtection="0"/>
    <xf numFmtId="0" fontId="33" fillId="14" borderId="0" applyNumberFormat="0" applyBorder="0" applyAlignment="0" applyProtection="0">
      <alignment vertical="center"/>
    </xf>
    <xf numFmtId="0" fontId="33" fillId="14" borderId="0" applyProtection="0"/>
    <xf numFmtId="0" fontId="3" fillId="5" borderId="0" applyNumberFormat="0" applyBorder="0" applyAlignment="0" applyProtection="0">
      <alignment vertical="center"/>
    </xf>
    <xf numFmtId="0" fontId="33" fillId="14" borderId="0" applyProtection="0"/>
    <xf numFmtId="0" fontId="33" fillId="14" borderId="0" applyProtection="0"/>
    <xf numFmtId="0" fontId="33" fillId="14" borderId="0" applyNumberFormat="0" applyBorder="0" applyAlignment="0" applyProtection="0">
      <alignment vertical="center"/>
    </xf>
    <xf numFmtId="0" fontId="33" fillId="14" borderId="0" applyProtection="0"/>
    <xf numFmtId="0" fontId="3" fillId="8" borderId="13" applyNumberFormat="0" applyAlignment="0" applyProtection="0">
      <alignment vertical="center"/>
    </xf>
    <xf numFmtId="0" fontId="33" fillId="14" borderId="0"/>
    <xf numFmtId="0" fontId="3" fillId="8" borderId="13" applyNumberFormat="0" applyAlignment="0" applyProtection="0">
      <alignment vertical="center"/>
    </xf>
    <xf numFmtId="0" fontId="33" fillId="14" borderId="0" applyProtection="0"/>
    <xf numFmtId="0" fontId="3" fillId="8" borderId="13" applyNumberFormat="0" applyAlignment="0" applyProtection="0">
      <alignment vertical="center"/>
    </xf>
    <xf numFmtId="0" fontId="33" fillId="14" borderId="0" applyProtection="0"/>
    <xf numFmtId="0" fontId="3" fillId="8" borderId="13" applyNumberFormat="0" applyAlignment="0" applyProtection="0">
      <alignment vertical="center"/>
    </xf>
    <xf numFmtId="0" fontId="33" fillId="14" borderId="0" applyProtection="0"/>
    <xf numFmtId="0" fontId="38" fillId="17" borderId="0" applyNumberFormat="0" applyBorder="0" applyAlignment="0" applyProtection="0">
      <alignment vertical="center"/>
    </xf>
    <xf numFmtId="0" fontId="33" fillId="14" borderId="0" applyProtection="0"/>
    <xf numFmtId="0" fontId="33" fillId="14" borderId="0" applyProtection="0"/>
    <xf numFmtId="0" fontId="3" fillId="8" borderId="11" applyNumberFormat="0" applyAlignment="0" applyProtection="0">
      <alignment vertical="center"/>
    </xf>
    <xf numFmtId="0" fontId="30" fillId="0" borderId="0">
      <alignment vertical="center"/>
    </xf>
    <xf numFmtId="0" fontId="30" fillId="0" borderId="0">
      <alignment vertical="center"/>
    </xf>
    <xf numFmtId="0" fontId="33" fillId="14" borderId="0" applyNumberFormat="0" applyBorder="0" applyAlignment="0" applyProtection="0">
      <alignment vertical="center"/>
    </xf>
    <xf numFmtId="0" fontId="3" fillId="0" borderId="0"/>
    <xf numFmtId="0" fontId="3" fillId="14"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 fillId="5" borderId="0" applyNumberFormat="0" applyBorder="0" applyAlignment="0" applyProtection="0">
      <alignment vertical="center"/>
    </xf>
    <xf numFmtId="0" fontId="72" fillId="14" borderId="0" applyNumberFormat="0" applyBorder="0" applyAlignment="0" applyProtection="0">
      <alignment vertical="center"/>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72" fillId="14" borderId="0" applyNumberFormat="0" applyBorder="0" applyAlignment="0" applyProtection="0">
      <alignment vertical="center"/>
    </xf>
    <xf numFmtId="0" fontId="3" fillId="17" borderId="0" applyNumberFormat="0" applyBorder="0" applyAlignment="0" applyProtection="0">
      <alignment vertical="center"/>
    </xf>
    <xf numFmtId="0" fontId="72"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3" fillId="0" borderId="0" applyProtection="0">
      <alignment vertical="center"/>
    </xf>
    <xf numFmtId="0" fontId="3" fillId="0" borderId="0"/>
    <xf numFmtId="0" fontId="3" fillId="0" borderId="0" applyProtection="0">
      <alignment vertical="center"/>
    </xf>
    <xf numFmtId="0" fontId="3" fillId="0" borderId="0"/>
    <xf numFmtId="0" fontId="3" fillId="0" borderId="0" applyProtection="0">
      <alignment vertical="center"/>
    </xf>
    <xf numFmtId="0" fontId="3" fillId="0" borderId="0"/>
    <xf numFmtId="0" fontId="24" fillId="5" borderId="0" applyNumberFormat="0" applyBorder="0" applyAlignment="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72" fillId="14" borderId="0" applyProtection="0"/>
    <xf numFmtId="0" fontId="24" fillId="5" borderId="0"/>
    <xf numFmtId="0" fontId="72" fillId="14" borderId="0" applyProtection="0"/>
    <xf numFmtId="0" fontId="24" fillId="5" borderId="0"/>
    <xf numFmtId="0" fontId="72" fillId="14" borderId="0"/>
    <xf numFmtId="0" fontId="72" fillId="14" borderId="0" applyProtection="0"/>
    <xf numFmtId="0" fontId="72" fillId="14" borderId="0" applyProtection="0"/>
    <xf numFmtId="0" fontId="3" fillId="0" borderId="0"/>
    <xf numFmtId="0" fontId="30" fillId="0" borderId="0">
      <alignment vertical="center"/>
    </xf>
    <xf numFmtId="0" fontId="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6" fillId="9" borderId="0" applyProtection="0"/>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38" fillId="17" borderId="0" applyProtection="0"/>
    <xf numFmtId="0" fontId="38" fillId="17" borderId="0" applyProtection="0"/>
    <xf numFmtId="0" fontId="33" fillId="14" borderId="0" applyNumberFormat="0" applyBorder="0" applyAlignment="0" applyProtection="0">
      <alignment vertical="center"/>
    </xf>
    <xf numFmtId="0" fontId="159" fillId="86" borderId="29" applyNumberFormat="0" applyAlignment="0" applyProtection="0">
      <alignment vertical="center"/>
    </xf>
    <xf numFmtId="0" fontId="24" fillId="5" borderId="0" applyNumberFormat="0" applyBorder="0" applyAlignment="0" applyProtection="0">
      <alignment vertical="center"/>
    </xf>
    <xf numFmtId="0" fontId="38" fillId="17" borderId="0" applyProtection="0"/>
    <xf numFmtId="0" fontId="159" fillId="86" borderId="29" applyNumberFormat="0" applyAlignment="0" applyProtection="0">
      <alignment vertical="center"/>
    </xf>
    <xf numFmtId="0" fontId="24" fillId="5" borderId="0"/>
    <xf numFmtId="0" fontId="38" fillId="17" borderId="0" applyProtection="0"/>
    <xf numFmtId="0" fontId="33" fillId="14" borderId="0" applyNumberFormat="0" applyBorder="0" applyAlignment="0" applyProtection="0">
      <alignment vertical="center"/>
    </xf>
    <xf numFmtId="0" fontId="24" fillId="5" borderId="0" applyProtection="0"/>
    <xf numFmtId="0" fontId="24" fillId="5" borderId="0" applyProtection="0"/>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Protection="0"/>
    <xf numFmtId="0" fontId="3" fillId="5" borderId="0" applyNumberFormat="0" applyBorder="0" applyAlignment="0" applyProtection="0">
      <alignment vertical="center"/>
    </xf>
    <xf numFmtId="0" fontId="33" fillId="14" borderId="0" applyProtection="0"/>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3" fillId="4" borderId="0" applyProtection="0"/>
    <xf numFmtId="0" fontId="24" fillId="5" borderId="0" applyNumberFormat="0" applyBorder="0" applyAlignment="0" applyProtection="0">
      <alignment vertical="center"/>
    </xf>
    <xf numFmtId="0" fontId="23" fillId="4" borderId="0" applyProtection="0"/>
    <xf numFmtId="0" fontId="24" fillId="5" borderId="0" applyNumberFormat="0" applyBorder="0" applyAlignment="0" applyProtection="0">
      <alignment vertical="center"/>
    </xf>
    <xf numFmtId="0" fontId="23" fillId="77" borderId="0" applyNumberFormat="0" applyBorder="0" applyAlignment="0" applyProtection="0"/>
    <xf numFmtId="0" fontId="23" fillId="77" borderId="0" applyNumberFormat="0" applyBorder="0" applyAlignment="0" applyProtection="0"/>
    <xf numFmtId="0" fontId="23" fillId="4" borderId="0" applyNumberFormat="0" applyBorder="0" applyAlignment="0" applyProtection="0">
      <alignment vertical="center"/>
    </xf>
    <xf numFmtId="0" fontId="23" fillId="4" borderId="0"/>
    <xf numFmtId="0" fontId="23" fillId="4" borderId="0" applyProtection="0"/>
    <xf numFmtId="43" fontId="3" fillId="0" borderId="0" applyFont="0" applyFill="0" applyBorder="0" applyAlignment="0" applyProtection="0"/>
    <xf numFmtId="0" fontId="3" fillId="0" borderId="0"/>
    <xf numFmtId="0" fontId="23" fillId="4" borderId="0" applyProtection="0"/>
    <xf numFmtId="0" fontId="23" fillId="4" borderId="0" applyNumberFormat="0" applyBorder="0" applyAlignment="0" applyProtection="0">
      <alignment vertical="center"/>
    </xf>
    <xf numFmtId="0" fontId="23" fillId="77" borderId="0" applyNumberFormat="0" applyBorder="0" applyAlignment="0" applyProtection="0">
      <alignment vertical="center"/>
    </xf>
    <xf numFmtId="0" fontId="23" fillId="4" borderId="0" applyProtection="0"/>
    <xf numFmtId="0" fontId="23" fillId="4" borderId="0" applyProtection="0"/>
    <xf numFmtId="0" fontId="23" fillId="77" borderId="0" applyNumberFormat="0" applyBorder="0" applyAlignment="0" applyProtection="0">
      <alignment vertical="center"/>
    </xf>
    <xf numFmtId="0" fontId="3" fillId="5" borderId="0" applyNumberFormat="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0" fontId="23" fillId="4" borderId="0"/>
    <xf numFmtId="0" fontId="23" fillId="4" borderId="0" applyNumberFormat="0" applyBorder="0" applyAlignment="0" applyProtection="0">
      <alignment vertical="center"/>
    </xf>
    <xf numFmtId="0" fontId="23" fillId="77" borderId="0" applyNumberFormat="0" applyBorder="0" applyAlignment="0" applyProtection="0">
      <alignment vertical="center"/>
    </xf>
    <xf numFmtId="0" fontId="23" fillId="4" borderId="0" applyProtection="0"/>
    <xf numFmtId="0" fontId="23" fillId="4" borderId="0" applyProtection="0"/>
    <xf numFmtId="0" fontId="23" fillId="77" borderId="0" applyNumberFormat="0" applyBorder="0" applyAlignment="0" applyProtection="0"/>
    <xf numFmtId="0" fontId="23" fillId="4" borderId="0"/>
    <xf numFmtId="0" fontId="23" fillId="4" borderId="0" applyProtection="0"/>
    <xf numFmtId="0" fontId="23" fillId="4" borderId="0" applyProtection="0"/>
    <xf numFmtId="0" fontId="23" fillId="4" borderId="0" applyProtection="0"/>
    <xf numFmtId="0" fontId="3" fillId="5" borderId="0" applyNumberFormat="0" applyBorder="0" applyAlignment="0" applyProtection="0">
      <alignment vertical="center"/>
    </xf>
    <xf numFmtId="0" fontId="23" fillId="4"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3" fillId="77" borderId="0" applyNumberFormat="0" applyBorder="0" applyAlignment="0" applyProtection="0">
      <alignment vertical="center"/>
    </xf>
    <xf numFmtId="0" fontId="23" fillId="4" borderId="0" applyProtection="0"/>
    <xf numFmtId="0" fontId="24" fillId="5" borderId="0" applyNumberFormat="0" applyBorder="0" applyAlignment="0" applyProtection="0">
      <alignment vertical="center"/>
    </xf>
    <xf numFmtId="0" fontId="23" fillId="4" borderId="0" applyNumberFormat="0" applyBorder="0" applyAlignment="0" applyProtection="0"/>
    <xf numFmtId="0" fontId="24" fillId="5" borderId="0" applyNumberFormat="0" applyBorder="0" applyAlignment="0" applyProtection="0">
      <alignment vertical="center"/>
    </xf>
    <xf numFmtId="0" fontId="50" fillId="8" borderId="13" applyNumberFormat="0" applyAlignment="0" applyProtection="0">
      <alignment vertical="center"/>
    </xf>
    <xf numFmtId="0" fontId="23" fillId="77" borderId="0" applyNumberFormat="0" applyBorder="0" applyAlignment="0" applyProtection="0">
      <alignment vertical="center"/>
    </xf>
    <xf numFmtId="0" fontId="24" fillId="5" borderId="0" applyNumberFormat="0" applyBorder="0" applyAlignment="0" applyProtection="0">
      <alignment vertical="center"/>
    </xf>
    <xf numFmtId="0" fontId="23" fillId="4" borderId="0"/>
    <xf numFmtId="0" fontId="24" fillId="5" borderId="0" applyNumberFormat="0" applyBorder="0" applyAlignment="0" applyProtection="0">
      <alignment vertical="center"/>
    </xf>
    <xf numFmtId="0" fontId="23" fillId="4" borderId="0" applyProtection="0"/>
    <xf numFmtId="0" fontId="23" fillId="77" borderId="0" applyNumberFormat="0" applyBorder="0" applyAlignment="0" applyProtection="0"/>
    <xf numFmtId="0" fontId="3" fillId="4" borderId="0" applyNumberFormat="0" applyBorder="0" applyAlignment="0" applyProtection="0"/>
    <xf numFmtId="0" fontId="3" fillId="77" borderId="0" applyNumberFormat="0" applyBorder="0" applyAlignment="0" applyProtection="0"/>
    <xf numFmtId="0" fontId="33" fillId="14" borderId="0" applyNumberFormat="0" applyBorder="0" applyAlignment="0" applyProtection="0">
      <alignment vertical="center"/>
    </xf>
    <xf numFmtId="0" fontId="38" fillId="17" borderId="0" applyNumberFormat="0" applyBorder="0" applyAlignment="0" applyProtection="0">
      <alignment vertical="center"/>
    </xf>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53" fillId="8" borderId="0" applyProtection="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 fillId="5" borderId="0" applyNumberFormat="0" applyBorder="0" applyAlignment="0" applyProtection="0">
      <alignment vertical="center"/>
    </xf>
    <xf numFmtId="0" fontId="73" fillId="17" borderId="0" applyProtection="0"/>
    <xf numFmtId="0" fontId="73" fillId="17" borderId="0" applyProtection="0"/>
    <xf numFmtId="0" fontId="23" fillId="5" borderId="0" applyProtection="0"/>
    <xf numFmtId="0" fontId="23" fillId="5" borderId="0" applyProtection="0"/>
    <xf numFmtId="0" fontId="24" fillId="14" borderId="0" applyNumberFormat="0" applyBorder="0" applyAlignment="0" applyProtection="0">
      <alignment vertical="center"/>
    </xf>
    <xf numFmtId="0" fontId="23" fillId="5" borderId="0" applyProtection="0"/>
    <xf numFmtId="0" fontId="23" fillId="5" borderId="0" applyProtection="0"/>
    <xf numFmtId="0" fontId="33" fillId="14" borderId="0" applyNumberFormat="0" applyBorder="0" applyAlignment="0" applyProtection="0">
      <alignment vertical="center"/>
    </xf>
    <xf numFmtId="0" fontId="23" fillId="5" borderId="0" applyProtection="0"/>
    <xf numFmtId="0" fontId="24" fillId="14" borderId="0" applyNumberFormat="0" applyBorder="0" applyAlignment="0" applyProtection="0">
      <alignment vertical="center"/>
    </xf>
    <xf numFmtId="0" fontId="53" fillId="75" borderId="0" applyProtection="0"/>
    <xf numFmtId="0" fontId="53" fillId="75"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24" fillId="5"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xf numFmtId="0" fontId="24" fillId="14"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Protection="0"/>
    <xf numFmtId="0" fontId="24" fillId="14" borderId="0" applyProtection="0"/>
    <xf numFmtId="0" fontId="24" fillId="14" borderId="0" applyProtection="0"/>
    <xf numFmtId="0" fontId="24" fillId="14"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 fillId="0" borderId="0"/>
    <xf numFmtId="0" fontId="24" fillId="14" borderId="0"/>
    <xf numFmtId="0" fontId="25" fillId="0" borderId="0">
      <alignment vertical="center"/>
    </xf>
    <xf numFmtId="0" fontId="3" fillId="0" borderId="0"/>
    <xf numFmtId="0" fontId="24" fillId="14" borderId="0" applyProtection="0"/>
    <xf numFmtId="0" fontId="3" fillId="8" borderId="13" applyNumberFormat="0" applyAlignment="0" applyProtection="0">
      <alignment vertical="center"/>
    </xf>
    <xf numFmtId="0" fontId="3" fillId="0" borderId="0"/>
    <xf numFmtId="0" fontId="3" fillId="0" borderId="0"/>
    <xf numFmtId="0" fontId="3" fillId="0" borderId="0"/>
    <xf numFmtId="0" fontId="3" fillId="8" borderId="13" applyNumberFormat="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33" fillId="5" borderId="0" applyProtection="0"/>
    <xf numFmtId="0" fontId="33" fillId="5"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3"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3" fillId="5" borderId="0" applyNumberFormat="0" applyBorder="0" applyAlignment="0" applyProtection="0">
      <alignment vertical="center"/>
    </xf>
    <xf numFmtId="0" fontId="3" fillId="0" borderId="0"/>
    <xf numFmtId="0" fontId="33" fillId="5" borderId="0" applyNumberFormat="0" applyBorder="0" applyAlignment="0" applyProtection="0">
      <alignment vertical="center"/>
    </xf>
    <xf numFmtId="0" fontId="90" fillId="0" borderId="0"/>
    <xf numFmtId="0" fontId="3" fillId="0" borderId="0"/>
    <xf numFmtId="0" fontId="24" fillId="5" borderId="0" applyProtection="0"/>
    <xf numFmtId="0" fontId="24" fillId="5" borderId="0" applyNumberFormat="0" applyBorder="0" applyAlignment="0" applyProtection="0">
      <alignment vertical="center"/>
    </xf>
    <xf numFmtId="0" fontId="82" fillId="0" borderId="0"/>
    <xf numFmtId="0" fontId="24" fillId="5" borderId="0" applyProtection="0"/>
    <xf numFmtId="0" fontId="33" fillId="5" borderId="0" applyNumberFormat="0" applyBorder="0" applyAlignment="0" applyProtection="0">
      <alignment vertical="center"/>
    </xf>
    <xf numFmtId="0" fontId="33" fillId="5" borderId="0"/>
    <xf numFmtId="0" fontId="33" fillId="5" borderId="0" applyProtection="0"/>
    <xf numFmtId="0" fontId="3" fillId="17" borderId="0" applyNumberFormat="0" applyBorder="0" applyAlignment="0" applyProtection="0">
      <alignment vertical="center"/>
    </xf>
    <xf numFmtId="0" fontId="33" fillId="5" borderId="0" applyProtection="0"/>
    <xf numFmtId="0" fontId="33" fillId="5" borderId="0" applyProtection="0"/>
    <xf numFmtId="0" fontId="33" fillId="5"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72" fillId="14" borderId="0" applyProtection="0"/>
    <xf numFmtId="0" fontId="38" fillId="17" borderId="0" applyNumberFormat="0" applyBorder="0" applyAlignment="0" applyProtection="0">
      <alignment vertical="center"/>
    </xf>
    <xf numFmtId="0" fontId="24" fillId="5" borderId="0"/>
    <xf numFmtId="0" fontId="33" fillId="14" borderId="0" applyProtection="0"/>
    <xf numFmtId="0" fontId="38" fillId="17" borderId="0" applyNumberFormat="0" applyBorder="0" applyAlignment="0" applyProtection="0">
      <alignment vertical="center"/>
    </xf>
    <xf numFmtId="0" fontId="33" fillId="14" borderId="0" applyProtection="0"/>
    <xf numFmtId="0" fontId="24" fillId="5" borderId="0" applyNumberFormat="0" applyBorder="0" applyAlignment="0" applyProtection="0">
      <alignment vertical="center"/>
    </xf>
    <xf numFmtId="0" fontId="33" fillId="14" borderId="0" applyProtection="0"/>
    <xf numFmtId="0" fontId="3" fillId="8" borderId="11" applyNumberFormat="0" applyAlignment="0" applyProtection="0">
      <alignment vertical="center"/>
    </xf>
    <xf numFmtId="0" fontId="24" fillId="5" borderId="0" applyNumberFormat="0" applyBorder="0" applyAlignment="0" applyProtection="0">
      <alignment vertical="center"/>
    </xf>
    <xf numFmtId="0" fontId="33" fillId="14" borderId="0" applyProtection="0"/>
    <xf numFmtId="0" fontId="38" fillId="17" borderId="0" applyNumberFormat="0" applyBorder="0" applyAlignment="0" applyProtection="0">
      <alignment vertical="center"/>
    </xf>
    <xf numFmtId="0" fontId="33" fillId="14" borderId="0" applyProtection="0"/>
    <xf numFmtId="0" fontId="33" fillId="14" borderId="0" applyProtection="0"/>
    <xf numFmtId="0" fontId="33" fillId="14" borderId="0"/>
    <xf numFmtId="0" fontId="33" fillId="14" borderId="0" applyNumberFormat="0" applyBorder="0" applyAlignment="0" applyProtection="0">
      <alignment vertical="center"/>
    </xf>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Protection="0"/>
    <xf numFmtId="0" fontId="24" fillId="5" borderId="0" applyNumberFormat="0" applyBorder="0" applyAlignment="0" applyProtection="0">
      <alignment vertical="center"/>
    </xf>
    <xf numFmtId="0" fontId="25" fillId="17" borderId="0" applyProtection="0"/>
    <xf numFmtId="0" fontId="3" fillId="0" borderId="0"/>
    <xf numFmtId="0" fontId="3"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0"/>
    <xf numFmtId="0" fontId="3" fillId="0" borderId="0">
      <alignment vertical="center"/>
    </xf>
    <xf numFmtId="194" fontId="1" fillId="0" borderId="1">
      <alignment vertical="center"/>
      <protection locked="0"/>
    </xf>
    <xf numFmtId="0" fontId="50" fillId="8" borderId="13" applyNumberFormat="0" applyAlignment="0" applyProtection="0">
      <alignment vertical="center"/>
    </xf>
    <xf numFmtId="0" fontId="25" fillId="17" borderId="0" applyProtection="0"/>
    <xf numFmtId="0" fontId="79"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79"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5" borderId="0"/>
    <xf numFmtId="0" fontId="0" fillId="0" borderId="0"/>
    <xf numFmtId="0" fontId="24" fillId="5" borderId="0" applyProtection="0"/>
    <xf numFmtId="0" fontId="0" fillId="0" borderId="0"/>
    <xf numFmtId="0" fontId="24" fillId="5" borderId="0" applyProtection="0"/>
    <xf numFmtId="0" fontId="0" fillId="0" borderId="0"/>
    <xf numFmtId="0" fontId="24" fillId="5" borderId="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3" fillId="5" borderId="0" applyNumberFormat="0" applyBorder="0" applyAlignment="0" applyProtection="0">
      <alignment vertical="center"/>
    </xf>
    <xf numFmtId="0" fontId="38" fillId="17" borderId="0" applyProtection="0"/>
    <xf numFmtId="0" fontId="24" fillId="5" borderId="0" applyNumberFormat="0" applyBorder="0" applyAlignment="0" applyProtection="0">
      <alignment vertical="center"/>
    </xf>
    <xf numFmtId="0" fontId="75" fillId="78" borderId="0" applyProtection="0"/>
    <xf numFmtId="0" fontId="75" fillId="78" borderId="0" applyProtection="0"/>
    <xf numFmtId="0" fontId="75" fillId="78" borderId="0" applyProtection="0"/>
    <xf numFmtId="0" fontId="24" fillId="5" borderId="0" applyProtection="0"/>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3" fillId="0" borderId="0"/>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79" fillId="5" borderId="0" applyProtection="0"/>
    <xf numFmtId="0" fontId="79" fillId="5" borderId="0" applyProtection="0"/>
    <xf numFmtId="0" fontId="79" fillId="5" borderId="0" applyProtection="0"/>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75" fillId="93"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Protection="0"/>
    <xf numFmtId="0" fontId="75" fillId="93"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Protection="0"/>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1" fillId="0" borderId="1" applyProtection="0">
      <alignment horizontal="distributed" vertical="center" wrapText="1"/>
    </xf>
    <xf numFmtId="0" fontId="3" fillId="0" borderId="10" applyNumberFormat="0" applyFill="0" applyAlignment="0" applyProtection="0">
      <alignment vertical="center"/>
    </xf>
    <xf numFmtId="0" fontId="1" fillId="0" borderId="1" applyProtection="0">
      <alignment horizontal="distributed" vertical="center" wrapText="1"/>
    </xf>
    <xf numFmtId="0" fontId="3" fillId="0" borderId="10" applyNumberFormat="0" applyFill="0" applyAlignment="0" applyProtection="0">
      <alignment vertical="center"/>
    </xf>
    <xf numFmtId="0" fontId="1" fillId="0" borderId="1" applyProtection="0">
      <alignment horizontal="distributed" vertical="center" wrapText="1"/>
    </xf>
    <xf numFmtId="0" fontId="81" fillId="89" borderId="0" applyNumberFormat="0" applyBorder="0" applyAlignment="0" applyProtection="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1" fillId="0" borderId="1" applyProtection="0">
      <alignment horizontal="distributed" vertical="center" wrapText="1"/>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2" fillId="0"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xf numFmtId="0" fontId="24" fillId="5" borderId="0" applyProtection="0"/>
    <xf numFmtId="0" fontId="33" fillId="14"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8" borderId="13" applyNumberFormat="0" applyAlignment="0" applyProtection="0">
      <alignment vertical="center"/>
    </xf>
    <xf numFmtId="0" fontId="81" fillId="89" borderId="0" applyNumberFormat="0" applyBorder="0" applyAlignment="0" applyProtection="0"/>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xf numFmtId="0" fontId="24" fillId="5" borderId="0" applyProtection="0"/>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38" fillId="17" borderId="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30"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Protection="0"/>
    <xf numFmtId="0" fontId="24" fillId="5" borderId="0" applyProtection="0"/>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Protection="0"/>
    <xf numFmtId="0" fontId="24" fillId="5" borderId="0" applyProtection="0"/>
    <xf numFmtId="0" fontId="24" fillId="5" borderId="0" applyProtection="0"/>
    <xf numFmtId="0" fontId="24" fillId="5" borderId="0" applyProtection="0"/>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14" borderId="0" applyNumberFormat="0" applyBorder="0" applyAlignment="0" applyProtection="0">
      <alignment vertical="center"/>
    </xf>
    <xf numFmtId="0" fontId="3" fillId="0" borderId="0"/>
    <xf numFmtId="0" fontId="3" fillId="0" borderId="0"/>
    <xf numFmtId="0" fontId="24" fillId="14" borderId="0" applyNumberFormat="0" applyBorder="0" applyAlignment="0" applyProtection="0">
      <alignment vertical="center"/>
    </xf>
    <xf numFmtId="0" fontId="24" fillId="14" borderId="0"/>
    <xf numFmtId="0" fontId="38" fillId="15" borderId="0" applyNumberFormat="0" applyBorder="0" applyAlignment="0" applyProtection="0">
      <alignment vertical="center"/>
    </xf>
    <xf numFmtId="0" fontId="24" fillId="14" borderId="0" applyProtection="0"/>
    <xf numFmtId="0" fontId="24" fillId="14" borderId="0" applyProtection="0"/>
    <xf numFmtId="0" fontId="24" fillId="14" borderId="0" applyProtection="0"/>
    <xf numFmtId="0" fontId="24" fillId="14" borderId="0" applyNumberFormat="0" applyBorder="0" applyAlignment="0" applyProtection="0">
      <alignment vertical="center"/>
    </xf>
    <xf numFmtId="194" fontId="1" fillId="0" borderId="1">
      <alignment vertical="center"/>
      <protection locked="0"/>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Protection="0"/>
    <xf numFmtId="0" fontId="3" fillId="0" borderId="0"/>
    <xf numFmtId="0" fontId="3" fillId="0" borderId="0"/>
    <xf numFmtId="0" fontId="3" fillId="9" borderId="11" applyNumberFormat="0" applyAlignment="0" applyProtection="0">
      <alignment vertical="center"/>
    </xf>
    <xf numFmtId="0" fontId="3"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Protection="0"/>
    <xf numFmtId="0" fontId="24" fillId="14" borderId="0" applyProtection="0"/>
    <xf numFmtId="0" fontId="24" fillId="14" borderId="0" applyNumberFormat="0" applyBorder="0" applyAlignment="0" applyProtection="0">
      <alignment vertical="center"/>
    </xf>
    <xf numFmtId="0" fontId="3" fillId="5" borderId="0" applyNumberFormat="0" applyBorder="0" applyAlignment="0" applyProtection="0">
      <alignment vertical="center"/>
    </xf>
    <xf numFmtId="0" fontId="24" fillId="14" borderId="0" applyProtection="0"/>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xf numFmtId="0" fontId="24" fillId="14" borderId="0" applyProtection="0"/>
    <xf numFmtId="0" fontId="3" fillId="9" borderId="11" applyNumberFormat="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14" borderId="0" applyProtection="0"/>
    <xf numFmtId="0" fontId="24" fillId="14" borderId="0" applyNumberFormat="0" applyBorder="0" applyAlignment="0" applyProtection="0">
      <alignment vertical="center"/>
    </xf>
    <xf numFmtId="0" fontId="50" fillId="8" borderId="13" applyNumberFormat="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3" fillId="0" borderId="10" applyNumberFormat="0" applyFill="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0" borderId="10" applyNumberFormat="0" applyFill="0" applyAlignment="0" applyProtection="0">
      <alignment vertical="center"/>
    </xf>
    <xf numFmtId="0" fontId="0"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Protection="0"/>
    <xf numFmtId="0" fontId="24" fillId="5" borderId="0" applyProtection="0"/>
    <xf numFmtId="0" fontId="24" fillId="5" borderId="0" applyNumberFormat="0" applyBorder="0" applyAlignment="0" applyProtection="0">
      <alignment vertical="center"/>
    </xf>
    <xf numFmtId="0" fontId="38" fillId="17" borderId="0" applyProtection="0"/>
    <xf numFmtId="0" fontId="24" fillId="5" borderId="0" applyProtection="0"/>
    <xf numFmtId="0" fontId="3" fillId="5" borderId="0" applyNumberFormat="0" applyBorder="0" applyAlignment="0" applyProtection="0">
      <alignment vertical="center"/>
    </xf>
    <xf numFmtId="0" fontId="23" fillId="59"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9" borderId="11" applyNumberFormat="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24" fillId="14" borderId="0" applyNumberFormat="0" applyBorder="0" applyAlignment="0" applyProtection="0">
      <alignment vertical="center"/>
    </xf>
    <xf numFmtId="0" fontId="38" fillId="15" borderId="0" applyNumberFormat="0" applyBorder="0" applyAlignment="0" applyProtection="0">
      <alignment vertical="center"/>
    </xf>
    <xf numFmtId="0" fontId="68" fillId="20" borderId="0" applyNumberFormat="0" applyBorder="0" applyAlignment="0" applyProtection="0">
      <alignment vertical="center"/>
    </xf>
    <xf numFmtId="0" fontId="3" fillId="0" borderId="0" applyProtection="0">
      <alignment vertical="center"/>
    </xf>
    <xf numFmtId="0" fontId="3" fillId="0" borderId="0"/>
    <xf numFmtId="0" fontId="3" fillId="0" borderId="0" applyProtection="0">
      <alignment vertical="center"/>
    </xf>
    <xf numFmtId="0" fontId="3" fillId="0" borderId="0"/>
    <xf numFmtId="0" fontId="3" fillId="0" borderId="0" applyProtection="0">
      <alignment vertical="center"/>
    </xf>
    <xf numFmtId="0" fontId="24" fillId="14" borderId="0" applyNumberFormat="0" applyBorder="0" applyAlignment="0" applyProtection="0">
      <alignment vertical="center"/>
    </xf>
    <xf numFmtId="0" fontId="24" fillId="14" borderId="0" applyProtection="0"/>
    <xf numFmtId="0" fontId="24" fillId="14" borderId="0" applyProtection="0"/>
    <xf numFmtId="0" fontId="3" fillId="0" borderId="0"/>
    <xf numFmtId="0" fontId="3" fillId="0" borderId="0"/>
    <xf numFmtId="0" fontId="24" fillId="14"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15" fillId="17" borderId="0" applyProtection="0"/>
    <xf numFmtId="0" fontId="115" fillId="17" borderId="0" applyProtection="0"/>
    <xf numFmtId="0" fontId="115" fillId="17" borderId="0" applyProtection="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xf numFmtId="0" fontId="24" fillId="14" borderId="0" applyProtection="0"/>
    <xf numFmtId="0" fontId="24" fillId="14"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Protection="0"/>
    <xf numFmtId="0" fontId="24" fillId="14" borderId="0" applyProtection="0"/>
    <xf numFmtId="0" fontId="24" fillId="14" borderId="0" applyProtection="0"/>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51" fillId="4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24" fillId="14" borderId="0"/>
    <xf numFmtId="0" fontId="24" fillId="14" borderId="0" applyProtection="0"/>
    <xf numFmtId="0" fontId="3" fillId="17" borderId="0" applyNumberFormat="0" applyBorder="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24" fillId="14" borderId="0"/>
    <xf numFmtId="0" fontId="38" fillId="17" borderId="0" applyNumberFormat="0" applyBorder="0" applyAlignment="0" applyProtection="0">
      <alignment vertical="center"/>
    </xf>
    <xf numFmtId="0" fontId="24" fillId="14" borderId="0" applyProtection="0"/>
    <xf numFmtId="0" fontId="38" fillId="17" borderId="0" applyNumberFormat="0" applyBorder="0" applyAlignment="0" applyProtection="0">
      <alignment vertical="center"/>
    </xf>
    <xf numFmtId="0" fontId="24" fillId="14" borderId="0" applyProtection="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Protection="0"/>
    <xf numFmtId="0" fontId="38" fillId="17" borderId="0" applyNumberFormat="0" applyBorder="0" applyAlignment="0" applyProtection="0">
      <alignment vertical="center"/>
    </xf>
    <xf numFmtId="0" fontId="24" fillId="14" borderId="0"/>
    <xf numFmtId="0" fontId="24" fillId="14" borderId="0" applyProtection="0"/>
    <xf numFmtId="0" fontId="3" fillId="0" borderId="0">
      <alignment vertical="center"/>
    </xf>
    <xf numFmtId="0" fontId="24" fillId="14" borderId="0" applyProtection="0"/>
    <xf numFmtId="0" fontId="24" fillId="14" borderId="0" applyProtection="0"/>
    <xf numFmtId="0" fontId="3" fillId="0" borderId="0">
      <alignment vertical="center"/>
    </xf>
    <xf numFmtId="0" fontId="24" fillId="14" borderId="0" applyProtection="0"/>
    <xf numFmtId="0" fontId="24" fillId="14" borderId="0" applyProtection="0"/>
    <xf numFmtId="0" fontId="24" fillId="14" borderId="0" applyProtection="0"/>
    <xf numFmtId="0" fontId="24" fillId="14" borderId="0" applyNumberFormat="0" applyBorder="0" applyAlignment="0" applyProtection="0">
      <alignment vertical="center"/>
    </xf>
    <xf numFmtId="0" fontId="24" fillId="14" borderId="0" applyProtection="0"/>
    <xf numFmtId="0" fontId="3" fillId="5" borderId="0" applyNumberFormat="0" applyBorder="0" applyAlignment="0" applyProtection="0">
      <alignment vertical="center"/>
    </xf>
    <xf numFmtId="0" fontId="24" fillId="14" borderId="0" applyProtection="0"/>
    <xf numFmtId="0" fontId="24" fillId="14" borderId="0" applyProtection="0"/>
    <xf numFmtId="0" fontId="3" fillId="14" borderId="0" applyNumberFormat="0" applyBorder="0" applyAlignment="0" applyProtection="0">
      <alignment vertical="center"/>
    </xf>
    <xf numFmtId="0" fontId="24" fillId="5" borderId="0" applyProtection="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4" borderId="9" applyNumberFormat="0" applyFont="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80"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xf numFmtId="0" fontId="38" fillId="17" borderId="0" applyNumberFormat="0" applyBorder="0" applyAlignment="0" applyProtection="0">
      <alignment vertical="center"/>
    </xf>
    <xf numFmtId="0" fontId="24" fillId="14" borderId="0" applyProtection="0"/>
    <xf numFmtId="0" fontId="24" fillId="14"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xf numFmtId="0" fontId="24" fillId="14" borderId="0" applyProtection="0"/>
    <xf numFmtId="0" fontId="3" fillId="0" borderId="0">
      <alignment vertical="center"/>
    </xf>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Protection="0"/>
    <xf numFmtId="0" fontId="24" fillId="14" borderId="0" applyNumberFormat="0" applyBorder="0" applyAlignment="0" applyProtection="0">
      <alignment vertical="center"/>
    </xf>
    <xf numFmtId="0" fontId="24" fillId="5" borderId="0" applyProtection="0"/>
    <xf numFmtId="0" fontId="24" fillId="14" borderId="0"/>
    <xf numFmtId="0" fontId="24" fillId="14" borderId="0" applyProtection="0"/>
    <xf numFmtId="0" fontId="24" fillId="14" borderId="0" applyProtection="0"/>
    <xf numFmtId="0" fontId="3" fillId="0" borderId="0">
      <alignment vertical="center"/>
    </xf>
    <xf numFmtId="0" fontId="24" fillId="14" borderId="0" applyNumberFormat="0" applyBorder="0" applyAlignment="0" applyProtection="0">
      <alignment vertical="center"/>
    </xf>
    <xf numFmtId="0" fontId="24" fillId="14" borderId="0"/>
    <xf numFmtId="0" fontId="24" fillId="14" borderId="0" applyProtection="0"/>
    <xf numFmtId="0" fontId="24" fillId="14" borderId="0" applyProtection="0"/>
    <xf numFmtId="0" fontId="24" fillId="14" borderId="0" applyProtection="0"/>
    <xf numFmtId="0" fontId="3" fillId="0" borderId="0">
      <alignment vertical="center"/>
    </xf>
    <xf numFmtId="0" fontId="24" fillId="14" borderId="0" applyNumberFormat="0" applyBorder="0" applyAlignment="0" applyProtection="0">
      <alignment vertical="center"/>
    </xf>
    <xf numFmtId="0" fontId="3" fillId="0" borderId="0">
      <alignment vertical="center"/>
    </xf>
    <xf numFmtId="0" fontId="24" fillId="14" borderId="0" applyProtection="0"/>
    <xf numFmtId="0" fontId="3" fillId="8" borderId="11" applyNumberFormat="0" applyAlignment="0" applyProtection="0">
      <alignment vertical="center"/>
    </xf>
    <xf numFmtId="0" fontId="3" fillId="0" borderId="0">
      <alignment vertical="center"/>
    </xf>
    <xf numFmtId="0" fontId="3" fillId="4" borderId="9" applyNumberFormat="0" applyFont="0" applyAlignment="0" applyProtection="0">
      <alignment vertical="center"/>
    </xf>
    <xf numFmtId="189" fontId="3" fillId="0" borderId="0">
      <alignment vertical="center"/>
    </xf>
    <xf numFmtId="0" fontId="24" fillId="14" borderId="0" applyProtection="0"/>
    <xf numFmtId="0" fontId="3" fillId="8" borderId="11" applyNumberFormat="0" applyAlignment="0" applyProtection="0">
      <alignment vertical="center"/>
    </xf>
    <xf numFmtId="0" fontId="3" fillId="0" borderId="0">
      <alignment vertical="center"/>
    </xf>
    <xf numFmtId="0" fontId="3" fillId="4" borderId="9" applyNumberFormat="0" applyFont="0" applyAlignment="0" applyProtection="0">
      <alignment vertical="center"/>
    </xf>
    <xf numFmtId="211" fontId="3" fillId="0" borderId="0">
      <alignment vertical="center"/>
    </xf>
    <xf numFmtId="0" fontId="24" fillId="14" borderId="0" applyProtection="0"/>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xf numFmtId="0" fontId="3" fillId="14" borderId="0" applyNumberFormat="0" applyBorder="0" applyAlignment="0" applyProtection="0">
      <alignment vertical="center"/>
    </xf>
    <xf numFmtId="0" fontId="24" fillId="5" borderId="0" applyProtection="0"/>
    <xf numFmtId="0" fontId="24" fillId="5" borderId="0" applyProtection="0"/>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Protection="0"/>
    <xf numFmtId="0" fontId="3" fillId="8" borderId="11" applyNumberFormat="0" applyAlignment="0" applyProtection="0">
      <alignment vertical="center"/>
    </xf>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Protection="0"/>
    <xf numFmtId="0" fontId="24" fillId="5" borderId="0" applyProtection="0"/>
    <xf numFmtId="0" fontId="3" fillId="8" borderId="13" applyNumberFormat="0" applyAlignment="0" applyProtection="0">
      <alignment vertical="center"/>
    </xf>
    <xf numFmtId="0" fontId="24" fillId="5" borderId="0" applyProtection="0"/>
    <xf numFmtId="186" fontId="3" fillId="0" borderId="0">
      <alignment vertical="center"/>
    </xf>
    <xf numFmtId="0" fontId="24" fillId="5" borderId="0" applyNumberFormat="0" applyBorder="0" applyAlignment="0" applyProtection="0">
      <alignment vertical="center"/>
    </xf>
    <xf numFmtId="0" fontId="24" fillId="5" borderId="0" applyProtection="0"/>
    <xf numFmtId="0" fontId="3" fillId="8" borderId="11" applyNumberFormat="0" applyAlignment="0" applyProtection="0">
      <alignment vertical="center"/>
    </xf>
    <xf numFmtId="0" fontId="24" fillId="5" borderId="0" applyProtection="0"/>
    <xf numFmtId="0" fontId="24" fillId="5" borderId="0" applyProtection="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3" fillId="8" borderId="11" applyNumberFormat="0" applyAlignment="0" applyProtection="0">
      <alignment vertical="center"/>
    </xf>
    <xf numFmtId="0" fontId="24" fillId="5" borderId="0" applyProtection="0"/>
    <xf numFmtId="0" fontId="24" fillId="5" borderId="0" applyProtection="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Protection="0"/>
    <xf numFmtId="0" fontId="3" fillId="8" borderId="11" applyNumberFormat="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13"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Protection="0"/>
    <xf numFmtId="0" fontId="24" fillId="5" borderId="0" applyProtection="0"/>
    <xf numFmtId="0" fontId="3" fillId="5" borderId="0" applyNumberFormat="0" applyBorder="0" applyAlignment="0" applyProtection="0">
      <alignment vertical="center"/>
    </xf>
    <xf numFmtId="0" fontId="24" fillId="5" borderId="0" applyProtection="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Protection="0"/>
    <xf numFmtId="0" fontId="24" fillId="5" borderId="0" applyProtection="0"/>
    <xf numFmtId="0" fontId="24" fillId="5" borderId="0" applyProtection="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Protection="0"/>
    <xf numFmtId="0" fontId="24" fillId="5" borderId="0" applyProtection="0"/>
    <xf numFmtId="0" fontId="24" fillId="5" borderId="0"/>
    <xf numFmtId="0" fontId="24" fillId="5" borderId="0" applyProtection="0"/>
    <xf numFmtId="0" fontId="24" fillId="5" borderId="0" applyProtection="0"/>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24" fillId="5" borderId="0" applyProtection="0"/>
    <xf numFmtId="0" fontId="3" fillId="0" borderId="0"/>
    <xf numFmtId="0" fontId="24" fillId="5" borderId="0" applyNumberFormat="0" applyBorder="0" applyAlignment="0" applyProtection="0">
      <alignment vertical="center"/>
    </xf>
    <xf numFmtId="0" fontId="3" fillId="0" borderId="0"/>
    <xf numFmtId="0" fontId="24" fillId="5" borderId="0" applyProtection="0"/>
    <xf numFmtId="0" fontId="38" fillId="17" borderId="0" applyNumberFormat="0" applyBorder="0" applyAlignment="0" applyProtection="0">
      <alignment vertical="center"/>
    </xf>
    <xf numFmtId="0" fontId="24" fillId="5" borderId="0" applyProtection="0"/>
    <xf numFmtId="0" fontId="38" fillId="17"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81"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applyProtection="0"/>
    <xf numFmtId="0" fontId="24" fillId="5" borderId="0" applyProtection="0"/>
    <xf numFmtId="0" fontId="24" fillId="5" borderId="0" applyProtection="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189" fontId="3" fillId="0" borderId="0">
      <alignment vertical="center"/>
    </xf>
    <xf numFmtId="0" fontId="24" fillId="5" borderId="0" applyProtection="0"/>
    <xf numFmtId="189" fontId="3" fillId="0" borderId="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xf numFmtId="0" fontId="24" fillId="5" borderId="0" applyProtection="0"/>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Protection="0"/>
    <xf numFmtId="0" fontId="24" fillId="5" borderId="0" applyProtection="0"/>
    <xf numFmtId="0" fontId="38" fillId="17"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Protection="0"/>
    <xf numFmtId="0" fontId="38" fillId="17" borderId="0" applyNumberFormat="0" applyBorder="0" applyAlignment="0" applyProtection="0">
      <alignment vertical="center"/>
    </xf>
    <xf numFmtId="0" fontId="24" fillId="5" borderId="0" applyProtection="0"/>
    <xf numFmtId="0" fontId="3" fillId="8" borderId="13" applyNumberFormat="0" applyAlignment="0" applyProtection="0">
      <alignment vertical="center"/>
    </xf>
    <xf numFmtId="0" fontId="38" fillId="17" borderId="0" applyNumberFormat="0" applyBorder="0" applyAlignment="0" applyProtection="0">
      <alignment vertical="center"/>
    </xf>
    <xf numFmtId="0" fontId="24" fillId="5" borderId="0" applyProtection="0"/>
    <xf numFmtId="0" fontId="3" fillId="8" borderId="13"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13" fillId="0" borderId="0" applyNumberFormat="0" applyFill="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1" fillId="0" borderId="0"/>
    <xf numFmtId="0" fontId="24" fillId="5" borderId="0" applyProtection="0"/>
    <xf numFmtId="0" fontId="3" fillId="0" borderId="0">
      <alignment vertical="center"/>
    </xf>
    <xf numFmtId="0" fontId="24" fillId="5" borderId="0" applyProtection="0"/>
    <xf numFmtId="0" fontId="90" fillId="0" borderId="0"/>
    <xf numFmtId="0" fontId="24" fillId="5" borderId="0" applyProtection="0"/>
    <xf numFmtId="0" fontId="24" fillId="5" borderId="0"/>
    <xf numFmtId="0" fontId="38" fillId="17" borderId="0" applyNumberFormat="0" applyBorder="0" applyAlignment="0" applyProtection="0">
      <alignment vertical="center"/>
    </xf>
    <xf numFmtId="0" fontId="0" fillId="0" borderId="0"/>
    <xf numFmtId="0" fontId="24" fillId="5" borderId="0" applyProtection="0"/>
    <xf numFmtId="0" fontId="3" fillId="0" borderId="0"/>
    <xf numFmtId="0" fontId="24" fillId="5" borderId="0" applyProtection="0"/>
    <xf numFmtId="0" fontId="24" fillId="5" borderId="0" applyProtection="0"/>
    <xf numFmtId="0" fontId="38" fillId="17" borderId="0" applyNumberFormat="0" applyBorder="0" applyAlignment="0" applyProtection="0">
      <alignment vertical="center"/>
    </xf>
    <xf numFmtId="0" fontId="1" fillId="0" borderId="0">
      <alignment vertical="center"/>
    </xf>
    <xf numFmtId="0" fontId="124" fillId="0" borderId="21" applyNumberFormat="0" applyFill="0" applyAlignment="0" applyProtection="0">
      <alignment vertical="center"/>
    </xf>
    <xf numFmtId="0" fontId="24" fillId="5" borderId="0" applyProtection="0"/>
    <xf numFmtId="0" fontId="38" fillId="17" borderId="0" applyNumberFormat="0" applyBorder="0" applyAlignment="0" applyProtection="0">
      <alignment vertical="center"/>
    </xf>
    <xf numFmtId="0" fontId="3" fillId="0" borderId="0">
      <alignment vertical="center"/>
    </xf>
    <xf numFmtId="0" fontId="124" fillId="0" borderId="21" applyNumberFormat="0" applyFill="0" applyAlignment="0" applyProtection="0">
      <alignment vertical="center"/>
    </xf>
    <xf numFmtId="0" fontId="24" fillId="5" borderId="0" applyProtection="0"/>
    <xf numFmtId="0" fontId="38" fillId="17" borderId="0" applyNumberFormat="0" applyBorder="0" applyAlignment="0" applyProtection="0">
      <alignment vertical="center"/>
    </xf>
    <xf numFmtId="0" fontId="90" fillId="0" borderId="0"/>
    <xf numFmtId="0" fontId="124" fillId="0" borderId="21" applyNumberFormat="0" applyFill="0" applyAlignment="0" applyProtection="0">
      <alignment vertical="center"/>
    </xf>
    <xf numFmtId="0" fontId="24" fillId="5" borderId="0" applyProtection="0"/>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xf numFmtId="0" fontId="3" fillId="0" borderId="0">
      <alignment vertical="center"/>
    </xf>
    <xf numFmtId="0" fontId="41" fillId="0" borderId="10" applyNumberFormat="0" applyFill="0" applyAlignment="0" applyProtection="0">
      <alignment vertical="center"/>
    </xf>
    <xf numFmtId="0" fontId="24" fillId="5" borderId="0" applyProtection="0"/>
    <xf numFmtId="0" fontId="90" fillId="0" borderId="0"/>
    <xf numFmtId="0" fontId="41" fillId="0" borderId="10" applyNumberFormat="0" applyFill="0" applyAlignment="0" applyProtection="0">
      <alignment vertical="center"/>
    </xf>
    <xf numFmtId="0" fontId="24" fillId="5" borderId="0" applyProtection="0"/>
    <xf numFmtId="0" fontId="41" fillId="0" borderId="10" applyNumberFormat="0" applyFill="0" applyAlignment="0" applyProtection="0">
      <alignment vertical="center"/>
    </xf>
    <xf numFmtId="0" fontId="24" fillId="5" borderId="0" applyProtection="0"/>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Protection="0"/>
    <xf numFmtId="0" fontId="90" fillId="0" borderId="0"/>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Protection="0"/>
    <xf numFmtId="0" fontId="90" fillId="0" borderId="0"/>
    <xf numFmtId="0" fontId="3" fillId="0" borderId="10" applyNumberFormat="0" applyFill="0" applyAlignment="0" applyProtection="0">
      <alignment vertical="center"/>
    </xf>
    <xf numFmtId="0" fontId="24" fillId="5" borderId="0" applyProtection="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50" fillId="8" borderId="13" applyNumberFormat="0" applyAlignment="0" applyProtection="0">
      <alignment vertical="center"/>
    </xf>
    <xf numFmtId="0" fontId="24" fillId="5" borderId="0"/>
    <xf numFmtId="0" fontId="24" fillId="14" borderId="0" applyNumberFormat="0" applyBorder="0" applyAlignment="0" applyProtection="0">
      <alignment vertical="center"/>
    </xf>
    <xf numFmtId="0" fontId="24" fillId="14" borderId="0"/>
    <xf numFmtId="0" fontId="24" fillId="14" borderId="0" applyProtection="0"/>
    <xf numFmtId="0" fontId="24" fillId="14" borderId="0" applyProtection="0"/>
    <xf numFmtId="0" fontId="24" fillId="14" borderId="0" applyProtection="0"/>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24" fillId="14" borderId="0" applyProtection="0"/>
    <xf numFmtId="0" fontId="24" fillId="14" borderId="0" applyProtection="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Protection="0"/>
    <xf numFmtId="0" fontId="3" fillId="5" borderId="0" applyNumberFormat="0" applyBorder="0" applyAlignment="0" applyProtection="0">
      <alignment vertical="center"/>
    </xf>
    <xf numFmtId="0" fontId="24" fillId="14" borderId="0" applyProtection="0"/>
    <xf numFmtId="0" fontId="24" fillId="14" borderId="0" applyProtection="0"/>
    <xf numFmtId="0" fontId="3" fillId="17" borderId="0" applyNumberFormat="0" applyBorder="0" applyAlignment="0" applyProtection="0">
      <alignment vertical="center"/>
    </xf>
    <xf numFmtId="0" fontId="24" fillId="14" borderId="0" applyProtection="0"/>
    <xf numFmtId="0" fontId="24" fillId="14" borderId="0" applyProtection="0"/>
    <xf numFmtId="0" fontId="24" fillId="14" borderId="0" applyNumberFormat="0" applyBorder="0" applyAlignment="0" applyProtection="0">
      <alignment vertical="center"/>
    </xf>
    <xf numFmtId="0" fontId="24" fillId="14" borderId="0"/>
    <xf numFmtId="0" fontId="24" fillId="14"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24" fillId="5" borderId="0" applyNumberFormat="0" applyBorder="0" applyAlignment="0" applyProtection="0">
      <alignment vertical="center"/>
    </xf>
    <xf numFmtId="0" fontId="24" fillId="14" borderId="0" applyProtection="0"/>
    <xf numFmtId="0" fontId="24" fillId="14" borderId="0" applyProtection="0"/>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Protection="0"/>
    <xf numFmtId="0" fontId="24" fillId="14" borderId="0" applyProtection="0"/>
    <xf numFmtId="0" fontId="3" fillId="5" borderId="0" applyNumberFormat="0" applyBorder="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24" fillId="14" borderId="0" applyProtection="0"/>
    <xf numFmtId="0" fontId="3" fillId="0" borderId="0"/>
    <xf numFmtId="0" fontId="24" fillId="14" borderId="0" applyNumberFormat="0" applyBorder="0" applyAlignment="0" applyProtection="0">
      <alignment vertical="center"/>
    </xf>
    <xf numFmtId="0" fontId="3" fillId="0" borderId="0"/>
    <xf numFmtId="0" fontId="24" fillId="14" borderId="0" applyProtection="0"/>
    <xf numFmtId="0" fontId="24" fillId="14" borderId="0" applyNumberFormat="0" applyBorder="0" applyAlignment="0" applyProtection="0">
      <alignment vertical="center"/>
    </xf>
    <xf numFmtId="0" fontId="24" fillId="14" borderId="0"/>
    <xf numFmtId="0" fontId="24" fillId="14" borderId="0" applyProtection="0"/>
    <xf numFmtId="0" fontId="91" fillId="86" borderId="29" applyNumberFormat="0" applyAlignment="0" applyProtection="0">
      <alignment vertical="center"/>
    </xf>
    <xf numFmtId="0" fontId="3" fillId="1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Protection="0"/>
    <xf numFmtId="0" fontId="24" fillId="14" borderId="0" applyProtection="0"/>
    <xf numFmtId="0" fontId="3" fillId="1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14" borderId="0" applyProtection="0"/>
    <xf numFmtId="0" fontId="24" fillId="14" borderId="0" applyProtection="0"/>
    <xf numFmtId="0" fontId="24" fillId="14" borderId="0" applyProtection="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72"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Protection="0"/>
    <xf numFmtId="0" fontId="24" fillId="14" borderId="0" applyProtection="0"/>
    <xf numFmtId="0" fontId="24" fillId="14"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4" fillId="14" borderId="0" applyProtection="0"/>
    <xf numFmtId="0" fontId="3" fillId="17" borderId="0" applyNumberFormat="0" applyBorder="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Protection="0"/>
    <xf numFmtId="0" fontId="24" fillId="14" borderId="0" applyProtection="0"/>
    <xf numFmtId="0" fontId="24" fillId="14" borderId="0" applyProtection="0"/>
    <xf numFmtId="0" fontId="24" fillId="14" borderId="0" applyNumberFormat="0" applyBorder="0" applyAlignment="0" applyProtection="0">
      <alignment vertical="center"/>
    </xf>
    <xf numFmtId="0" fontId="50" fillId="8" borderId="13" applyNumberFormat="0" applyAlignment="0" applyProtection="0">
      <alignment vertical="center"/>
    </xf>
    <xf numFmtId="0" fontId="32" fillId="9" borderId="11" applyProtection="0"/>
    <xf numFmtId="0" fontId="35" fillId="8" borderId="11" applyNumberFormat="0" applyAlignment="0" applyProtection="0">
      <alignment vertical="center"/>
    </xf>
    <xf numFmtId="0" fontId="24" fillId="14" borderId="0"/>
    <xf numFmtId="0" fontId="24" fillId="14" borderId="0" applyProtection="0"/>
    <xf numFmtId="0" fontId="24" fillId="14" borderId="0" applyProtection="0"/>
    <xf numFmtId="0" fontId="24" fillId="14" borderId="0" applyProtection="0"/>
    <xf numFmtId="0" fontId="3" fillId="8" borderId="11" applyNumberFormat="0" applyAlignment="0" applyProtection="0">
      <alignment vertical="center"/>
    </xf>
    <xf numFmtId="0" fontId="24" fillId="14" borderId="0" applyNumberFormat="0" applyBorder="0" applyAlignment="0" applyProtection="0">
      <alignment vertical="center"/>
    </xf>
    <xf numFmtId="0" fontId="24" fillId="5" borderId="0" applyProtection="0"/>
    <xf numFmtId="0" fontId="3" fillId="8" borderId="11" applyNumberFormat="0" applyAlignment="0" applyProtection="0">
      <alignment vertical="center"/>
    </xf>
    <xf numFmtId="0" fontId="24" fillId="14" borderId="0"/>
    <xf numFmtId="0" fontId="24" fillId="5" borderId="0" applyProtection="0"/>
    <xf numFmtId="0" fontId="24" fillId="14" borderId="0" applyProtection="0"/>
    <xf numFmtId="0" fontId="38" fillId="17" borderId="0" applyNumberFormat="0" applyBorder="0" applyAlignment="0" applyProtection="0">
      <alignment vertical="center"/>
    </xf>
    <xf numFmtId="0" fontId="24" fillId="14" borderId="0" applyProtection="0"/>
    <xf numFmtId="0" fontId="24" fillId="14" borderId="0" applyProtection="0"/>
    <xf numFmtId="0" fontId="35" fillId="8" borderId="11" applyNumberFormat="0" applyAlignment="0" applyProtection="0">
      <alignment vertical="center"/>
    </xf>
    <xf numFmtId="0" fontId="24" fillId="5" borderId="0" applyProtection="0"/>
    <xf numFmtId="0" fontId="24" fillId="5" borderId="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0" borderId="0"/>
    <xf numFmtId="0" fontId="3" fillId="9" borderId="11" applyNumberFormat="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24" fillId="14" borderId="0" applyNumberFormat="0" applyBorder="0" applyAlignment="0" applyProtection="0">
      <alignment vertical="center"/>
    </xf>
    <xf numFmtId="0" fontId="3" fillId="0" borderId="10" applyNumberFormat="0" applyFill="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75" fillId="69" borderId="0" applyNumberFormat="0" applyBorder="0" applyAlignment="0" applyProtection="0">
      <alignment vertical="center"/>
    </xf>
    <xf numFmtId="0" fontId="24" fillId="14" borderId="0" applyProtection="0"/>
    <xf numFmtId="0" fontId="24" fillId="5" borderId="0" applyNumberFormat="0" applyBorder="0" applyAlignment="0" applyProtection="0">
      <alignment vertical="center"/>
    </xf>
    <xf numFmtId="0" fontId="75" fillId="69" borderId="0" applyNumberFormat="0" applyBorder="0" applyAlignment="0" applyProtection="0">
      <alignment vertical="center"/>
    </xf>
    <xf numFmtId="0" fontId="24" fillId="14" borderId="0" applyProtection="0"/>
    <xf numFmtId="0" fontId="24" fillId="14" borderId="0" applyNumberFormat="0" applyBorder="0" applyAlignment="0" applyProtection="0">
      <alignment vertical="center"/>
    </xf>
    <xf numFmtId="0" fontId="24" fillId="14" borderId="0" applyProtection="0"/>
    <xf numFmtId="0" fontId="24" fillId="14" borderId="0" applyProtection="0"/>
    <xf numFmtId="0" fontId="24" fillId="14" borderId="0" applyNumberFormat="0" applyBorder="0" applyAlignment="0" applyProtection="0">
      <alignment vertical="center"/>
    </xf>
    <xf numFmtId="0" fontId="24" fillId="5" borderId="0"/>
    <xf numFmtId="0" fontId="3" fillId="4" borderId="9" applyNumberFormat="0" applyFont="0" applyAlignment="0" applyProtection="0">
      <alignment vertical="center"/>
    </xf>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75" fillId="28" borderId="0" applyNumberFormat="0" applyBorder="0" applyAlignment="0" applyProtection="0">
      <alignment vertical="center"/>
    </xf>
    <xf numFmtId="0" fontId="24" fillId="14" borderId="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24" fillId="14" borderId="0" applyProtection="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Protection="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Protection="0"/>
    <xf numFmtId="189" fontId="3" fillId="0" borderId="0">
      <alignment vertical="center"/>
    </xf>
    <xf numFmtId="0" fontId="24" fillId="14" borderId="0" applyNumberFormat="0" applyBorder="0" applyAlignment="0" applyProtection="0">
      <alignment vertical="center"/>
    </xf>
    <xf numFmtId="0" fontId="75" fillId="23" borderId="0" applyNumberFormat="0" applyBorder="0" applyAlignment="0" applyProtection="0">
      <alignment vertical="center"/>
    </xf>
    <xf numFmtId="0" fontId="24" fillId="14" borderId="0" applyProtection="0"/>
    <xf numFmtId="0" fontId="75" fillId="23" borderId="0" applyNumberFormat="0" applyBorder="0" applyAlignment="0" applyProtection="0">
      <alignment vertical="center"/>
    </xf>
    <xf numFmtId="0" fontId="24" fillId="14" borderId="0" applyProtection="0"/>
    <xf numFmtId="0" fontId="75" fillId="23" borderId="0" applyNumberFormat="0" applyBorder="0" applyAlignment="0" applyProtection="0">
      <alignment vertical="center"/>
    </xf>
    <xf numFmtId="0" fontId="24" fillId="14" borderId="0" applyProtection="0"/>
    <xf numFmtId="0" fontId="81" fillId="89" borderId="0" applyNumberFormat="0" applyBorder="0" applyAlignment="0" applyProtection="0"/>
    <xf numFmtId="0" fontId="38" fillId="17" borderId="0" applyNumberFormat="0" applyBorder="0" applyAlignment="0" applyProtection="0">
      <alignment vertical="center"/>
    </xf>
    <xf numFmtId="0" fontId="38" fillId="17" borderId="0" applyProtection="0"/>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25" fillId="10" borderId="0" applyProtection="0"/>
    <xf numFmtId="0" fontId="25" fillId="10" borderId="0" applyProtection="0"/>
    <xf numFmtId="0" fontId="3" fillId="9" borderId="11" applyNumberFormat="0" applyAlignment="0" applyProtection="0">
      <alignment vertical="center"/>
    </xf>
    <xf numFmtId="0" fontId="24" fillId="14" borderId="0" applyNumberFormat="0" applyBorder="0" applyAlignment="0" applyProtection="0">
      <alignment vertical="center"/>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0" borderId="0"/>
    <xf numFmtId="0" fontId="25" fillId="0" borderId="0">
      <alignment vertical="center"/>
    </xf>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33" fillId="14"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33" fillId="14" borderId="0"/>
    <xf numFmtId="0" fontId="33" fillId="14" borderId="0" applyProtection="0"/>
    <xf numFmtId="0" fontId="3" fillId="0" borderId="10" applyNumberFormat="0" applyFill="0" applyAlignment="0" applyProtection="0">
      <alignment vertical="center"/>
    </xf>
    <xf numFmtId="0" fontId="33" fillId="14" borderId="0" applyProtection="0"/>
    <xf numFmtId="0" fontId="33" fillId="14" borderId="0" applyNumberFormat="0" applyBorder="0" applyAlignment="0" applyProtection="0">
      <alignment vertical="center"/>
    </xf>
    <xf numFmtId="0" fontId="33" fillId="14" borderId="0" applyProtection="0"/>
    <xf numFmtId="0" fontId="33" fillId="14" borderId="0" applyProtection="0"/>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Protection="0"/>
    <xf numFmtId="0" fontId="33" fillId="14" borderId="0" applyProtection="0"/>
    <xf numFmtId="0" fontId="33" fillId="14" borderId="0" applyNumberFormat="0" applyBorder="0" applyAlignment="0" applyProtection="0">
      <alignment vertical="center"/>
    </xf>
    <xf numFmtId="0" fontId="95"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3" fillId="14" borderId="0" applyNumberFormat="0" applyBorder="0" applyAlignment="0" applyProtection="0">
      <alignment vertical="center"/>
    </xf>
    <xf numFmtId="0" fontId="33" fillId="14" borderId="0"/>
    <xf numFmtId="0" fontId="24" fillId="5" borderId="0" applyNumberFormat="0" applyBorder="0" applyAlignment="0" applyProtection="0">
      <alignment vertical="center"/>
    </xf>
    <xf numFmtId="0" fontId="33" fillId="14" borderId="0" applyProtection="0"/>
    <xf numFmtId="0" fontId="24" fillId="5" borderId="0" applyNumberFormat="0" applyBorder="0" applyAlignment="0" applyProtection="0">
      <alignment vertical="center"/>
    </xf>
    <xf numFmtId="0" fontId="33" fillId="14" borderId="0" applyProtection="0"/>
    <xf numFmtId="0" fontId="33" fillId="14"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3" fillId="14" borderId="0"/>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3" fillId="14" borderId="0" applyProtection="0"/>
    <xf numFmtId="189" fontId="3" fillId="0" borderId="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3" fillId="14" borderId="0" applyProtection="0"/>
    <xf numFmtId="0" fontId="3" fillId="0" borderId="10" applyNumberFormat="0" applyFill="0" applyAlignment="0" applyProtection="0">
      <alignment vertical="center"/>
    </xf>
    <xf numFmtId="0" fontId="3" fillId="5" borderId="0" applyNumberFormat="0" applyBorder="0" applyAlignment="0" applyProtection="0"/>
    <xf numFmtId="189" fontId="3" fillId="0" borderId="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3" fillId="14" borderId="0" applyProtection="0"/>
    <xf numFmtId="0" fontId="33" fillId="14" borderId="0" applyNumberFormat="0" applyBorder="0" applyAlignment="0" applyProtection="0">
      <alignment vertical="center"/>
    </xf>
    <xf numFmtId="0" fontId="33" fillId="14" borderId="0" applyProtection="0"/>
    <xf numFmtId="0" fontId="33" fillId="14" borderId="0" applyProtection="0"/>
    <xf numFmtId="0" fontId="33" fillId="14" borderId="0" applyProtection="0"/>
    <xf numFmtId="0" fontId="3" fillId="17" borderId="0" applyNumberFormat="0" applyBorder="0" applyAlignment="0" applyProtection="0">
      <alignment vertical="center"/>
    </xf>
    <xf numFmtId="0" fontId="3" fillId="8" borderId="11" applyNumberFormat="0" applyAlignment="0" applyProtection="0">
      <alignment vertical="center"/>
    </xf>
    <xf numFmtId="0" fontId="3" fillId="0" borderId="0">
      <alignment vertical="center"/>
    </xf>
    <xf numFmtId="0" fontId="3" fillId="0" borderId="0">
      <alignment vertical="center"/>
    </xf>
    <xf numFmtId="0" fontId="33" fillId="14" borderId="0" applyNumberFormat="0" applyBorder="0" applyAlignment="0" applyProtection="0">
      <alignment vertical="center"/>
    </xf>
    <xf numFmtId="0" fontId="24" fillId="5" borderId="0"/>
    <xf numFmtId="0" fontId="3" fillId="14" borderId="0" applyNumberFormat="0" applyBorder="0" applyAlignment="0" applyProtection="0">
      <alignment vertical="center"/>
    </xf>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4" fillId="5"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9" borderId="0" applyNumberFormat="0" applyBorder="0" applyAlignment="0" applyProtection="0">
      <alignment vertical="center"/>
    </xf>
    <xf numFmtId="0" fontId="23" fillId="5" borderId="0" applyProtection="0"/>
    <xf numFmtId="0" fontId="23" fillId="5" borderId="0" applyProtection="0"/>
    <xf numFmtId="0" fontId="23" fillId="59" borderId="0" applyNumberFormat="0" applyBorder="0" applyAlignment="0" applyProtection="0">
      <alignment vertical="center"/>
    </xf>
    <xf numFmtId="0" fontId="23" fillId="5" borderId="0" applyNumberFormat="0" applyBorder="0" applyAlignment="0" applyProtection="0">
      <alignment vertical="center"/>
    </xf>
    <xf numFmtId="0" fontId="75" fillId="72" borderId="0" applyProtection="0"/>
    <xf numFmtId="0" fontId="75" fillId="72" borderId="0" applyProtection="0"/>
    <xf numFmtId="0" fontId="23" fillId="5" borderId="0" applyNumberFormat="0" applyBorder="0" applyAlignment="0" applyProtection="0">
      <alignment vertical="center"/>
    </xf>
    <xf numFmtId="0" fontId="23" fillId="59" borderId="0" applyNumberFormat="0" applyBorder="0" applyAlignment="0" applyProtection="0">
      <alignment vertical="center"/>
    </xf>
    <xf numFmtId="0" fontId="23" fillId="5" borderId="0" applyProtection="0"/>
    <xf numFmtId="0" fontId="3" fillId="8" borderId="11" applyNumberFormat="0" applyAlignment="0" applyProtection="0">
      <alignment vertical="center"/>
    </xf>
    <xf numFmtId="0" fontId="23" fillId="5" borderId="0" applyProtection="0"/>
    <xf numFmtId="0" fontId="23" fillId="59" borderId="0" applyNumberFormat="0" applyBorder="0" applyAlignment="0" applyProtection="0"/>
    <xf numFmtId="0" fontId="23" fillId="5" borderId="0" applyNumberFormat="0" applyBorder="0" applyAlignment="0" applyProtection="0">
      <alignment vertical="center"/>
    </xf>
    <xf numFmtId="0" fontId="24" fillId="5" borderId="0" applyProtection="0"/>
    <xf numFmtId="0" fontId="38" fillId="17" borderId="0" applyNumberFormat="0" applyBorder="0" applyAlignment="0" applyProtection="0">
      <alignment vertical="center"/>
    </xf>
    <xf numFmtId="0" fontId="24" fillId="5" borderId="0" applyProtection="0"/>
    <xf numFmtId="0" fontId="23" fillId="59" borderId="0" applyNumberFormat="0" applyBorder="0" applyAlignment="0" applyProtection="0">
      <alignment vertical="center"/>
    </xf>
    <xf numFmtId="0" fontId="3" fillId="5" borderId="0" applyNumberFormat="0" applyBorder="0" applyAlignment="0" applyProtection="0">
      <alignment vertical="center"/>
    </xf>
    <xf numFmtId="0" fontId="23" fillId="5" borderId="0" applyProtection="0"/>
    <xf numFmtId="0" fontId="23" fillId="5" borderId="0" applyProtection="0"/>
    <xf numFmtId="0" fontId="3" fillId="8" borderId="11" applyNumberFormat="0" applyAlignment="0" applyProtection="0">
      <alignment vertical="center"/>
    </xf>
    <xf numFmtId="0" fontId="23" fillId="5" borderId="0" applyProtection="0"/>
    <xf numFmtId="0" fontId="23" fillId="59" borderId="0" applyNumberFormat="0" applyBorder="0" applyAlignment="0" applyProtection="0">
      <alignment vertical="center"/>
    </xf>
    <xf numFmtId="0" fontId="23" fillId="5" borderId="0" applyProtection="0"/>
    <xf numFmtId="0" fontId="23" fillId="5" borderId="0" applyProtection="0"/>
    <xf numFmtId="0" fontId="23" fillId="5" borderId="0" applyProtection="0"/>
    <xf numFmtId="0" fontId="23" fillId="5" borderId="0" applyNumberFormat="0" applyBorder="0" applyAlignment="0" applyProtection="0"/>
    <xf numFmtId="0" fontId="23" fillId="59" borderId="0" applyNumberFormat="0" applyBorder="0" applyAlignment="0" applyProtection="0">
      <alignment vertical="center"/>
    </xf>
    <xf numFmtId="0" fontId="23" fillId="5" borderId="0"/>
    <xf numFmtId="0" fontId="23" fillId="5" borderId="0" applyProtection="0"/>
    <xf numFmtId="0" fontId="38" fillId="17" borderId="0" applyNumberFormat="0" applyBorder="0" applyAlignment="0" applyProtection="0">
      <alignment vertical="center"/>
    </xf>
    <xf numFmtId="0" fontId="3" fillId="5" borderId="0" applyNumberFormat="0" applyBorder="0" applyAlignment="0" applyProtection="0"/>
    <xf numFmtId="0" fontId="3" fillId="59" borderId="0" applyNumberFormat="0" applyBorder="0" applyAlignment="0" applyProtection="0"/>
    <xf numFmtId="0" fontId="38" fillId="15" borderId="0" applyNumberFormat="0" applyBorder="0" applyAlignment="0" applyProtection="0">
      <alignment vertical="center"/>
    </xf>
    <xf numFmtId="0" fontId="3" fillId="0" borderId="0">
      <alignment vertical="center"/>
    </xf>
    <xf numFmtId="0" fontId="3" fillId="5" borderId="0" applyNumberFormat="0" applyBorder="0" applyAlignment="0" applyProtection="0"/>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xf numFmtId="0" fontId="24" fillId="5" borderId="0" applyNumberFormat="0" applyBorder="0" applyAlignment="0" applyProtection="0">
      <alignment vertical="center"/>
    </xf>
    <xf numFmtId="0" fontId="24" fillId="14" borderId="0" applyProtection="0"/>
    <xf numFmtId="0" fontId="24" fillId="5" borderId="0" applyNumberFormat="0" applyBorder="0" applyAlignment="0" applyProtection="0">
      <alignment vertical="center"/>
    </xf>
    <xf numFmtId="0" fontId="24" fillId="14" borderId="0" applyProtection="0"/>
    <xf numFmtId="0" fontId="38" fillId="17" borderId="0" applyNumberFormat="0" applyBorder="0" applyAlignment="0" applyProtection="0">
      <alignment vertical="center"/>
    </xf>
    <xf numFmtId="0" fontId="24" fillId="14" borderId="0"/>
    <xf numFmtId="0" fontId="3" fillId="5" borderId="0" applyNumberFormat="0" applyBorder="0" applyAlignment="0" applyProtection="0">
      <alignment vertical="center"/>
    </xf>
    <xf numFmtId="0" fontId="24" fillId="14" borderId="0" applyProtection="0"/>
    <xf numFmtId="0" fontId="24" fillId="14" borderId="0" applyProtection="0"/>
    <xf numFmtId="0" fontId="24" fillId="14" borderId="0" applyProtection="0"/>
    <xf numFmtId="0" fontId="24" fillId="5" borderId="0" applyNumberFormat="0" applyBorder="0" applyAlignment="0" applyProtection="0">
      <alignment vertical="center"/>
    </xf>
    <xf numFmtId="0" fontId="24" fillId="14" borderId="0"/>
    <xf numFmtId="0" fontId="24" fillId="5" borderId="0" applyNumberFormat="0" applyBorder="0" applyAlignment="0" applyProtection="0">
      <alignment vertical="center"/>
    </xf>
    <xf numFmtId="0" fontId="24" fillId="14" borderId="0" applyProtection="0"/>
    <xf numFmtId="0" fontId="3" fillId="5" borderId="0" applyNumberFormat="0" applyBorder="0" applyAlignment="0" applyProtection="0">
      <alignment vertical="center"/>
    </xf>
    <xf numFmtId="0" fontId="24" fillId="14" borderId="0" applyProtection="0"/>
    <xf numFmtId="0" fontId="24" fillId="14" borderId="0" applyProtection="0"/>
    <xf numFmtId="0" fontId="24" fillId="14" borderId="0"/>
    <xf numFmtId="0" fontId="24" fillId="5" borderId="0" applyNumberFormat="0" applyBorder="0" applyAlignment="0" applyProtection="0">
      <alignment vertical="center"/>
    </xf>
    <xf numFmtId="0" fontId="24" fillId="14" borderId="0" applyProtection="0"/>
    <xf numFmtId="0" fontId="33" fillId="5" borderId="0" applyProtection="0"/>
    <xf numFmtId="0" fontId="33" fillId="5" borderId="0" applyProtection="0"/>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8" borderId="11" applyNumberFormat="0" applyAlignment="0" applyProtection="0">
      <alignment vertical="center"/>
    </xf>
    <xf numFmtId="0" fontId="24" fillId="14"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Protection="0"/>
    <xf numFmtId="0" fontId="24" fillId="14" borderId="0" applyProtection="0"/>
    <xf numFmtId="0" fontId="38" fillId="17" borderId="0" applyNumberFormat="0" applyBorder="0" applyAlignment="0" applyProtection="0">
      <alignment vertical="center"/>
    </xf>
    <xf numFmtId="0" fontId="24" fillId="14" borderId="0" applyProtection="0"/>
    <xf numFmtId="0" fontId="3" fillId="4" borderId="9" applyNumberFormat="0" applyFont="0" applyAlignment="0" applyProtection="0">
      <alignment vertical="center"/>
    </xf>
    <xf numFmtId="0" fontId="24" fillId="14" borderId="0" applyNumberFormat="0" applyBorder="0" applyAlignment="0" applyProtection="0">
      <alignment vertical="center"/>
    </xf>
    <xf numFmtId="0" fontId="24" fillId="14" borderId="0" applyProtection="0"/>
    <xf numFmtId="0" fontId="24" fillId="14" borderId="0" applyProtection="0"/>
    <xf numFmtId="0" fontId="24" fillId="14" borderId="0" applyProtection="0"/>
    <xf numFmtId="0" fontId="3" fillId="4" borderId="9" applyNumberFormat="0" applyFont="0" applyAlignment="0" applyProtection="0">
      <alignment vertical="center"/>
    </xf>
    <xf numFmtId="0" fontId="24" fillId="14" borderId="0" applyNumberFormat="0" applyBorder="0" applyAlignment="0" applyProtection="0">
      <alignment vertical="center"/>
    </xf>
    <xf numFmtId="0" fontId="24" fillId="14" borderId="0" applyProtection="0"/>
    <xf numFmtId="0" fontId="24" fillId="14" borderId="0" applyProtection="0"/>
    <xf numFmtId="0" fontId="24" fillId="14" borderId="0" applyProtection="0"/>
    <xf numFmtId="0" fontId="24" fillId="14" borderId="0" applyProtection="0"/>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Protection="0"/>
    <xf numFmtId="0" fontId="3" fillId="4" borderId="9" applyNumberFormat="0" applyFont="0" applyAlignment="0" applyProtection="0">
      <alignment vertical="center"/>
    </xf>
    <xf numFmtId="0" fontId="24" fillId="14" borderId="0" applyProtection="0"/>
    <xf numFmtId="0" fontId="3" fillId="0" borderId="0"/>
    <xf numFmtId="0" fontId="24" fillId="14" borderId="0" applyProtection="0"/>
    <xf numFmtId="0" fontId="3" fillId="0" borderId="0"/>
    <xf numFmtId="0" fontId="24" fillId="14" borderId="0" applyProtection="0"/>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4" borderId="0" applyNumberFormat="0" applyBorder="0" applyAlignment="0" applyProtection="0">
      <alignment vertical="center"/>
    </xf>
    <xf numFmtId="0" fontId="24" fillId="5" borderId="0"/>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79" fillId="5" borderId="0" applyNumberFormat="0" applyBorder="0" applyAlignment="0" applyProtection="0">
      <alignment vertical="center"/>
    </xf>
    <xf numFmtId="0" fontId="3" fillId="15"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Protection="0"/>
    <xf numFmtId="0" fontId="72" fillId="14" borderId="0" applyProtection="0"/>
    <xf numFmtId="0" fontId="72" fillId="14" borderId="0" applyProtection="0"/>
    <xf numFmtId="0" fontId="3" fillId="8" borderId="13" applyNumberFormat="0" applyAlignment="0" applyProtection="0">
      <alignment vertical="center"/>
    </xf>
    <xf numFmtId="0" fontId="72" fillId="14" borderId="0" applyProtection="0"/>
    <xf numFmtId="0" fontId="3" fillId="8" borderId="13" applyNumberFormat="0" applyAlignment="0" applyProtection="0">
      <alignment vertical="center"/>
    </xf>
    <xf numFmtId="0" fontId="72" fillId="14" borderId="0" applyProtection="0"/>
    <xf numFmtId="0" fontId="3" fillId="8" borderId="13" applyNumberFormat="0" applyAlignment="0" applyProtection="0">
      <alignment vertical="center"/>
    </xf>
    <xf numFmtId="0" fontId="72" fillId="14" borderId="0" applyProtection="0"/>
    <xf numFmtId="0" fontId="72" fillId="14" borderId="0" applyNumberFormat="0" applyBorder="0" applyAlignment="0" applyProtection="0">
      <alignment vertical="center"/>
    </xf>
    <xf numFmtId="0" fontId="72" fillId="14" borderId="0"/>
    <xf numFmtId="0" fontId="72" fillId="14" borderId="0" applyProtection="0"/>
    <xf numFmtId="0" fontId="72" fillId="14" borderId="0" applyNumberFormat="0" applyBorder="0" applyAlignment="0" applyProtection="0">
      <alignment vertical="center"/>
    </xf>
    <xf numFmtId="0" fontId="30" fillId="0" borderId="0">
      <alignment vertical="center"/>
    </xf>
    <xf numFmtId="0" fontId="3" fillId="0" borderId="0"/>
    <xf numFmtId="0" fontId="3" fillId="8" borderId="13" applyNumberFormat="0" applyAlignment="0" applyProtection="0">
      <alignment vertical="center"/>
    </xf>
    <xf numFmtId="0" fontId="72" fillId="14" borderId="0" applyProtection="0"/>
    <xf numFmtId="0" fontId="22" fillId="0" borderId="0"/>
    <xf numFmtId="0" fontId="3" fillId="0" borderId="0"/>
    <xf numFmtId="0" fontId="72" fillId="14" borderId="0" applyProtection="0"/>
    <xf numFmtId="0" fontId="72" fillId="14" borderId="0" applyProtection="0"/>
    <xf numFmtId="0" fontId="72" fillId="14" borderId="0"/>
    <xf numFmtId="0" fontId="72" fillId="14" borderId="0" applyProtection="0"/>
    <xf numFmtId="0" fontId="3" fillId="14" borderId="0" applyNumberFormat="0" applyBorder="0" applyAlignment="0" applyProtection="0">
      <alignment vertical="center"/>
    </xf>
    <xf numFmtId="0" fontId="72" fillId="14" borderId="0" applyProtection="0"/>
    <xf numFmtId="0" fontId="72" fillId="14" borderId="0" applyProtection="0"/>
    <xf numFmtId="0" fontId="30" fillId="0" borderId="0">
      <alignment vertical="center"/>
    </xf>
    <xf numFmtId="0" fontId="3" fillId="0" borderId="0"/>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72" fillId="14" borderId="0" applyProtection="0"/>
    <xf numFmtId="0" fontId="30" fillId="0" borderId="0">
      <alignment vertical="center"/>
    </xf>
    <xf numFmtId="0" fontId="72" fillId="14" borderId="0" applyProtection="0"/>
    <xf numFmtId="0" fontId="72" fillId="14" borderId="0" applyProtection="0"/>
    <xf numFmtId="0" fontId="72" fillId="14" borderId="0" applyProtection="0"/>
    <xf numFmtId="0" fontId="3" fillId="4" borderId="9" applyNumberFormat="0" applyFont="0" applyAlignment="0" applyProtection="0">
      <alignment vertical="center"/>
    </xf>
    <xf numFmtId="0" fontId="72" fillId="14" borderId="0" applyProtection="0"/>
    <xf numFmtId="0" fontId="72" fillId="14" borderId="0" applyProtection="0"/>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35" fillId="2" borderId="11" applyNumberFormat="0" applyAlignment="0" applyProtection="0">
      <alignment vertical="center"/>
    </xf>
    <xf numFmtId="0" fontId="23"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xf numFmtId="1" fontId="1" fillId="0" borderId="1">
      <alignment vertical="center"/>
      <protection locked="0"/>
    </xf>
    <xf numFmtId="0" fontId="24" fillId="5" borderId="0" applyProtection="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3" fillId="9" borderId="11" applyNumberFormat="0" applyAlignment="0" applyProtection="0">
      <alignment vertical="center"/>
    </xf>
    <xf numFmtId="0" fontId="24" fillId="5" borderId="0" applyProtection="0"/>
    <xf numFmtId="0" fontId="3" fillId="9" borderId="11" applyNumberFormat="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xf numFmtId="0" fontId="24" fillId="5" borderId="0" applyProtection="0"/>
    <xf numFmtId="0" fontId="24" fillId="5" borderId="0" applyProtection="0"/>
    <xf numFmtId="0" fontId="24" fillId="5" borderId="0" applyProtection="0"/>
    <xf numFmtId="0" fontId="24" fillId="5" borderId="0"/>
    <xf numFmtId="0" fontId="24" fillId="5" borderId="0" applyProtection="0"/>
    <xf numFmtId="0" fontId="3" fillId="9" borderId="11" applyNumberFormat="0" applyAlignment="0" applyProtection="0">
      <alignment vertical="center"/>
    </xf>
    <xf numFmtId="0" fontId="24" fillId="5" borderId="0" applyProtection="0"/>
    <xf numFmtId="0" fontId="24" fillId="5" borderId="0" applyProtection="0"/>
    <xf numFmtId="0" fontId="38" fillId="17" borderId="0" applyNumberFormat="0" applyBorder="0" applyAlignment="0" applyProtection="0">
      <alignment vertical="center"/>
    </xf>
    <xf numFmtId="0" fontId="24" fillId="5" borderId="0"/>
    <xf numFmtId="0" fontId="24" fillId="5" borderId="0" applyProtection="0"/>
    <xf numFmtId="0" fontId="24" fillId="5" borderId="0" applyProtection="0"/>
    <xf numFmtId="0" fontId="3" fillId="9" borderId="11" applyNumberFormat="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143" fillId="9" borderId="11" applyNumberFormat="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24" fillId="5"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Protection="0"/>
    <xf numFmtId="0" fontId="3" fillId="4" borderId="9" applyNumberFormat="0" applyFont="0" applyAlignment="0" applyProtection="0">
      <alignment vertical="center"/>
    </xf>
    <xf numFmtId="0" fontId="24" fillId="5" borderId="0"/>
    <xf numFmtId="0" fontId="3" fillId="4" borderId="9" applyNumberFormat="0" applyFont="0" applyAlignment="0" applyProtection="0">
      <alignment vertical="center"/>
    </xf>
    <xf numFmtId="0" fontId="24" fillId="5" borderId="0" applyProtection="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Protection="0"/>
    <xf numFmtId="0" fontId="24" fillId="5" borderId="0"/>
    <xf numFmtId="0" fontId="32" fillId="9" borderId="11" applyNumberFormat="0" applyAlignment="0" applyProtection="0">
      <alignment vertical="center"/>
    </xf>
    <xf numFmtId="0" fontId="24" fillId="5" borderId="0" applyProtection="0"/>
    <xf numFmtId="0" fontId="24" fillId="5" borderId="0" applyNumberFormat="0" applyBorder="0" applyAlignment="0" applyProtection="0">
      <alignment vertical="center"/>
    </xf>
    <xf numFmtId="0" fontId="24" fillId="5" borderId="0" applyProtection="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5" borderId="0" applyNumberFormat="0" applyBorder="0" applyAlignment="0" applyProtection="0">
      <alignment vertical="center"/>
    </xf>
    <xf numFmtId="0" fontId="3" fillId="5" borderId="0" applyNumberFormat="0" applyBorder="0" applyAlignment="0" applyProtection="0">
      <alignment vertical="center"/>
    </xf>
    <xf numFmtId="0" fontId="86" fillId="0" borderId="27" applyNumberFormat="0" applyFill="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Protection="0"/>
    <xf numFmtId="0" fontId="3" fillId="0" borderId="0">
      <alignment vertical="center"/>
    </xf>
    <xf numFmtId="0" fontId="24" fillId="5" borderId="0" applyProtection="0"/>
    <xf numFmtId="0" fontId="24" fillId="5" borderId="0" applyProtection="0"/>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75" fillId="3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0" fillId="0" borderId="0">
      <alignment vertical="center"/>
    </xf>
    <xf numFmtId="0" fontId="30" fillId="0" borderId="0"/>
    <xf numFmtId="0" fontId="3" fillId="0" borderId="0"/>
    <xf numFmtId="0" fontId="3" fillId="0" borderId="0"/>
    <xf numFmtId="0" fontId="3" fillId="17" borderId="0" applyNumberFormat="0" applyBorder="0" applyAlignment="0" applyProtection="0">
      <alignment vertical="center"/>
    </xf>
    <xf numFmtId="0" fontId="24" fillId="14"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xf numFmtId="0" fontId="3" fillId="17"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24" fillId="5" borderId="0"/>
    <xf numFmtId="0" fontId="3" fillId="17"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xf numFmtId="0" fontId="24" fillId="5" borderId="0"/>
    <xf numFmtId="0" fontId="3" fillId="0" borderId="0"/>
    <xf numFmtId="0" fontId="24" fillId="5" borderId="0" applyNumberFormat="0" applyBorder="0" applyAlignment="0" applyProtection="0">
      <alignment vertical="center"/>
    </xf>
    <xf numFmtId="0" fontId="3" fillId="0" borderId="0">
      <alignment vertical="center"/>
    </xf>
    <xf numFmtId="0" fontId="3" fillId="0" borderId="0"/>
    <xf numFmtId="0" fontId="3" fillId="4" borderId="9" applyNumberFormat="0" applyFont="0" applyAlignment="0" applyProtection="0">
      <alignment vertical="center"/>
    </xf>
    <xf numFmtId="0" fontId="24" fillId="5"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4" borderId="9" applyNumberFormat="0" applyFont="0" applyAlignment="0" applyProtection="0">
      <alignment vertical="center"/>
    </xf>
    <xf numFmtId="189" fontId="3" fillId="0" borderId="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1" applyNumberFormat="0" applyAlignment="0" applyProtection="0">
      <alignment vertical="center"/>
    </xf>
    <xf numFmtId="0" fontId="23" fillId="5" borderId="0"/>
    <xf numFmtId="0" fontId="23" fillId="5" borderId="0" applyNumberFormat="0" applyBorder="0" applyAlignment="0" applyProtection="0">
      <alignment vertical="center"/>
    </xf>
    <xf numFmtId="0" fontId="3" fillId="4" borderId="9" applyNumberFormat="0" applyFont="0" applyAlignment="0" applyProtection="0">
      <alignment vertical="center"/>
    </xf>
    <xf numFmtId="0" fontId="23" fillId="5" borderId="0" applyNumberFormat="0" applyBorder="0" applyAlignment="0" applyProtection="0">
      <alignment vertical="center"/>
    </xf>
    <xf numFmtId="0" fontId="3" fillId="4" borderId="9" applyNumberFormat="0" applyFont="0" applyAlignment="0" applyProtection="0">
      <alignment vertical="center"/>
    </xf>
    <xf numFmtId="0" fontId="23" fillId="5" borderId="0"/>
    <xf numFmtId="0" fontId="3" fillId="4" borderId="9" applyNumberFormat="0" applyFont="0" applyAlignment="0" applyProtection="0">
      <alignment vertical="center"/>
    </xf>
    <xf numFmtId="0" fontId="23" fillId="59" borderId="0" applyNumberFormat="0" applyBorder="0" applyAlignment="0" applyProtection="0">
      <alignment vertical="center"/>
    </xf>
    <xf numFmtId="0" fontId="3" fillId="4" borderId="9" applyNumberFormat="0" applyFont="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23" fillId="5" borderId="0"/>
    <xf numFmtId="0" fontId="23" fillId="59" borderId="0" applyNumberFormat="0" applyBorder="0" applyAlignment="0" applyProtection="0"/>
    <xf numFmtId="0" fontId="3" fillId="59" borderId="0" applyNumberFormat="0" applyBorder="0" applyAlignment="0" applyProtection="0"/>
    <xf numFmtId="0" fontId="3" fillId="5" borderId="0" applyNumberFormat="0" applyBorder="0" applyAlignment="0" applyProtection="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24" fillId="5" borderId="0"/>
    <xf numFmtId="0" fontId="24" fillId="5" borderId="0"/>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top"/>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8" borderId="11" applyNumberFormat="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3" fillId="5" borderId="0" applyNumberFormat="0" applyBorder="0" applyAlignment="0" applyProtection="0">
      <alignment vertical="center"/>
    </xf>
    <xf numFmtId="0" fontId="33" fillId="5" borderId="0"/>
    <xf numFmtId="0" fontId="3" fillId="0" borderId="0"/>
    <xf numFmtId="0" fontId="25" fillId="0" borderId="0" applyProtection="0">
      <alignment vertical="center"/>
    </xf>
    <xf numFmtId="0" fontId="33" fillId="5" borderId="0" applyNumberFormat="0" applyBorder="0" applyAlignment="0" applyProtection="0">
      <alignment vertical="center"/>
    </xf>
    <xf numFmtId="0" fontId="3"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0">
      <alignment vertical="center"/>
    </xf>
    <xf numFmtId="0" fontId="3" fillId="0" borderId="0">
      <alignment vertical="center"/>
    </xf>
    <xf numFmtId="0" fontId="33" fillId="5" borderId="0" applyNumberFormat="0" applyBorder="0" applyAlignment="0" applyProtection="0">
      <alignment vertical="center"/>
    </xf>
    <xf numFmtId="0" fontId="3" fillId="0" borderId="0">
      <alignment vertical="center"/>
    </xf>
    <xf numFmtId="0" fontId="3" fillId="0" borderId="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3" fillId="5" borderId="0"/>
    <xf numFmtId="0" fontId="3" fillId="8" borderId="11" applyNumberFormat="0" applyAlignment="0" applyProtection="0">
      <alignment vertical="center"/>
    </xf>
    <xf numFmtId="0" fontId="3" fillId="0" borderId="0">
      <alignment vertical="center"/>
    </xf>
    <xf numFmtId="0" fontId="3" fillId="0" borderId="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xf numFmtId="0" fontId="3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81" fillId="17" borderId="0" applyNumberFormat="0" applyBorder="0" applyAlignment="0" applyProtection="0">
      <alignment vertical="center"/>
    </xf>
    <xf numFmtId="0" fontId="24" fillId="5" borderId="0" applyNumberFormat="0" applyBorder="0" applyAlignment="0" applyProtection="0">
      <alignment vertical="center"/>
    </xf>
    <xf numFmtId="211" fontId="3" fillId="0" borderId="0">
      <alignment vertical="center"/>
    </xf>
    <xf numFmtId="0" fontId="3" fillId="0"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top"/>
    </xf>
    <xf numFmtId="200" fontId="3" fillId="0" borderId="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xf numFmtId="199" fontId="3" fillId="0" borderId="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xf numFmtId="211" fontId="3" fillId="0" borderId="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38"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1" fillId="48"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1" fillId="3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90" fillId="0" borderId="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80"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63" fillId="5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14"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3" fillId="0" borderId="0"/>
    <xf numFmtId="0" fontId="3" fillId="0" borderId="0"/>
    <xf numFmtId="0" fontId="24" fillId="14" borderId="0" applyNumberFormat="0" applyBorder="0" applyAlignment="0" applyProtection="0">
      <alignment vertical="center"/>
    </xf>
    <xf numFmtId="0" fontId="3" fillId="0" borderId="0"/>
    <xf numFmtId="0" fontId="3" fillId="0" borderId="0"/>
    <xf numFmtId="0" fontId="24" fillId="14" borderId="0" applyNumberFormat="0" applyBorder="0" applyAlignment="0" applyProtection="0">
      <alignment vertical="center"/>
    </xf>
    <xf numFmtId="0" fontId="24" fillId="14" borderId="0"/>
    <xf numFmtId="0" fontId="3" fillId="0" borderId="0"/>
    <xf numFmtId="0" fontId="3"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3" fillId="5" borderId="0" applyNumberFormat="0" applyBorder="0" applyAlignment="0" applyProtection="0">
      <alignment vertical="center"/>
    </xf>
    <xf numFmtId="0" fontId="24" fillId="14" borderId="0"/>
    <xf numFmtId="0" fontId="38" fillId="17"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3" fillId="5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51" fillId="61"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1" fillId="0" borderId="28" applyNumberFormat="0" applyFill="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50" fillId="8" borderId="13" applyNumberFormat="0" applyAlignment="0" applyProtection="0">
      <alignment vertical="center"/>
    </xf>
    <xf numFmtId="0" fontId="24" fillId="5" borderId="0"/>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14"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14" borderId="0" applyNumberFormat="0" applyBorder="0" applyAlignment="0" applyProtection="0">
      <alignment vertical="center"/>
    </xf>
    <xf numFmtId="0" fontId="24" fillId="14" borderId="0"/>
    <xf numFmtId="0" fontId="3" fillId="4" borderId="9" applyNumberFormat="0" applyFont="0" applyAlignment="0" applyProtection="0">
      <alignment vertical="center"/>
    </xf>
    <xf numFmtId="0" fontId="24" fillId="5" borderId="0"/>
    <xf numFmtId="0" fontId="24" fillId="14" borderId="0"/>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189" fontId="3"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24" fillId="14" borderId="0"/>
    <xf numFmtId="0" fontId="3" fillId="0" borderId="0">
      <alignment vertical="center"/>
    </xf>
    <xf numFmtId="0" fontId="3" fillId="0" borderId="0">
      <alignment vertical="center"/>
    </xf>
    <xf numFmtId="0" fontId="0" fillId="0" borderId="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0" borderId="0">
      <alignment vertical="top"/>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3" fillId="5" borderId="0" applyNumberFormat="0" applyBorder="0" applyAlignment="0" applyProtection="0">
      <alignment vertical="center"/>
    </xf>
    <xf numFmtId="0" fontId="3" fillId="14" borderId="0" applyNumberFormat="0" applyBorder="0" applyAlignment="0" applyProtection="0">
      <alignment vertical="center"/>
    </xf>
    <xf numFmtId="0" fontId="73" fillId="17" borderId="0" applyNumberFormat="0" applyBorder="0" applyAlignment="0" applyProtection="0">
      <alignment vertical="center"/>
    </xf>
    <xf numFmtId="0" fontId="7" fillId="0" borderId="0"/>
    <xf numFmtId="0" fontId="23" fillId="59" borderId="0" applyNumberFormat="0" applyBorder="0" applyAlignment="0" applyProtection="0"/>
    <xf numFmtId="0" fontId="24"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5" fillId="8" borderId="11" applyNumberFormat="0" applyAlignment="0" applyProtection="0">
      <alignment vertical="center"/>
    </xf>
    <xf numFmtId="0" fontId="23" fillId="59"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9"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23" fillId="5" borderId="0" applyNumberFormat="0" applyBorder="0" applyAlignment="0" applyProtection="0"/>
    <xf numFmtId="0" fontId="3" fillId="5" borderId="0" applyNumberFormat="0" applyBorder="0" applyAlignment="0" applyProtection="0">
      <alignment vertical="center"/>
    </xf>
    <xf numFmtId="0" fontId="23" fillId="5" borderId="0"/>
    <xf numFmtId="0" fontId="23" fillId="59" borderId="0" applyNumberFormat="0" applyBorder="0" applyAlignment="0" applyProtection="0"/>
    <xf numFmtId="0" fontId="3" fillId="5" borderId="0" applyNumberFormat="0" applyBorder="0" applyAlignment="0" applyProtection="0"/>
    <xf numFmtId="0" fontId="3" fillId="59" borderId="0" applyNumberFormat="0" applyBorder="0" applyAlignment="0" applyProtection="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xf numFmtId="0" fontId="24" fillId="14" borderId="0" applyNumberFormat="0" applyBorder="0" applyAlignment="0" applyProtection="0">
      <alignment vertical="center"/>
    </xf>
    <xf numFmtId="0" fontId="24" fillId="14" borderId="0"/>
    <xf numFmtId="0" fontId="81" fillId="17" borderId="0" applyNumberFormat="0" applyBorder="0" applyAlignment="0" applyProtection="0">
      <alignment vertical="center"/>
    </xf>
    <xf numFmtId="0" fontId="24" fillId="14" borderId="0"/>
    <xf numFmtId="0" fontId="24" fillId="5" borderId="0"/>
    <xf numFmtId="0" fontId="24" fillId="14"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alignment vertical="center"/>
    </xf>
    <xf numFmtId="0" fontId="3" fillId="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3" fillId="89" borderId="0" applyNumberFormat="0" applyBorder="0" applyAlignment="0" applyProtection="0"/>
    <xf numFmtId="0" fontId="3" fillId="0" borderId="0"/>
    <xf numFmtId="0" fontId="3" fillId="0" borderId="0"/>
    <xf numFmtId="0" fontId="3" fillId="0" borderId="0">
      <alignment vertical="center"/>
    </xf>
    <xf numFmtId="0" fontId="3"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0" fillId="0" borderId="0">
      <alignment vertical="center"/>
    </xf>
    <xf numFmtId="0" fontId="3" fillId="0" borderId="0"/>
    <xf numFmtId="0" fontId="24" fillId="14" borderId="0" applyNumberFormat="0" applyBorder="0" applyAlignment="0" applyProtection="0">
      <alignment vertical="center"/>
    </xf>
    <xf numFmtId="0" fontId="3" fillId="0" borderId="0">
      <alignment vertical="center"/>
    </xf>
    <xf numFmtId="0" fontId="3" fillId="0" borderId="0"/>
    <xf numFmtId="0" fontId="3" fillId="0" borderId="0"/>
    <xf numFmtId="0" fontId="24" fillId="14" borderId="0"/>
    <xf numFmtId="0" fontId="3" fillId="0" borderId="0">
      <alignment vertical="center"/>
    </xf>
    <xf numFmtId="0" fontId="3" fillId="0" borderId="0"/>
    <xf numFmtId="0" fontId="24" fillId="14" borderId="0" applyNumberFormat="0" applyBorder="0" applyAlignment="0" applyProtection="0">
      <alignment vertical="center"/>
    </xf>
    <xf numFmtId="0" fontId="3" fillId="0" borderId="0"/>
    <xf numFmtId="0" fontId="3" fillId="0" borderId="0"/>
    <xf numFmtId="0" fontId="0" fillId="0" borderId="0"/>
    <xf numFmtId="0" fontId="3" fillId="0" borderId="0"/>
    <xf numFmtId="0" fontId="24" fillId="1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24" fillId="14" borderId="0" applyNumberFormat="0" applyBorder="0" applyAlignment="0" applyProtection="0">
      <alignment vertical="center"/>
    </xf>
    <xf numFmtId="0" fontId="115" fillId="15" borderId="0" applyNumberFormat="0" applyBorder="0" applyAlignment="0" applyProtection="0">
      <alignment vertical="center"/>
    </xf>
    <xf numFmtId="0" fontId="3" fillId="0" borderId="0"/>
    <xf numFmtId="0" fontId="25" fillId="0" borderId="0">
      <alignment vertical="center"/>
    </xf>
    <xf numFmtId="0" fontId="3" fillId="0" borderId="0"/>
    <xf numFmtId="0" fontId="24" fillId="14" borderId="0" applyNumberFormat="0" applyBorder="0" applyAlignment="0" applyProtection="0">
      <alignment vertical="center"/>
    </xf>
    <xf numFmtId="0" fontId="3" fillId="0" borderId="0"/>
    <xf numFmtId="0" fontId="3" fillId="0" borderId="0"/>
    <xf numFmtId="0" fontId="24" fillId="14" borderId="0"/>
    <xf numFmtId="0" fontId="30" fillId="0" borderId="0">
      <alignment vertical="center"/>
    </xf>
    <xf numFmtId="0" fontId="30" fillId="0" borderId="0">
      <alignment vertical="center"/>
    </xf>
    <xf numFmtId="0" fontId="3" fillId="0" borderId="0"/>
    <xf numFmtId="0" fontId="24" fillId="14" borderId="0" applyNumberFormat="0" applyBorder="0" applyAlignment="0" applyProtection="0">
      <alignment vertical="center"/>
    </xf>
    <xf numFmtId="0" fontId="30" fillId="0" borderId="0">
      <alignment vertical="center"/>
    </xf>
    <xf numFmtId="0" fontId="3" fillId="0" borderId="0"/>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xf numFmtId="0" fontId="38" fillId="17" borderId="0" applyNumberFormat="0" applyBorder="0" applyAlignment="0" applyProtection="0">
      <alignment vertical="center"/>
    </xf>
    <xf numFmtId="0" fontId="23" fillId="59" borderId="0" applyNumberFormat="0" applyBorder="0" applyAlignment="0" applyProtection="0"/>
    <xf numFmtId="0" fontId="23" fillId="5" borderId="0" applyNumberFormat="0" applyBorder="0" applyAlignment="0" applyProtection="0">
      <alignment vertical="center"/>
    </xf>
    <xf numFmtId="0" fontId="38" fillId="15" borderId="0" applyNumberFormat="0" applyBorder="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24" fillId="5" borderId="0" applyNumberFormat="0" applyBorder="0" applyAlignment="0" applyProtection="0">
      <alignment vertical="center"/>
    </xf>
    <xf numFmtId="0" fontId="23" fillId="5" borderId="0" applyNumberFormat="0" applyBorder="0" applyAlignment="0" applyProtection="0">
      <alignment vertical="center"/>
    </xf>
    <xf numFmtId="0" fontId="24" fillId="5" borderId="0" applyNumberFormat="0" applyBorder="0" applyAlignment="0" applyProtection="0">
      <alignment vertical="center"/>
    </xf>
    <xf numFmtId="0" fontId="23" fillId="5" borderId="0" applyNumberFormat="0" applyBorder="0" applyAlignment="0" applyProtection="0">
      <alignment vertical="center"/>
    </xf>
    <xf numFmtId="0" fontId="24" fillId="5" borderId="0" applyNumberFormat="0" applyBorder="0" applyAlignment="0" applyProtection="0">
      <alignment vertical="center"/>
    </xf>
    <xf numFmtId="0" fontId="23" fillId="59" borderId="0" applyNumberFormat="0" applyBorder="0" applyAlignment="0" applyProtection="0">
      <alignment vertical="center"/>
    </xf>
    <xf numFmtId="0" fontId="24" fillId="5" borderId="0" applyNumberFormat="0" applyBorder="0" applyAlignment="0" applyProtection="0">
      <alignment vertical="center"/>
    </xf>
    <xf numFmtId="0" fontId="23" fillId="5" borderId="0" applyNumberFormat="0" applyBorder="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alignment vertical="center"/>
    </xf>
    <xf numFmtId="0" fontId="38" fillId="17" borderId="0" applyNumberFormat="0" applyBorder="0" applyAlignment="0" applyProtection="0">
      <alignment vertical="center"/>
    </xf>
    <xf numFmtId="0" fontId="23" fillId="59" borderId="0" applyNumberFormat="0" applyBorder="0" applyAlignment="0" applyProtection="0">
      <alignment vertical="center"/>
    </xf>
    <xf numFmtId="0" fontId="24" fillId="5" borderId="0" applyNumberFormat="0" applyBorder="0" applyAlignment="0" applyProtection="0">
      <alignment vertical="center"/>
    </xf>
    <xf numFmtId="0" fontId="23" fillId="5" borderId="0" applyNumberFormat="0" applyBorder="0" applyAlignment="0" applyProtection="0"/>
    <xf numFmtId="0" fontId="23" fillId="59" borderId="0" applyNumberFormat="0" applyBorder="0" applyAlignment="0" applyProtection="0">
      <alignment vertical="center"/>
    </xf>
    <xf numFmtId="0" fontId="24" fillId="14" borderId="0"/>
    <xf numFmtId="0" fontId="3" fillId="5" borderId="0" applyNumberFormat="0" applyBorder="0" applyAlignment="0" applyProtection="0"/>
    <xf numFmtId="0" fontId="38" fillId="17" borderId="0" applyNumberFormat="0" applyBorder="0" applyAlignment="0" applyProtection="0">
      <alignment vertical="center"/>
    </xf>
    <xf numFmtId="0" fontId="3" fillId="59" borderId="0" applyNumberFormat="0" applyBorder="0" applyAlignment="0" applyProtection="0"/>
    <xf numFmtId="0" fontId="72" fillId="5" borderId="0" applyNumberFormat="0" applyBorder="0" applyAlignment="0" applyProtection="0">
      <alignment vertical="center"/>
    </xf>
    <xf numFmtId="0" fontId="24" fillId="5" borderId="0" applyNumberFormat="0" applyBorder="0" applyAlignment="0" applyProtection="0">
      <alignment vertical="center"/>
    </xf>
    <xf numFmtId="0" fontId="72" fillId="5" borderId="0" applyNumberFormat="0" applyBorder="0" applyAlignment="0" applyProtection="0">
      <alignment vertical="center"/>
    </xf>
    <xf numFmtId="0" fontId="24" fillId="5" borderId="0" applyNumberFormat="0" applyBorder="0" applyAlignment="0" applyProtection="0">
      <alignment vertical="center"/>
    </xf>
    <xf numFmtId="0" fontId="72" fillId="5" borderId="0" applyNumberFormat="0" applyBorder="0" applyAlignment="0" applyProtection="0">
      <alignment vertical="center"/>
    </xf>
    <xf numFmtId="0" fontId="24" fillId="5" borderId="0" applyNumberFormat="0" applyBorder="0" applyAlignment="0" applyProtection="0">
      <alignment vertical="center"/>
    </xf>
    <xf numFmtId="0" fontId="72"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72" fillId="5" borderId="0" applyNumberFormat="0" applyBorder="0" applyAlignment="0" applyProtection="0">
      <alignment vertical="center"/>
    </xf>
    <xf numFmtId="0" fontId="72" fillId="5" borderId="0" applyNumberFormat="0" applyBorder="0" applyAlignment="0" applyProtection="0">
      <alignment vertical="center"/>
    </xf>
    <xf numFmtId="0" fontId="72" fillId="5" borderId="0"/>
    <xf numFmtId="0" fontId="72"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72" fillId="5" borderId="0"/>
    <xf numFmtId="0" fontId="72" fillId="5" borderId="0" applyNumberFormat="0" applyBorder="0" applyAlignment="0" applyProtection="0">
      <alignment vertical="center"/>
    </xf>
    <xf numFmtId="0" fontId="72" fillId="5" borderId="0"/>
    <xf numFmtId="0" fontId="72" fillId="5" borderId="0" applyNumberFormat="0" applyBorder="0" applyAlignment="0" applyProtection="0">
      <alignment vertical="center"/>
    </xf>
    <xf numFmtId="0" fontId="72" fillId="5" borderId="0" applyNumberFormat="0" applyBorder="0" applyAlignment="0" applyProtection="0">
      <alignment vertical="center"/>
    </xf>
    <xf numFmtId="0" fontId="72"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33" fillId="5" borderId="0"/>
    <xf numFmtId="0" fontId="33" fillId="5" borderId="0"/>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24" fillId="5" borderId="0"/>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194" fontId="1" fillId="0" borderId="1">
      <alignment vertical="center"/>
      <protection locked="0"/>
    </xf>
    <xf numFmtId="0" fontId="140"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92" fillId="14" borderId="0" applyNumberFormat="0" applyBorder="0" applyAlignment="0" applyProtection="0">
      <alignment vertical="center"/>
    </xf>
    <xf numFmtId="0" fontId="3" fillId="8" borderId="13" applyNumberFormat="0" applyAlignment="0" applyProtection="0">
      <alignment vertical="center"/>
    </xf>
    <xf numFmtId="0" fontId="92" fillId="14" borderId="0" applyNumberFormat="0" applyBorder="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33" fillId="5" borderId="0" applyNumberFormat="0" applyBorder="0" applyAlignment="0" applyProtection="0">
      <alignment vertical="center"/>
    </xf>
    <xf numFmtId="194" fontId="1" fillId="0" borderId="1">
      <alignment vertical="center"/>
      <protection locked="0"/>
    </xf>
    <xf numFmtId="0" fontId="92" fillId="14" borderId="0" applyNumberFormat="0" applyBorder="0" applyAlignment="0" applyProtection="0">
      <alignment vertical="center"/>
    </xf>
    <xf numFmtId="194" fontId="1" fillId="0" borderId="1">
      <alignment vertical="center"/>
      <protection locked="0"/>
    </xf>
    <xf numFmtId="0" fontId="23" fillId="5" borderId="0" applyNumberFormat="0" applyBorder="0" applyAlignment="0" applyProtection="0"/>
    <xf numFmtId="0" fontId="140"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92"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 fillId="9" borderId="11" applyNumberFormat="0" applyAlignment="0" applyProtection="0">
      <alignment vertical="center"/>
    </xf>
    <xf numFmtId="0" fontId="72" fillId="14"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41" fillId="0" borderId="10"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3" fillId="8" borderId="13" applyNumberFormat="0" applyAlignment="0" applyProtection="0">
      <alignment vertical="center"/>
    </xf>
    <xf numFmtId="0" fontId="3" fillId="0" borderId="0"/>
    <xf numFmtId="0" fontId="24" fillId="5"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2" fillId="0" borderId="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33" fillId="5" borderId="0" applyNumberFormat="0" applyBorder="0" applyAlignment="0" applyProtection="0">
      <alignment vertical="center"/>
    </xf>
    <xf numFmtId="0" fontId="50" fillId="8" borderId="13"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50" fillId="8" borderId="13"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3" fillId="17" borderId="0" applyNumberFormat="0" applyBorder="0" applyAlignment="0" applyProtection="0">
      <alignment vertical="center"/>
    </xf>
    <xf numFmtId="0" fontId="33" fillId="5" borderId="0"/>
    <xf numFmtId="0" fontId="3" fillId="0" borderId="0"/>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0"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3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102" fillId="41" borderId="18"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135" fillId="35" borderId="19"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4" borderId="9" applyNumberFormat="0" applyFont="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24" fillId="5"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75" fillId="2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0" fillId="0" borderId="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8" fillId="15" borderId="0" applyNumberFormat="0" applyBorder="0" applyAlignment="0" applyProtection="0">
      <alignment vertical="center"/>
    </xf>
    <xf numFmtId="194" fontId="1" fillId="0" borderId="1">
      <alignment vertical="center"/>
      <protection locked="0"/>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0" fontId="3" fillId="0" borderId="0"/>
    <xf numFmtId="0" fontId="22" fillId="0" borderId="0"/>
    <xf numFmtId="0" fontId="3" fillId="4" borderId="9" applyNumberFormat="0" applyFont="0" applyAlignment="0" applyProtection="0">
      <alignment vertical="center"/>
    </xf>
    <xf numFmtId="0" fontId="3" fillId="0"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24" fillId="14" borderId="0" applyNumberFormat="0" applyBorder="0" applyAlignment="0" applyProtection="0">
      <alignment vertical="center"/>
    </xf>
    <xf numFmtId="0" fontId="32" fillId="9" borderId="11"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3" fillId="5"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3" fillId="0" borderId="0"/>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3" fillId="0" borderId="0"/>
    <xf numFmtId="0" fontId="3"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115" fillId="1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4" borderId="0" applyNumberFormat="0" applyBorder="0" applyAlignment="0" applyProtection="0">
      <alignment vertical="center"/>
    </xf>
    <xf numFmtId="0" fontId="3" fillId="8" borderId="11" applyNumberFormat="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3" fillId="4" borderId="9" applyNumberFormat="0" applyFont="0" applyAlignment="0" applyProtection="0">
      <alignment vertical="center"/>
    </xf>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79"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3" fillId="59" borderId="0" applyNumberFormat="0" applyBorder="0" applyAlignment="0" applyProtection="0"/>
    <xf numFmtId="0" fontId="3" fillId="8" borderId="13" applyNumberFormat="0" applyAlignment="0" applyProtection="0">
      <alignment vertical="center"/>
    </xf>
    <xf numFmtId="0" fontId="24" fillId="5" borderId="0" applyNumberFormat="0" applyBorder="0" applyAlignment="0" applyProtection="0">
      <alignment vertical="center"/>
    </xf>
    <xf numFmtId="0" fontId="23" fillId="5" borderId="0" applyNumberFormat="0" applyBorder="0" applyAlignment="0" applyProtection="0">
      <alignment vertical="center"/>
    </xf>
    <xf numFmtId="0" fontId="24" fillId="5" borderId="0" applyNumberFormat="0" applyBorder="0" applyAlignment="0" applyProtection="0">
      <alignment vertical="center"/>
    </xf>
    <xf numFmtId="0" fontId="23" fillId="5" borderId="0"/>
    <xf numFmtId="0" fontId="24" fillId="5" borderId="0"/>
    <xf numFmtId="0" fontId="23" fillId="59" borderId="0" applyNumberFormat="0" applyBorder="0" applyAlignment="0" applyProtection="0">
      <alignment vertical="center"/>
    </xf>
    <xf numFmtId="0" fontId="24" fillId="5" borderId="0" applyNumberFormat="0" applyBorder="0" applyAlignment="0" applyProtection="0">
      <alignment vertical="center"/>
    </xf>
    <xf numFmtId="0" fontId="23" fillId="59" borderId="0" applyNumberFormat="0" applyBorder="0" applyAlignment="0" applyProtection="0"/>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115" fillId="1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115"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3" borderId="0" applyNumberFormat="0" applyBorder="0" applyAlignment="0" applyProtection="0">
      <alignment vertical="center"/>
    </xf>
    <xf numFmtId="0" fontId="79" fillId="5" borderId="0" applyNumberFormat="0" applyBorder="0" applyAlignment="0" applyProtection="0">
      <alignment vertical="center"/>
    </xf>
    <xf numFmtId="0" fontId="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135" fillId="35" borderId="19" applyNumberFormat="0" applyAlignment="0" applyProtection="0">
      <alignment vertical="center"/>
    </xf>
    <xf numFmtId="0" fontId="24" fillId="5" borderId="0" applyNumberFormat="0" applyBorder="0" applyAlignment="0" applyProtection="0">
      <alignment vertical="center"/>
    </xf>
    <xf numFmtId="0" fontId="135" fillId="35" borderId="19" applyNumberFormat="0" applyAlignment="0" applyProtection="0">
      <alignment vertical="center"/>
    </xf>
    <xf numFmtId="0" fontId="24" fillId="5" borderId="0" applyNumberFormat="0" applyBorder="0" applyAlignment="0" applyProtection="0">
      <alignment vertical="center"/>
    </xf>
    <xf numFmtId="0" fontId="135" fillId="35" borderId="19" applyNumberFormat="0" applyAlignment="0" applyProtection="0">
      <alignment vertical="center"/>
    </xf>
    <xf numFmtId="0" fontId="41" fillId="0" borderId="10" applyNumberFormat="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72" fillId="14" borderId="0"/>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xf numFmtId="0" fontId="72" fillId="14" borderId="0" applyNumberFormat="0" applyBorder="0" applyAlignment="0" applyProtection="0">
      <alignment vertical="center"/>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72" fillId="14" borderId="0"/>
    <xf numFmtId="0" fontId="72" fillId="14" borderId="0"/>
    <xf numFmtId="0" fontId="24" fillId="5" borderId="0" applyNumberFormat="0" applyBorder="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72" fillId="14" borderId="0"/>
    <xf numFmtId="0" fontId="72" fillId="14" borderId="0" applyNumberFormat="0" applyBorder="0" applyAlignment="0" applyProtection="0">
      <alignment vertical="center"/>
    </xf>
    <xf numFmtId="0" fontId="3" fillId="14" borderId="0" applyNumberFormat="0" applyBorder="0" applyAlignment="0" applyProtection="0">
      <alignment vertical="center"/>
    </xf>
    <xf numFmtId="0" fontId="3" fillId="8" borderId="13" applyNumberFormat="0" applyAlignment="0" applyProtection="0">
      <alignment vertical="center"/>
    </xf>
    <xf numFmtId="0" fontId="3" fillId="14" borderId="0" applyNumberFormat="0" applyBorder="0" applyAlignment="0" applyProtection="0">
      <alignment vertical="center"/>
    </xf>
    <xf numFmtId="0" fontId="79" fillId="5" borderId="0" applyNumberFormat="0" applyBorder="0" applyAlignment="0" applyProtection="0">
      <alignment vertical="center"/>
    </xf>
    <xf numFmtId="0" fontId="79" fillId="5" borderId="0" applyNumberFormat="0" applyBorder="0" applyAlignment="0" applyProtection="0">
      <alignment vertical="center"/>
    </xf>
    <xf numFmtId="0" fontId="79" fillId="5" borderId="0"/>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79"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194" fontId="1" fillId="0" borderId="1">
      <alignment vertical="center"/>
      <protection locked="0"/>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80"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0" fillId="0" borderId="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alignment vertical="center"/>
    </xf>
    <xf numFmtId="0" fontId="24" fillId="5" borderId="0"/>
    <xf numFmtId="41" fontId="22" fillId="0" borderId="0" applyFont="0" applyFill="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81"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73"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0" fillId="87"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7" fillId="0" borderId="0"/>
    <xf numFmtId="0" fontId="3" fillId="0" borderId="0">
      <alignment vertical="center"/>
    </xf>
    <xf numFmtId="0" fontId="30" fillId="0" borderId="0">
      <alignment vertical="center"/>
    </xf>
    <xf numFmtId="0" fontId="24" fillId="5" borderId="0" applyNumberFormat="0" applyBorder="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8" fillId="1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90" fillId="0" borderId="0"/>
    <xf numFmtId="0" fontId="24" fillId="5" borderId="0" applyNumberFormat="0" applyBorder="0" applyAlignment="0" applyProtection="0">
      <alignment vertical="center"/>
    </xf>
    <xf numFmtId="0" fontId="92"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41" fillId="0" borderId="28"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3" fillId="5" borderId="0" applyNumberFormat="0" applyBorder="0" applyAlignment="0" applyProtection="0">
      <alignment vertical="center"/>
    </xf>
    <xf numFmtId="0" fontId="7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24" fillId="5"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24" fillId="5"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95"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0" borderId="0"/>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0" borderId="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xf numFmtId="0" fontId="3" fillId="0" borderId="0"/>
    <xf numFmtId="0" fontId="24" fillId="5" borderId="0" applyNumberFormat="0" applyBorder="0" applyAlignment="0" applyProtection="0">
      <alignment vertical="center"/>
    </xf>
    <xf numFmtId="0" fontId="24" fillId="5" borderId="0"/>
    <xf numFmtId="0" fontId="3" fillId="0" borderId="0"/>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0" borderId="0">
      <alignment vertical="top"/>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0" borderId="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24" fillId="5" borderId="0"/>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24" fillId="5" borderId="0"/>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2" fillId="0" borderId="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4" borderId="9" applyNumberFormat="0" applyFont="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211" fontId="3" fillId="0" borderId="0">
      <alignment vertical="center"/>
    </xf>
    <xf numFmtId="0" fontId="24" fillId="5" borderId="0"/>
    <xf numFmtId="0" fontId="24" fillId="5" borderId="0"/>
    <xf numFmtId="0" fontId="24" fillId="5" borderId="0"/>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24" fillId="5" borderId="0"/>
    <xf numFmtId="0" fontId="25" fillId="0" borderId="0">
      <alignment vertical="center"/>
    </xf>
    <xf numFmtId="0" fontId="3" fillId="5" borderId="0" applyNumberFormat="0" applyBorder="0" applyAlignment="0" applyProtection="0">
      <alignment vertical="center"/>
    </xf>
    <xf numFmtId="0" fontId="3" fillId="0" borderId="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24" fillId="5"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194" fontId="1" fillId="0" borderId="1">
      <alignment vertical="center"/>
      <protection locked="0"/>
    </xf>
    <xf numFmtId="0" fontId="3" fillId="5" borderId="0" applyNumberFormat="0" applyBorder="0" applyAlignment="0" applyProtection="0">
      <alignment vertical="center"/>
    </xf>
    <xf numFmtId="0" fontId="24" fillId="5" borderId="0"/>
    <xf numFmtId="0" fontId="24" fillId="5" borderId="0"/>
    <xf numFmtId="1" fontId="1" fillId="0" borderId="1">
      <alignment vertical="center"/>
      <protection locked="0"/>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3" fillId="0"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xf numFmtId="0" fontId="24" fillId="5"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3" fillId="9" borderId="11" applyNumberForma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0" fillId="0" borderId="0">
      <alignment vertical="center"/>
    </xf>
    <xf numFmtId="0" fontId="3" fillId="0" borderId="0"/>
    <xf numFmtId="0" fontId="24" fillId="5" borderId="0" applyNumberFormat="0" applyBorder="0" applyAlignment="0" applyProtection="0">
      <alignment vertical="center"/>
    </xf>
    <xf numFmtId="0" fontId="30" fillId="0" borderId="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106"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3" fillId="0" borderId="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30" fillId="0" borderId="0">
      <alignment vertical="center"/>
    </xf>
    <xf numFmtId="0" fontId="3" fillId="8" borderId="13" applyNumberFormat="0" applyAlignment="0" applyProtection="0">
      <alignment vertical="center"/>
    </xf>
    <xf numFmtId="0" fontId="24" fillId="5"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81" fillId="89" borderId="0" applyNumberFormat="0" applyBorder="0" applyAlignment="0" applyProtection="0">
      <alignment vertical="center"/>
    </xf>
    <xf numFmtId="0" fontId="25" fillId="0" borderId="0">
      <alignment vertical="center"/>
    </xf>
    <xf numFmtId="0" fontId="30" fillId="0" borderId="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 fillId="0" borderId="0"/>
    <xf numFmtId="0" fontId="30"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241" fontId="3" fillId="0" borderId="0" applyFont="0" applyFill="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1" fillId="0" borderId="0">
      <alignment vertical="center"/>
    </xf>
    <xf numFmtId="0" fontId="3" fillId="0" borderId="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 fillId="0" borderId="0"/>
    <xf numFmtId="0" fontId="24" fillId="5"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xf numFmtId="0" fontId="24" fillId="14"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8" borderId="13"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30" fillId="0" borderId="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5" fillId="8" borderId="11" applyNumberFormat="0" applyAlignment="0" applyProtection="0">
      <alignment vertical="center"/>
    </xf>
    <xf numFmtId="0" fontId="3" fillId="14"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2" fillId="0" borderId="0"/>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2" fillId="0" borderId="0"/>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23" fillId="5" borderId="0" applyNumberFormat="0" applyBorder="0" applyAlignment="0" applyProtection="0">
      <alignment vertical="center"/>
    </xf>
    <xf numFmtId="0" fontId="23" fillId="5" borderId="0"/>
    <xf numFmtId="0" fontId="3" fillId="17" borderId="0" applyNumberFormat="0" applyBorder="0" applyAlignment="0" applyProtection="0">
      <alignment vertical="center"/>
    </xf>
    <xf numFmtId="0" fontId="23" fillId="5" borderId="0" applyNumberFormat="0" applyBorder="0" applyAlignment="0" applyProtection="0">
      <alignment vertical="center"/>
    </xf>
    <xf numFmtId="0" fontId="23" fillId="59" borderId="0" applyNumberFormat="0" applyBorder="0" applyAlignment="0" applyProtection="0">
      <alignment vertical="center"/>
    </xf>
    <xf numFmtId="0" fontId="23" fillId="5" borderId="0" applyNumberFormat="0" applyBorder="0" applyAlignment="0" applyProtection="0">
      <alignment vertical="center"/>
    </xf>
    <xf numFmtId="0" fontId="3" fillId="17" borderId="0" applyNumberFormat="0" applyBorder="0" applyAlignment="0" applyProtection="0">
      <alignment vertical="center"/>
    </xf>
    <xf numFmtId="0" fontId="23" fillId="59" borderId="0" applyNumberFormat="0" applyBorder="0" applyAlignment="0" applyProtection="0">
      <alignment vertical="center"/>
    </xf>
    <xf numFmtId="0" fontId="3" fillId="9" borderId="11" applyNumberFormat="0" applyAlignment="0" applyProtection="0">
      <alignment vertical="center"/>
    </xf>
    <xf numFmtId="0" fontId="23" fillId="59" borderId="0" applyNumberFormat="0" applyBorder="0" applyAlignment="0" applyProtection="0">
      <alignment vertical="center"/>
    </xf>
    <xf numFmtId="0" fontId="23" fillId="5" borderId="0" applyNumberFormat="0" applyBorder="0" applyAlignment="0" applyProtection="0"/>
    <xf numFmtId="0" fontId="3" fillId="17" borderId="0" applyNumberFormat="0" applyBorder="0" applyAlignment="0" applyProtection="0">
      <alignment vertical="center"/>
    </xf>
    <xf numFmtId="0" fontId="23" fillId="59" borderId="0" applyNumberFormat="0" applyBorder="0" applyAlignment="0" applyProtection="0">
      <alignment vertical="center"/>
    </xf>
    <xf numFmtId="0" fontId="23" fillId="59" borderId="0" applyNumberFormat="0" applyBorder="0" applyAlignment="0" applyProtection="0"/>
    <xf numFmtId="0" fontId="23" fillId="59" borderId="0" applyNumberFormat="0" applyBorder="0" applyAlignment="0" applyProtection="0"/>
    <xf numFmtId="0" fontId="3" fillId="5" borderId="0" applyNumberFormat="0" applyBorder="0" applyAlignment="0" applyProtection="0"/>
    <xf numFmtId="0" fontId="3" fillId="59" borderId="0" applyNumberFormat="0" applyBorder="0" applyAlignment="0" applyProtection="0"/>
    <xf numFmtId="0" fontId="3" fillId="5" borderId="0" applyNumberFormat="0" applyBorder="0" applyAlignment="0" applyProtection="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79" fillId="5" borderId="0" applyNumberFormat="0" applyBorder="0" applyAlignment="0" applyProtection="0">
      <alignment vertical="center"/>
    </xf>
    <xf numFmtId="0" fontId="41" fillId="0" borderId="10" applyNumberFormat="0" applyFill="0" applyAlignment="0" applyProtection="0">
      <alignment vertical="center"/>
    </xf>
    <xf numFmtId="0" fontId="3" fillId="5" borderId="0" applyNumberFormat="0" applyBorder="0" applyAlignment="0" applyProtection="0">
      <alignment vertical="center"/>
    </xf>
    <xf numFmtId="0" fontId="79"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79" fillId="5" borderId="0" applyNumberFormat="0" applyBorder="0" applyAlignment="0" applyProtection="0">
      <alignment vertical="center"/>
    </xf>
    <xf numFmtId="0" fontId="3" fillId="0" borderId="0">
      <alignment vertical="center"/>
    </xf>
    <xf numFmtId="0" fontId="3" fillId="0" borderId="0"/>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3" fillId="0" borderId="0">
      <alignment vertical="center"/>
    </xf>
    <xf numFmtId="0" fontId="79"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24" fillId="5" borderId="0"/>
    <xf numFmtId="0" fontId="38" fillId="17" borderId="0" applyNumberFormat="0" applyBorder="0" applyAlignment="0" applyProtection="0">
      <alignment vertical="center"/>
    </xf>
    <xf numFmtId="0" fontId="24" fillId="5" borderId="0"/>
    <xf numFmtId="0" fontId="3" fillId="4" borderId="9" applyNumberFormat="0" applyFont="0" applyAlignment="0" applyProtection="0">
      <alignment vertical="center"/>
    </xf>
    <xf numFmtId="0" fontId="24" fillId="5"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 fillId="0" borderId="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0" borderId="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51" fillId="48" borderId="0" applyNumberFormat="0" applyBorder="0" applyAlignment="0" applyProtection="0">
      <alignment vertical="center"/>
    </xf>
    <xf numFmtId="0" fontId="24" fillId="5" borderId="0" applyNumberFormat="0" applyBorder="0" applyAlignment="0" applyProtection="0">
      <alignment vertical="center"/>
    </xf>
    <xf numFmtId="0" fontId="75" fillId="9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xf numFmtId="0" fontId="75" fillId="9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5" fillId="9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xf numFmtId="0" fontId="91" fillId="86" borderId="29"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1" fillId="48"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51" fillId="48"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43" fillId="9" borderId="11" applyNumberFormat="0" applyAlignment="0" applyProtection="0">
      <alignment vertical="center"/>
    </xf>
    <xf numFmtId="0" fontId="24" fillId="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140" fillId="5" borderId="0" applyNumberFormat="0" applyBorder="0" applyAlignment="0" applyProtection="0">
      <alignment vertical="center"/>
    </xf>
    <xf numFmtId="0" fontId="3" fillId="0" borderId="0">
      <alignment vertical="center"/>
    </xf>
    <xf numFmtId="0" fontId="3" fillId="0" borderId="0">
      <alignment vertical="center"/>
    </xf>
    <xf numFmtId="0" fontId="79" fillId="5" borderId="0" applyNumberFormat="0" applyBorder="0" applyAlignment="0" applyProtection="0">
      <alignment vertical="center"/>
    </xf>
    <xf numFmtId="0" fontId="79" fillId="5" borderId="0" applyNumberFormat="0" applyBorder="0" applyAlignment="0" applyProtection="0">
      <alignment vertical="center"/>
    </xf>
    <xf numFmtId="0" fontId="79" fillId="5" borderId="0" applyNumberFormat="0" applyBorder="0" applyAlignment="0" applyProtection="0">
      <alignment vertical="center"/>
    </xf>
    <xf numFmtId="0" fontId="30" fillId="0" borderId="0">
      <alignment vertical="center"/>
    </xf>
    <xf numFmtId="0" fontId="3" fillId="0"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5" fillId="0" borderId="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25" fillId="0" borderId="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0" borderId="10" applyNumberFormat="0" applyFill="0" applyAlignment="0" applyProtection="0">
      <alignment vertical="center"/>
    </xf>
    <xf numFmtId="189" fontId="3" fillId="0" borderId="0">
      <alignment vertical="center"/>
    </xf>
    <xf numFmtId="0" fontId="25" fillId="0" borderId="0">
      <alignment vertical="center"/>
    </xf>
    <xf numFmtId="0" fontId="3" fillId="4" borderId="9" applyNumberFormat="0" applyFont="0" applyAlignment="0" applyProtection="0">
      <alignment vertical="center"/>
    </xf>
    <xf numFmtId="0" fontId="24" fillId="5" borderId="0"/>
    <xf numFmtId="1" fontId="1" fillId="0" borderId="1">
      <alignment vertical="center"/>
      <protection locked="0"/>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38" fillId="17" borderId="0" applyNumberFormat="0" applyBorder="0" applyAlignment="0" applyProtection="0">
      <alignment vertical="center"/>
    </xf>
    <xf numFmtId="0" fontId="32" fillId="9" borderId="11"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0" fillId="0" borderId="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0" borderId="0">
      <alignment vertical="center"/>
    </xf>
    <xf numFmtId="0" fontId="30" fillId="0" borderId="0">
      <alignment vertical="center"/>
    </xf>
    <xf numFmtId="0" fontId="24" fillId="5" borderId="0"/>
    <xf numFmtId="0" fontId="3" fillId="8" borderId="13" applyNumberFormat="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0" fillId="0" borderId="0"/>
    <xf numFmtId="0" fontId="24" fillId="5" borderId="0"/>
    <xf numFmtId="0" fontId="30" fillId="0" borderId="0">
      <alignment vertical="center"/>
    </xf>
    <xf numFmtId="0" fontId="24" fillId="5" borderId="0" applyNumberFormat="0" applyBorder="0" applyAlignment="0" applyProtection="0">
      <alignment vertical="center"/>
    </xf>
    <xf numFmtId="0" fontId="3" fillId="0" borderId="0">
      <alignment vertical="top"/>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9" borderId="11"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8" fillId="15" borderId="0" applyNumberFormat="0" applyBorder="0" applyAlignment="0" applyProtection="0">
      <alignment vertical="center"/>
    </xf>
    <xf numFmtId="0" fontId="24" fillId="14"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14" borderId="0"/>
    <xf numFmtId="0" fontId="3" fillId="9" borderId="11" applyNumberFormat="0" applyAlignment="0" applyProtection="0">
      <alignment vertical="center"/>
    </xf>
    <xf numFmtId="0" fontId="24" fillId="14" borderId="0" applyNumberFormat="0" applyBorder="0" applyAlignment="0" applyProtection="0">
      <alignment vertical="center"/>
    </xf>
    <xf numFmtId="0" fontId="38" fillId="1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24" fillId="5" borderId="0"/>
    <xf numFmtId="0" fontId="24" fillId="14" borderId="0"/>
    <xf numFmtId="0" fontId="24" fillId="5" borderId="0" applyNumberFormat="0" applyBorder="0" applyAlignment="0" applyProtection="0">
      <alignment vertical="center"/>
    </xf>
    <xf numFmtId="0" fontId="24" fillId="14"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14" borderId="0"/>
    <xf numFmtId="0" fontId="38" fillId="17" borderId="0" applyNumberFormat="0" applyBorder="0" applyAlignment="0" applyProtection="0">
      <alignment vertical="center"/>
    </xf>
    <xf numFmtId="0" fontId="24" fillId="14" borderId="0" applyNumberFormat="0" applyBorder="0" applyAlignment="0" applyProtection="0">
      <alignment vertical="center"/>
    </xf>
    <xf numFmtId="0" fontId="3" fillId="4" borderId="9" applyNumberFormat="0" applyFont="0" applyAlignment="0" applyProtection="0">
      <alignment vertical="center"/>
    </xf>
    <xf numFmtId="0" fontId="3" fillId="14" borderId="0" applyNumberFormat="0" applyBorder="0" applyAlignment="0" applyProtection="0">
      <alignment vertical="center"/>
    </xf>
    <xf numFmtId="0" fontId="24"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194" fontId="1" fillId="0" borderId="1">
      <alignment vertical="center"/>
      <protection locked="0"/>
    </xf>
    <xf numFmtId="0" fontId="24" fillId="5" borderId="0" applyNumberFormat="0" applyBorder="0" applyAlignment="0" applyProtection="0">
      <alignment vertical="center"/>
    </xf>
    <xf numFmtId="0" fontId="24" fillId="5" borderId="0"/>
    <xf numFmtId="0" fontId="1" fillId="0" borderId="0"/>
    <xf numFmtId="0" fontId="38"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3" fillId="8" borderId="13"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81" fillId="17" borderId="0" applyNumberFormat="0" applyBorder="0" applyAlignment="0" applyProtection="0">
      <alignment vertical="center"/>
    </xf>
    <xf numFmtId="0" fontId="3" fillId="0" borderId="0" applyNumberFormat="0" applyFont="0" applyBorder="0" applyAlignment="0" applyProtection="0">
      <alignment vertical="center"/>
    </xf>
    <xf numFmtId="0" fontId="24" fillId="5" borderId="0" applyNumberFormat="0" applyBorder="0" applyAlignment="0" applyProtection="0">
      <alignment vertical="center"/>
    </xf>
    <xf numFmtId="0" fontId="24" fillId="5" borderId="0"/>
    <xf numFmtId="0" fontId="3" fillId="17" borderId="0" applyNumberFormat="0" applyBorder="0" applyAlignment="0" applyProtection="0">
      <alignment vertical="center"/>
    </xf>
    <xf numFmtId="0" fontId="24" fillId="5" borderId="0"/>
    <xf numFmtId="0" fontId="31" fillId="0" borderId="0">
      <alignment vertical="center"/>
    </xf>
    <xf numFmtId="189" fontId="3" fillId="0" borderId="0">
      <alignment vertical="center"/>
    </xf>
    <xf numFmtId="0" fontId="24" fillId="5" borderId="0" applyNumberFormat="0" applyBorder="0" applyAlignment="0" applyProtection="0">
      <alignment vertical="center"/>
    </xf>
    <xf numFmtId="0" fontId="3" fillId="0" borderId="0"/>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5" fillId="0" borderId="0">
      <alignment vertical="center"/>
    </xf>
    <xf numFmtId="0" fontId="3" fillId="5" borderId="0" applyNumberFormat="0" applyBorder="0" applyAlignment="0" applyProtection="0">
      <alignment vertical="center"/>
    </xf>
    <xf numFmtId="0" fontId="51" fillId="5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 fillId="4" borderId="9" applyNumberFormat="0" applyFont="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50" fillId="8" borderId="13" applyNumberFormat="0" applyAlignment="0" applyProtection="0">
      <alignment vertical="center"/>
    </xf>
    <xf numFmtId="0" fontId="33"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top"/>
    </xf>
    <xf numFmtId="0" fontId="3" fillId="0" borderId="0">
      <alignment vertical="top"/>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xf numFmtId="0" fontId="50" fillId="8" borderId="13"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0"/>
    <xf numFmtId="0" fontId="3"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0"/>
    <xf numFmtId="0" fontId="33" fillId="5" borderId="0" applyNumberFormat="0" applyBorder="0" applyAlignment="0" applyProtection="0">
      <alignment vertical="center"/>
    </xf>
    <xf numFmtId="0" fontId="3" fillId="0" borderId="10" applyNumberFormat="0" applyFill="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0">
      <alignment vertical="center"/>
    </xf>
    <xf numFmtId="0" fontId="33" fillId="5" borderId="0" applyNumberFormat="0" applyBorder="0" applyAlignment="0" applyProtection="0">
      <alignment vertical="center"/>
    </xf>
    <xf numFmtId="0" fontId="3" fillId="8" borderId="11"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8" borderId="11" applyNumberFormat="0" applyAlignment="0" applyProtection="0">
      <alignment vertical="center"/>
    </xf>
    <xf numFmtId="0" fontId="3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0"/>
    <xf numFmtId="0" fontId="3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8" fillId="15" borderId="0" applyNumberFormat="0" applyBorder="0" applyAlignment="0" applyProtection="0">
      <alignment vertical="center"/>
    </xf>
    <xf numFmtId="0" fontId="25"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211"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0" borderId="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51" fillId="61"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alignment vertical="top"/>
    </xf>
    <xf numFmtId="0" fontId="3" fillId="5" borderId="0" applyNumberFormat="0" applyBorder="0" applyAlignment="0" applyProtection="0">
      <alignment vertical="center"/>
    </xf>
    <xf numFmtId="0" fontId="24" fillId="5" borderId="0"/>
    <xf numFmtId="0" fontId="41" fillId="0" borderId="28"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41" fillId="0" borderId="28" applyNumberFormat="0" applyFill="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41" fillId="0" borderId="28" applyNumberFormat="0" applyFill="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68" fillId="20"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81" fillId="17"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81"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5" fillId="0" borderId="0"/>
    <xf numFmtId="0" fontId="144" fillId="0" borderId="0"/>
    <xf numFmtId="0" fontId="3"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xf numFmtId="0" fontId="24" fillId="5" borderId="0"/>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2"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3" fillId="0" borderId="0">
      <alignment vertical="center"/>
    </xf>
    <xf numFmtId="0" fontId="24" fillId="5" borderId="0" applyNumberFormat="0" applyBorder="0" applyAlignment="0" applyProtection="0">
      <alignment vertical="center"/>
    </xf>
    <xf numFmtId="0" fontId="3" fillId="0" borderId="0"/>
    <xf numFmtId="0" fontId="24" fillId="5" borderId="0"/>
    <xf numFmtId="0" fontId="25" fillId="0" borderId="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5" borderId="0"/>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63" fillId="5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alignment horizontal="left" wrapText="1"/>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3" fillId="1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183" fontId="22" fillId="0" borderId="1" applyNumberFormat="0"/>
    <xf numFmtId="0" fontId="24" fillId="5" borderId="0" applyNumberFormat="0" applyBorder="0" applyAlignment="0" applyProtection="0">
      <alignment vertical="center"/>
    </xf>
    <xf numFmtId="183" fontId="22" fillId="0" borderId="1" applyNumberFormat="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24" fillId="5" borderId="0"/>
    <xf numFmtId="0" fontId="24" fillId="5" borderId="0"/>
    <xf numFmtId="0" fontId="24" fillId="5" borderId="0"/>
    <xf numFmtId="0" fontId="3" fillId="0" borderId="0"/>
    <xf numFmtId="0" fontId="32" fillId="9" borderId="11" applyNumberFormat="0" applyAlignment="0" applyProtection="0">
      <alignment vertical="center"/>
    </xf>
    <xf numFmtId="0" fontId="32" fillId="9" borderId="11" applyNumberFormat="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92"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3" fillId="0"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9" borderId="11" applyNumberFormat="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pplyBorder="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0" borderId="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xf numFmtId="0" fontId="81"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81" fillId="89" borderId="0" applyNumberFormat="0" applyBorder="0" applyAlignment="0" applyProtection="0"/>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40" fillId="23"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3" fillId="8" borderId="13" applyNumberFormat="0" applyAlignment="0" applyProtection="0">
      <alignment vertical="center"/>
    </xf>
    <xf numFmtId="0" fontId="24" fillId="5" borderId="0"/>
    <xf numFmtId="0" fontId="24" fillId="5" borderId="0"/>
    <xf numFmtId="0" fontId="38" fillId="17" borderId="0" applyNumberFormat="0" applyBorder="0" applyAlignment="0" applyProtection="0">
      <alignment vertical="center"/>
    </xf>
    <xf numFmtId="0" fontId="32" fillId="9" borderId="11"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3" fillId="0"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115" fillId="1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75" fillId="9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17" borderId="0" applyNumberFormat="0" applyBorder="0" applyAlignment="0" applyProtection="0">
      <alignment vertical="center"/>
    </xf>
    <xf numFmtId="0" fontId="24" fillId="5" borderId="0"/>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3" fillId="0" borderId="0"/>
    <xf numFmtId="0" fontId="3" fillId="8" borderId="11" applyNumberFormat="0" applyAlignment="0" applyProtection="0">
      <alignment vertical="center"/>
    </xf>
    <xf numFmtId="0" fontId="3" fillId="0" borderId="0">
      <alignment vertical="center"/>
    </xf>
    <xf numFmtId="0" fontId="3" fillId="0" borderId="0">
      <alignment vertical="center"/>
    </xf>
    <xf numFmtId="0" fontId="3"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1" fillId="58"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79" fillId="5" borderId="0" applyNumberFormat="0" applyBorder="0" applyAlignment="0" applyProtection="0">
      <alignment vertical="center"/>
    </xf>
    <xf numFmtId="0" fontId="38" fillId="17" borderId="0" applyNumberFormat="0" applyBorder="0" applyAlignment="0" applyProtection="0">
      <alignment vertical="center"/>
    </xf>
    <xf numFmtId="0" fontId="79" fillId="5" borderId="0"/>
    <xf numFmtId="0" fontId="79" fillId="5" borderId="0" applyNumberFormat="0" applyBorder="0" applyAlignment="0" applyProtection="0">
      <alignment vertical="center"/>
    </xf>
    <xf numFmtId="0" fontId="3" fillId="5" borderId="0" applyNumberFormat="0" applyBorder="0" applyAlignment="0" applyProtection="0">
      <alignment vertical="center"/>
    </xf>
    <xf numFmtId="0" fontId="79"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0" borderId="0">
      <alignment vertical="center"/>
    </xf>
    <xf numFmtId="0" fontId="24" fillId="5" borderId="0" applyNumberFormat="0" applyBorder="0" applyAlignment="0" applyProtection="0">
      <alignment vertical="center"/>
    </xf>
    <xf numFmtId="189" fontId="3" fillId="0" borderId="0">
      <alignment vertical="center"/>
    </xf>
    <xf numFmtId="0" fontId="24" fillId="5" borderId="0"/>
    <xf numFmtId="211" fontId="3" fillId="0" borderId="0">
      <alignment vertical="center"/>
    </xf>
    <xf numFmtId="0" fontId="24" fillId="5" borderId="0"/>
    <xf numFmtId="200"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50"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50" fillId="8" borderId="13"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5" fillId="93" borderId="0" applyNumberFormat="0" applyBorder="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0"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89" borderId="0" applyNumberFormat="0" applyBorder="0" applyAlignment="0" applyProtection="0"/>
    <xf numFmtId="0" fontId="3" fillId="5" borderId="0" applyNumberFormat="0" applyBorder="0" applyAlignment="0" applyProtection="0">
      <alignment vertical="center"/>
    </xf>
    <xf numFmtId="0" fontId="115" fillId="17" borderId="0" applyNumberFormat="0" applyBorder="0" applyAlignment="0" applyProtection="0">
      <alignment vertical="center"/>
    </xf>
    <xf numFmtId="1" fontId="1" fillId="0" borderId="1">
      <alignment vertical="center"/>
      <protection locked="0"/>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5" fillId="23" borderId="0" applyNumberFormat="0" applyBorder="0" applyAlignment="0" applyProtection="0">
      <alignment vertical="center"/>
    </xf>
    <xf numFmtId="0" fontId="24" fillId="5" borderId="0" applyNumberFormat="0" applyBorder="0" applyAlignment="0" applyProtection="0">
      <alignment vertical="center"/>
    </xf>
    <xf numFmtId="0" fontId="75" fillId="23"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75" fillId="23" borderId="0" applyNumberFormat="0" applyBorder="0" applyAlignment="0" applyProtection="0">
      <alignment vertical="center"/>
    </xf>
    <xf numFmtId="0" fontId="24" fillId="5" borderId="0" applyNumberFormat="0" applyBorder="0" applyAlignment="0" applyProtection="0">
      <alignment vertical="center"/>
    </xf>
    <xf numFmtId="0" fontId="75" fillId="23"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75" fillId="2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189" fontId="3" fillId="0" borderId="0">
      <alignment vertical="center"/>
    </xf>
    <xf numFmtId="0" fontId="24" fillId="5" borderId="0" applyNumberFormat="0" applyBorder="0" applyAlignment="0" applyProtection="0">
      <alignment vertical="center"/>
    </xf>
    <xf numFmtId="0" fontId="73" fillId="17"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79"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75" fillId="9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 fillId="0" borderId="0"/>
    <xf numFmtId="0" fontId="30" fillId="0" borderId="0">
      <alignment vertical="center"/>
    </xf>
    <xf numFmtId="0" fontId="3" fillId="0" borderId="0"/>
    <xf numFmtId="0" fontId="3" fillId="0" borderId="0"/>
    <xf numFmtId="0" fontId="79" fillId="5" borderId="0" applyNumberFormat="0" applyBorder="0" applyAlignment="0" applyProtection="0">
      <alignment vertical="center"/>
    </xf>
    <xf numFmtId="0" fontId="3" fillId="0" borderId="0"/>
    <xf numFmtId="0" fontId="3" fillId="0" borderId="0"/>
    <xf numFmtId="0" fontId="3" fillId="0" borderId="0"/>
    <xf numFmtId="0" fontId="79" fillId="5" borderId="0" applyNumberFormat="0" applyBorder="0" applyAlignment="0" applyProtection="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5"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24" fillId="5" borderId="0"/>
    <xf numFmtId="0" fontId="3" fillId="8" borderId="11"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0" borderId="0">
      <alignment vertical="center"/>
    </xf>
    <xf numFmtId="0" fontId="3" fillId="0" borderId="0"/>
    <xf numFmtId="0" fontId="24" fillId="5" borderId="0" applyNumberFormat="0" applyBorder="0" applyAlignment="0" applyProtection="0">
      <alignment vertical="center"/>
    </xf>
    <xf numFmtId="0" fontId="30" fillId="0" borderId="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0" fillId="0" borderId="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11"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17"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91" fillId="86" borderId="29"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 fillId="5" borderId="0" applyNumberFormat="0" applyBorder="0" applyAlignment="0" applyProtection="0">
      <alignment vertical="center"/>
    </xf>
    <xf numFmtId="189" fontId="3" fillId="0" borderId="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35" fillId="2" borderId="11" applyNumberFormat="0" applyAlignment="0" applyProtection="0">
      <alignment vertical="center"/>
    </xf>
    <xf numFmtId="0" fontId="24" fillId="5" borderId="0"/>
    <xf numFmtId="0" fontId="38" fillId="17"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0" borderId="0">
      <alignment vertical="top"/>
    </xf>
    <xf numFmtId="0" fontId="25" fillId="0" borderId="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0" borderId="0"/>
    <xf numFmtId="0" fontId="24" fillId="5"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8" borderId="11"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3" fillId="0" borderId="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0" borderId="0"/>
    <xf numFmtId="0" fontId="3" fillId="9" borderId="11" applyNumberFormat="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40" fillId="30" borderId="0" applyNumberFormat="0" applyBorder="0" applyAlignment="0" applyProtection="0">
      <alignment vertical="center"/>
    </xf>
    <xf numFmtId="0" fontId="24" fillId="5" borderId="0"/>
    <xf numFmtId="0" fontId="24" fillId="5" borderId="0"/>
    <xf numFmtId="0" fontId="3" fillId="9" borderId="11" applyNumberFormat="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24" fillId="5" borderId="0"/>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40"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xf numFmtId="0" fontId="38" fillId="15" borderId="0" applyNumberFormat="0" applyBorder="0" applyAlignment="0" applyProtection="0">
      <alignment vertical="center"/>
    </xf>
    <xf numFmtId="0" fontId="24" fillId="5" borderId="0"/>
    <xf numFmtId="0" fontId="35" fillId="8" borderId="11" applyNumberFormat="0" applyAlignment="0" applyProtection="0">
      <alignment vertical="center"/>
    </xf>
    <xf numFmtId="0" fontId="24" fillId="5" borderId="0" applyNumberFormat="0" applyBorder="0" applyAlignment="0" applyProtection="0">
      <alignment vertical="center"/>
    </xf>
    <xf numFmtId="0" fontId="35" fillId="8" borderId="11" applyNumberFormat="0" applyAlignment="0" applyProtection="0">
      <alignment vertical="center"/>
    </xf>
    <xf numFmtId="0" fontId="24" fillId="5" borderId="0"/>
    <xf numFmtId="0" fontId="35" fillId="8" borderId="11" applyNumberFormat="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113" fillId="0" borderId="0" applyNumberFormat="0" applyFill="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242" fontId="3" fillId="0" borderId="0">
      <alignment vertical="center"/>
    </xf>
    <xf numFmtId="0" fontId="3"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xf numFmtId="0" fontId="24" fillId="5" borderId="0"/>
    <xf numFmtId="0" fontId="38" fillId="15" borderId="0" applyNumberFormat="0" applyBorder="0" applyAlignment="0" applyProtection="0">
      <alignment vertical="center"/>
    </xf>
    <xf numFmtId="0" fontId="24" fillId="5" borderId="0"/>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81" fillId="89" borderId="0" applyNumberFormat="0" applyBorder="0" applyAlignment="0" applyProtection="0"/>
    <xf numFmtId="0" fontId="3" fillId="5" borderId="0" applyNumberFormat="0" applyBorder="0" applyAlignment="0" applyProtection="0">
      <alignment vertical="center"/>
    </xf>
    <xf numFmtId="0" fontId="116"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116" fillId="0" borderId="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15"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5" borderId="0" applyNumberFormat="0" applyBorder="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189" fontId="3" fillId="0" borderId="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73"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63" fillId="55" borderId="0" applyNumberFormat="0" applyBorder="0" applyAlignment="0" applyProtection="0">
      <alignment vertical="center"/>
    </xf>
    <xf numFmtId="0" fontId="3" fillId="5" borderId="0" applyNumberFormat="0" applyBorder="0" applyAlignment="0" applyProtection="0">
      <alignment vertical="center"/>
    </xf>
    <xf numFmtId="0" fontId="75" fillId="23"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75" fillId="6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243" fontId="8" fillId="0" borderId="0" applyFont="0" applyFill="0" applyBorder="0" applyAlignment="0" applyProtection="0"/>
    <xf numFmtId="211" fontId="3" fillId="0" borderId="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6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5" fillId="0" borderId="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0" borderId="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24" fillId="5" borderId="0" applyNumberFormat="0" applyBorder="0" applyAlignment="0" applyProtection="0">
      <alignment vertical="center"/>
    </xf>
    <xf numFmtId="0" fontId="3" fillId="0" borderId="0"/>
    <xf numFmtId="0" fontId="3" fillId="9"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53" fillId="6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30" borderId="0" applyNumberFormat="0" applyBorder="0" applyAlignment="0" applyProtection="0">
      <alignment vertical="center"/>
    </xf>
    <xf numFmtId="0" fontId="24" fillId="5" borderId="0" applyNumberFormat="0" applyBorder="0" applyAlignment="0" applyProtection="0">
      <alignment vertical="center"/>
    </xf>
    <xf numFmtId="0" fontId="53" fillId="6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5" fillId="0" borderId="0">
      <alignment vertical="center"/>
    </xf>
    <xf numFmtId="0" fontId="3" fillId="8" borderId="11" applyNumberFormat="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38" fillId="17" borderId="0" applyNumberFormat="0" applyBorder="0" applyAlignment="0" applyProtection="0">
      <alignment vertical="center"/>
    </xf>
    <xf numFmtId="0" fontId="3" fillId="9" borderId="11" applyNumberFormat="0" applyAlignment="0" applyProtection="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0" borderId="0">
      <alignment vertical="top"/>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0">
      <alignment vertical="center"/>
    </xf>
    <xf numFmtId="0" fontId="3" fillId="8" borderId="13" applyNumberFormat="0" applyAlignment="0" applyProtection="0">
      <alignment vertical="center"/>
    </xf>
    <xf numFmtId="0" fontId="3" fillId="0" borderId="0"/>
    <xf numFmtId="0" fontId="24" fillId="5" borderId="0" applyNumberFormat="0" applyBorder="0" applyAlignment="0" applyProtection="0">
      <alignment vertical="center"/>
    </xf>
    <xf numFmtId="0" fontId="3" fillId="8" borderId="11"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1" fontId="1" fillId="0" borderId="1">
      <alignment vertical="center"/>
      <protection locked="0"/>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alignment vertical="center"/>
    </xf>
    <xf numFmtId="0" fontId="30" fillId="0" borderId="0">
      <alignment vertical="center"/>
    </xf>
    <xf numFmtId="0" fontId="24" fillId="5" borderId="0" applyNumberFormat="0" applyBorder="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0" fillId="0" borderId="0">
      <alignment vertical="center"/>
    </xf>
    <xf numFmtId="0" fontId="24"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8" fillId="17"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0" borderId="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0" borderId="0">
      <alignment vertical="center"/>
    </xf>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0" borderId="0">
      <alignment vertical="center"/>
    </xf>
    <xf numFmtId="0" fontId="3" fillId="0" borderId="0"/>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199"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9" borderId="11" applyNumberFormat="0" applyAlignment="0" applyProtection="0">
      <alignment vertical="center"/>
    </xf>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24" fillId="5"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8"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24" fillId="5" borderId="0" applyNumberFormat="0" applyBorder="0" applyAlignment="0" applyProtection="0">
      <alignment vertical="center"/>
    </xf>
    <xf numFmtId="0" fontId="75" fillId="93" borderId="0" applyNumberFormat="0" applyBorder="0" applyAlignment="0" applyProtection="0">
      <alignment vertical="center"/>
    </xf>
    <xf numFmtId="0" fontId="24" fillId="5" borderId="0" applyNumberFormat="0" applyBorder="0" applyAlignment="0" applyProtection="0">
      <alignment vertical="center"/>
    </xf>
    <xf numFmtId="0" fontId="79" fillId="5" borderId="0" applyNumberFormat="0" applyBorder="0" applyAlignment="0" applyProtection="0">
      <alignment vertical="center"/>
    </xf>
    <xf numFmtId="0" fontId="3" fillId="17" borderId="0"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15" borderId="0" applyNumberFormat="0" applyBorder="0" applyAlignment="0" applyProtection="0">
      <alignment vertical="center"/>
    </xf>
    <xf numFmtId="0" fontId="3" fillId="0" borderId="0" applyNumberFormat="0" applyFill="0" applyBorder="0" applyAlignment="0" applyProtection="0"/>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0" borderId="0"/>
    <xf numFmtId="0" fontId="24" fillId="5" borderId="0"/>
    <xf numFmtId="0" fontId="38"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3" fillId="0" borderId="0">
      <alignment vertical="center"/>
    </xf>
    <xf numFmtId="189" fontId="3" fillId="0" borderId="0">
      <alignment vertical="center"/>
    </xf>
    <xf numFmtId="0" fontId="24" fillId="5"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3" fillId="8" borderId="13" applyNumberFormat="0" applyAlignment="0" applyProtection="0">
      <alignment vertical="center"/>
    </xf>
    <xf numFmtId="0" fontId="24" fillId="5" borderId="0" applyNumberFormat="0" applyBorder="0" applyAlignment="0" applyProtection="0">
      <alignment vertical="center"/>
    </xf>
    <xf numFmtId="0" fontId="51" fillId="58"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25" fillId="0" borderId="0">
      <alignment vertical="center"/>
    </xf>
    <xf numFmtId="0" fontId="3" fillId="0" borderId="0"/>
    <xf numFmtId="0" fontId="3" fillId="4" borderId="9" applyNumberFormat="0" applyFont="0" applyAlignment="0" applyProtection="0">
      <alignment vertical="center"/>
    </xf>
    <xf numFmtId="0" fontId="24" fillId="5" borderId="0" applyNumberFormat="0" applyBorder="0" applyAlignment="0" applyProtection="0">
      <alignment vertical="center"/>
    </xf>
    <xf numFmtId="0" fontId="72" fillId="14" borderId="0" applyNumberFormat="0" applyBorder="0" applyAlignment="0" applyProtection="0">
      <alignment vertical="center"/>
    </xf>
    <xf numFmtId="0" fontId="38" fillId="17" borderId="0" applyNumberFormat="0" applyBorder="0" applyAlignment="0" applyProtection="0">
      <alignment vertical="center"/>
    </xf>
    <xf numFmtId="0" fontId="72" fillId="14" borderId="0" applyNumberFormat="0" applyBorder="0" applyAlignment="0" applyProtection="0">
      <alignment vertical="center"/>
    </xf>
    <xf numFmtId="0" fontId="79"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9"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194" fontId="1" fillId="0" borderId="1">
      <alignment vertical="center"/>
      <protection locked="0"/>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0" fillId="0" borderId="0">
      <alignment vertical="center"/>
    </xf>
    <xf numFmtId="0" fontId="3" fillId="4" borderId="9" applyNumberFormat="0" applyFont="0" applyAlignment="0" applyProtection="0">
      <alignment vertical="center"/>
    </xf>
    <xf numFmtId="0" fontId="3" fillId="0" borderId="0"/>
    <xf numFmtId="0" fontId="0" fillId="0" borderId="0">
      <alignment vertical="center"/>
    </xf>
    <xf numFmtId="0" fontId="3" fillId="0" borderId="0"/>
    <xf numFmtId="0" fontId="3" fillId="0" borderId="0"/>
    <xf numFmtId="0" fontId="3" fillId="0" borderId="0"/>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0" fillId="0" borderId="0">
      <alignment vertical="center"/>
    </xf>
    <xf numFmtId="0" fontId="3" fillId="0" borderId="0"/>
    <xf numFmtId="211" fontId="3" fillId="0" borderId="0">
      <alignment vertical="center"/>
    </xf>
    <xf numFmtId="0" fontId="3" fillId="0" borderId="0"/>
    <xf numFmtId="0" fontId="81" fillId="17" borderId="0" applyNumberFormat="0" applyBorder="0" applyAlignment="0" applyProtection="0">
      <alignment vertical="center"/>
    </xf>
    <xf numFmtId="0" fontId="3" fillId="8" borderId="11" applyNumberFormat="0" applyAlignment="0" applyProtection="0">
      <alignment vertical="center"/>
    </xf>
    <xf numFmtId="0" fontId="81" fillId="17"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0" fillId="0" borderId="0">
      <alignment vertical="center"/>
    </xf>
    <xf numFmtId="0" fontId="3" fillId="0" borderId="0"/>
    <xf numFmtId="0" fontId="3" fillId="0" borderId="0"/>
    <xf numFmtId="0" fontId="3" fillId="0" borderId="0"/>
    <xf numFmtId="0" fontId="3" fillId="0" borderId="0"/>
    <xf numFmtId="0" fontId="3" fillId="0" borderId="0"/>
    <xf numFmtId="0" fontId="0" fillId="0" borderId="0"/>
    <xf numFmtId="0" fontId="3" fillId="0" borderId="0"/>
    <xf numFmtId="0" fontId="38" fillId="17"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24" fillId="5" borderId="0" applyNumberFormat="0" applyBorder="0" applyAlignment="0" applyProtection="0">
      <alignment vertical="center"/>
    </xf>
    <xf numFmtId="0" fontId="41" fillId="0" borderId="1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17"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5" fillId="2" borderId="11" applyNumberFormat="0" applyAlignment="0" applyProtection="0">
      <alignment vertical="center"/>
    </xf>
    <xf numFmtId="0" fontId="24" fillId="5"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3" fillId="0" borderId="0"/>
    <xf numFmtId="0" fontId="3" fillId="0" borderId="0"/>
    <xf numFmtId="0" fontId="3" fillId="8" borderId="11"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xf numFmtId="0" fontId="3" fillId="0" borderId="0"/>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4" borderId="9" applyNumberFormat="0" applyFon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93" fillId="5" borderId="0" applyNumberFormat="0" applyBorder="0" applyAlignment="0" applyProtection="0"/>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93" fillId="5" borderId="0" applyNumberFormat="0" applyBorder="0" applyAlignment="0" applyProtection="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4" fillId="5" borderId="0" applyNumberFormat="0" applyBorder="0" applyAlignment="0" applyProtection="0">
      <alignment vertical="center"/>
    </xf>
    <xf numFmtId="0" fontId="3" fillId="15" borderId="0" applyNumberFormat="0" applyBorder="0" applyAlignment="0" applyProtection="0">
      <alignment vertical="center"/>
    </xf>
    <xf numFmtId="0" fontId="3" fillId="0" borderId="0"/>
    <xf numFmtId="0" fontId="3" fillId="0" borderId="0"/>
    <xf numFmtId="0" fontId="3" fillId="0" borderId="0"/>
    <xf numFmtId="0" fontId="51" fillId="48" borderId="0" applyNumberFormat="0" applyBorder="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 fillId="0" borderId="0"/>
    <xf numFmtId="0" fontId="3" fillId="0" borderId="0"/>
    <xf numFmtId="0" fontId="3" fillId="0" borderId="0"/>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3" fillId="0" borderId="0"/>
    <xf numFmtId="0" fontId="3" fillId="0" borderId="0"/>
    <xf numFmtId="0" fontId="24" fillId="5"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5" fillId="8" borderId="11" applyNumberFormat="0" applyAlignment="0" applyProtection="0">
      <alignment vertical="center"/>
    </xf>
    <xf numFmtId="0" fontId="3" fillId="0" borderId="0"/>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0" borderId="0"/>
    <xf numFmtId="0" fontId="3" fillId="0" borderId="0"/>
    <xf numFmtId="0" fontId="3" fillId="0" borderId="0"/>
    <xf numFmtId="0" fontId="3" fillId="0" borderId="0"/>
    <xf numFmtId="0" fontId="35" fillId="8"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24" fillId="5" borderId="0" applyNumberFormat="0" applyBorder="0" applyAlignment="0" applyProtection="0">
      <alignment vertical="center"/>
    </xf>
    <xf numFmtId="0" fontId="3" fillId="5" borderId="0" applyNumberFormat="0" applyBorder="0" applyAlignment="0" applyProtection="0">
      <alignment vertical="center"/>
    </xf>
    <xf numFmtId="189" fontId="3" fillId="0" borderId="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0" fillId="0" borderId="0">
      <alignment vertical="center"/>
    </xf>
    <xf numFmtId="0" fontId="3" fillId="0" borderId="0"/>
    <xf numFmtId="0" fontId="0" fillId="0" borderId="0"/>
    <xf numFmtId="0" fontId="3" fillId="0" borderId="0"/>
    <xf numFmtId="0" fontId="0" fillId="0" borderId="0"/>
    <xf numFmtId="0" fontId="0" fillId="0" borderId="0"/>
    <xf numFmtId="0" fontId="0" fillId="0" borderId="0"/>
    <xf numFmtId="0" fontId="0" fillId="0" borderId="0"/>
    <xf numFmtId="0" fontId="0" fillId="0" borderId="0"/>
    <xf numFmtId="0" fontId="3" fillId="0" borderId="0"/>
    <xf numFmtId="0" fontId="0" fillId="0" borderId="0"/>
    <xf numFmtId="0" fontId="3" fillId="0" borderId="0">
      <alignment vertical="center"/>
    </xf>
    <xf numFmtId="0" fontId="3" fillId="0" borderId="0"/>
    <xf numFmtId="0" fontId="82" fillId="0" borderId="0"/>
    <xf numFmtId="0" fontId="3" fillId="0" borderId="0"/>
    <xf numFmtId="0" fontId="3" fillId="0" borderId="0"/>
    <xf numFmtId="0" fontId="3" fillId="0" borderId="0"/>
    <xf numFmtId="0" fontId="0" fillId="0" borderId="0"/>
    <xf numFmtId="0" fontId="3" fillId="0" borderId="0">
      <alignment vertical="center"/>
    </xf>
    <xf numFmtId="0" fontId="3" fillId="0" borderId="0"/>
    <xf numFmtId="0" fontId="3" fillId="0" borderId="0">
      <alignment vertical="center"/>
    </xf>
    <xf numFmtId="0" fontId="3" fillId="0" borderId="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0" fillId="0" borderId="0"/>
    <xf numFmtId="0" fontId="3" fillId="0" borderId="10" applyNumberFormat="0" applyFill="0" applyAlignment="0" applyProtection="0">
      <alignment vertical="center"/>
    </xf>
    <xf numFmtId="0" fontId="3" fillId="0" borderId="0">
      <alignment vertical="top"/>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86" fillId="0" borderId="27" applyNumberFormat="0" applyFill="0" applyAlignment="0" applyProtection="0">
      <alignment vertical="center"/>
    </xf>
    <xf numFmtId="0" fontId="3" fillId="0" borderId="0"/>
    <xf numFmtId="0" fontId="3" fillId="4" borderId="9" applyNumberFormat="0" applyFont="0" applyAlignment="0" applyProtection="0">
      <alignment vertical="center"/>
    </xf>
    <xf numFmtId="0" fontId="74" fillId="0" borderId="0">
      <alignment vertical="center"/>
    </xf>
    <xf numFmtId="0" fontId="81" fillId="17" borderId="0" applyNumberFormat="0" applyBorder="0" applyAlignment="0" applyProtection="0">
      <alignment vertical="center"/>
    </xf>
    <xf numFmtId="0" fontId="30" fillId="0" borderId="0">
      <alignment vertical="center"/>
    </xf>
    <xf numFmtId="0" fontId="3" fillId="0" borderId="0"/>
    <xf numFmtId="0" fontId="3" fillId="0" borderId="0"/>
    <xf numFmtId="0" fontId="3" fillId="0" borderId="0"/>
    <xf numFmtId="0" fontId="3" fillId="0" borderId="0"/>
    <xf numFmtId="0" fontId="3" fillId="0" borderId="0"/>
    <xf numFmtId="0" fontId="30"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0" fillId="0" borderId="0"/>
    <xf numFmtId="0" fontId="3" fillId="0" borderId="0"/>
    <xf numFmtId="0" fontId="3" fillId="0" borderId="0">
      <alignment vertical="center"/>
    </xf>
    <xf numFmtId="0" fontId="3" fillId="0" borderId="0"/>
    <xf numFmtId="0" fontId="22" fillId="0" borderId="0"/>
    <xf numFmtId="0" fontId="3" fillId="0" borderId="0"/>
    <xf numFmtId="0" fontId="3" fillId="0" borderId="0">
      <alignment vertical="center"/>
    </xf>
    <xf numFmtId="0" fontId="3" fillId="0" borderId="0"/>
    <xf numFmtId="0" fontId="0" fillId="0" borderId="0"/>
    <xf numFmtId="0" fontId="22" fillId="0" borderId="0"/>
    <xf numFmtId="0" fontId="22" fillId="0" borderId="0"/>
    <xf numFmtId="0" fontId="3" fillId="0" borderId="0"/>
    <xf numFmtId="0" fontId="3" fillId="0" borderId="0">
      <alignment vertical="center"/>
    </xf>
    <xf numFmtId="0" fontId="3" fillId="0" borderId="0">
      <alignment vertical="center"/>
    </xf>
    <xf numFmtId="0" fontId="0" fillId="0" borderId="0"/>
    <xf numFmtId="0" fontId="22" fillId="0" borderId="0"/>
    <xf numFmtId="0" fontId="22" fillId="0" borderId="0"/>
    <xf numFmtId="0" fontId="3" fillId="0" borderId="0">
      <alignment vertical="center"/>
    </xf>
    <xf numFmtId="0" fontId="3" fillId="0" borderId="0">
      <alignment vertical="center"/>
    </xf>
    <xf numFmtId="0" fontId="0" fillId="0" borderId="0"/>
    <xf numFmtId="0" fontId="22" fillId="0" borderId="0"/>
    <xf numFmtId="0" fontId="22"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0"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3" fillId="0" borderId="0"/>
    <xf numFmtId="0" fontId="3" fillId="4" borderId="9" applyNumberFormat="0" applyFont="0" applyAlignment="0" applyProtection="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alignment vertical="center"/>
    </xf>
    <xf numFmtId="0" fontId="3" fillId="0" borderId="0"/>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0" borderId="0"/>
    <xf numFmtId="0" fontId="3" fillId="0" borderId="0"/>
    <xf numFmtId="0" fontId="3" fillId="4" borderId="9" applyNumberFormat="0" applyFont="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3" fillId="15" borderId="0" applyNumberFormat="0" applyBorder="0" applyAlignment="0" applyProtection="0">
      <alignment vertical="center"/>
    </xf>
    <xf numFmtId="0" fontId="3" fillId="0" borderId="0"/>
    <xf numFmtId="0" fontId="3" fillId="0" borderId="0"/>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0" borderId="0"/>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8" fillId="17"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4" borderId="9" applyNumberFormat="0" applyFont="0" applyAlignment="0" applyProtection="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8" fillId="17" borderId="0" applyNumberFormat="0" applyBorder="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0" fillId="0" borderId="0"/>
    <xf numFmtId="0" fontId="30" fillId="0" borderId="0">
      <alignment vertical="center"/>
    </xf>
    <xf numFmtId="0" fontId="3" fillId="0" borderId="0">
      <alignment vertical="center"/>
    </xf>
    <xf numFmtId="0" fontId="35" fillId="2"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5" fillId="2"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5" fillId="2" borderId="11" applyNumberFormat="0" applyAlignment="0" applyProtection="0">
      <alignment vertical="center"/>
    </xf>
    <xf numFmtId="0" fontId="3" fillId="0" borderId="0">
      <alignment vertical="center"/>
    </xf>
    <xf numFmtId="0" fontId="3" fillId="0" borderId="0"/>
    <xf numFmtId="0" fontId="38"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0" fillId="0" borderId="0">
      <alignment vertical="center"/>
    </xf>
    <xf numFmtId="189" fontId="3" fillId="0" borderId="0">
      <alignment vertical="center"/>
    </xf>
    <xf numFmtId="0" fontId="3" fillId="0" borderId="0"/>
    <xf numFmtId="0" fontId="30" fillId="0" borderId="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22" fillId="0" borderId="0"/>
    <xf numFmtId="0" fontId="3" fillId="0" borderId="0"/>
    <xf numFmtId="0" fontId="3" fillId="4" borderId="9" applyNumberFormat="0" applyFont="0" applyAlignment="0" applyProtection="0">
      <alignment vertical="center"/>
    </xf>
    <xf numFmtId="0" fontId="3" fillId="0" borderId="0"/>
    <xf numFmtId="189" fontId="3" fillId="0" borderId="0">
      <alignment vertical="center"/>
    </xf>
    <xf numFmtId="189" fontId="3" fillId="0" borderId="0">
      <alignment vertical="center"/>
    </xf>
    <xf numFmtId="0" fontId="3" fillId="0" borderId="0"/>
    <xf numFmtId="0" fontId="22" fillId="0" borderId="0"/>
    <xf numFmtId="0" fontId="3" fillId="0" borderId="0">
      <alignment vertical="center"/>
    </xf>
    <xf numFmtId="0" fontId="3" fillId="4" borderId="9" applyNumberFormat="0" applyFont="0" applyAlignment="0" applyProtection="0">
      <alignment vertical="center"/>
    </xf>
    <xf numFmtId="0" fontId="3" fillId="0" borderId="0"/>
    <xf numFmtId="0" fontId="0" fillId="0" borderId="0"/>
    <xf numFmtId="189" fontId="3" fillId="0" borderId="0">
      <alignment vertical="center"/>
    </xf>
    <xf numFmtId="0" fontId="3" fillId="0" borderId="0"/>
    <xf numFmtId="0" fontId="30" fillId="0" borderId="0">
      <alignment vertical="center"/>
    </xf>
    <xf numFmtId="0" fontId="30" fillId="0" borderId="0"/>
    <xf numFmtId="0" fontId="3" fillId="0" borderId="0"/>
    <xf numFmtId="0" fontId="3" fillId="0" borderId="0"/>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3" fillId="0" borderId="0"/>
    <xf numFmtId="0" fontId="3" fillId="4" borderId="9" applyNumberFormat="0" applyFont="0" applyAlignment="0" applyProtection="0">
      <alignment vertical="center"/>
    </xf>
    <xf numFmtId="0" fontId="3" fillId="0" borderId="0"/>
    <xf numFmtId="0" fontId="0" fillId="0" borderId="0"/>
    <xf numFmtId="0" fontId="3" fillId="4" borderId="9" applyNumberFormat="0" applyFont="0" applyAlignment="0" applyProtection="0">
      <alignment vertical="center"/>
    </xf>
    <xf numFmtId="0" fontId="3" fillId="0" borderId="0"/>
    <xf numFmtId="0" fontId="3" fillId="0" borderId="0"/>
    <xf numFmtId="0" fontId="0" fillId="0" borderId="0"/>
    <xf numFmtId="0" fontId="3" fillId="0" borderId="0"/>
    <xf numFmtId="0" fontId="0" fillId="0" borderId="0"/>
    <xf numFmtId="0" fontId="3" fillId="0" borderId="0"/>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25" fillId="0" borderId="0">
      <alignment vertical="center"/>
    </xf>
    <xf numFmtId="0" fontId="3" fillId="0" borderId="0"/>
    <xf numFmtId="0" fontId="3" fillId="0" borderId="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0" fillId="0" borderId="0">
      <alignment vertical="center"/>
    </xf>
    <xf numFmtId="0" fontId="3" fillId="0" borderId="0"/>
    <xf numFmtId="0" fontId="3" fillId="0" borderId="0"/>
    <xf numFmtId="0" fontId="22" fillId="0" borderId="0"/>
    <xf numFmtId="0" fontId="22"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xf numFmtId="0" fontId="0" fillId="0" borderId="0"/>
    <xf numFmtId="0" fontId="0" fillId="0" borderId="0"/>
    <xf numFmtId="0" fontId="81" fillId="89" borderId="0" applyNumberFormat="0" applyBorder="0" applyAlignment="0" applyProtection="0"/>
    <xf numFmtId="0" fontId="38" fillId="17" borderId="0" applyNumberFormat="0" applyBorder="0" applyAlignment="0" applyProtection="0">
      <alignment vertical="center"/>
    </xf>
    <xf numFmtId="0" fontId="0" fillId="0" borderId="0"/>
    <xf numFmtId="0" fontId="0" fillId="0" borderId="0"/>
    <xf numFmtId="0" fontId="3" fillId="0" borderId="0"/>
    <xf numFmtId="0" fontId="3" fillId="0" borderId="0"/>
    <xf numFmtId="0" fontId="3" fillId="0" borderId="0"/>
    <xf numFmtId="0" fontId="3" fillId="0" borderId="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0" fillId="0" borderId="0"/>
    <xf numFmtId="0" fontId="3" fillId="0" borderId="0"/>
    <xf numFmtId="0" fontId="3" fillId="17" borderId="0" applyNumberFormat="0" applyBorder="0" applyAlignment="0" applyProtection="0">
      <alignment vertical="center"/>
    </xf>
    <xf numFmtId="0" fontId="0" fillId="0" borderId="0"/>
    <xf numFmtId="0" fontId="0" fillId="0" borderId="0"/>
    <xf numFmtId="0" fontId="0"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xf numFmtId="0" fontId="0" fillId="0" borderId="0"/>
    <xf numFmtId="0" fontId="3" fillId="0" borderId="0"/>
    <xf numFmtId="0" fontId="0" fillId="0" borderId="0"/>
    <xf numFmtId="0" fontId="0" fillId="0" borderId="0"/>
    <xf numFmtId="0" fontId="0" fillId="0" borderId="0"/>
    <xf numFmtId="0" fontId="38" fillId="17" borderId="0" applyNumberFormat="0" applyBorder="0" applyAlignment="0" applyProtection="0">
      <alignment vertical="center"/>
    </xf>
    <xf numFmtId="0" fontId="3" fillId="0" borderId="0"/>
    <xf numFmtId="0" fontId="3" fillId="0" borderId="0"/>
    <xf numFmtId="0" fontId="22" fillId="0" borderId="0"/>
    <xf numFmtId="0" fontId="3" fillId="0" borderId="0"/>
    <xf numFmtId="0" fontId="38" fillId="17" borderId="0" applyNumberFormat="0" applyBorder="0" applyAlignment="0" applyProtection="0">
      <alignment vertical="center"/>
    </xf>
    <xf numFmtId="0" fontId="3" fillId="0" borderId="0"/>
    <xf numFmtId="0" fontId="144" fillId="0" borderId="0"/>
    <xf numFmtId="0" fontId="3" fillId="0" borderId="0"/>
    <xf numFmtId="0" fontId="0" fillId="0" borderId="0"/>
    <xf numFmtId="0" fontId="3" fillId="0" borderId="0">
      <alignment vertical="center"/>
    </xf>
    <xf numFmtId="0" fontId="3" fillId="0" borderId="0"/>
    <xf numFmtId="0" fontId="3" fillId="4" borderId="9" applyNumberFormat="0" applyFont="0" applyAlignment="0" applyProtection="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alignment vertical="center"/>
    </xf>
    <xf numFmtId="0" fontId="3" fillId="4" borderId="9" applyNumberFormat="0" applyFont="0" applyAlignment="0" applyProtection="0">
      <alignment vertical="center"/>
    </xf>
    <xf numFmtId="0" fontId="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xf numFmtId="0" fontId="3" fillId="0" borderId="0"/>
    <xf numFmtId="0" fontId="3" fillId="0" borderId="0">
      <alignment vertical="center"/>
    </xf>
    <xf numFmtId="0" fontId="3" fillId="0" borderId="0"/>
    <xf numFmtId="1" fontId="1" fillId="0" borderId="1">
      <alignment vertical="center"/>
      <protection locked="0"/>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8" fillId="17"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22" fillId="0" borderId="0"/>
    <xf numFmtId="0" fontId="3" fillId="0" borderId="0"/>
    <xf numFmtId="0" fontId="3" fillId="0" borderId="0"/>
    <xf numFmtId="0" fontId="3" fillId="0" borderId="0"/>
    <xf numFmtId="0" fontId="3" fillId="8" borderId="13" applyNumberFormat="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0" fillId="0" borderId="0"/>
    <xf numFmtId="0" fontId="3" fillId="0" borderId="0"/>
    <xf numFmtId="0" fontId="3" fillId="0" borderId="0"/>
    <xf numFmtId="0" fontId="3" fillId="0" borderId="0"/>
    <xf numFmtId="0" fontId="3" fillId="0" borderId="0"/>
    <xf numFmtId="0" fontId="3" fillId="17" borderId="0" applyNumberFormat="0" applyBorder="0" applyAlignment="0" applyProtection="0">
      <alignment vertical="center"/>
    </xf>
    <xf numFmtId="0" fontId="3" fillId="0" borderId="0"/>
    <xf numFmtId="0" fontId="3" fillId="0" borderId="0">
      <alignment vertical="center"/>
    </xf>
    <xf numFmtId="0" fontId="0" fillId="0" borderId="0"/>
    <xf numFmtId="0" fontId="0" fillId="0" borderId="0">
      <alignment vertical="center"/>
    </xf>
    <xf numFmtId="0" fontId="3" fillId="17" borderId="0" applyNumberFormat="0" applyBorder="0" applyAlignment="0" applyProtection="0">
      <alignment vertical="center"/>
    </xf>
    <xf numFmtId="0" fontId="0" fillId="0" borderId="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alignment vertical="center"/>
    </xf>
    <xf numFmtId="0" fontId="3" fillId="0" borderId="0"/>
    <xf numFmtId="0" fontId="3" fillId="0" borderId="0"/>
    <xf numFmtId="0" fontId="38" fillId="17" borderId="0" applyNumberFormat="0" applyBorder="0" applyAlignment="0" applyProtection="0">
      <alignment vertical="center"/>
    </xf>
    <xf numFmtId="0" fontId="0" fillId="0" borderId="0"/>
    <xf numFmtId="0" fontId="3" fillId="0" borderId="0"/>
    <xf numFmtId="0" fontId="3" fillId="0" borderId="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xf numFmtId="0" fontId="90" fillId="0" borderId="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17" borderId="0" applyNumberFormat="0" applyBorder="0" applyAlignment="0" applyProtection="0">
      <alignment vertical="center"/>
    </xf>
    <xf numFmtId="0" fontId="3" fillId="0" borderId="0">
      <alignment vertical="center"/>
    </xf>
    <xf numFmtId="0" fontId="3" fillId="0" borderId="0">
      <alignment vertical="center"/>
    </xf>
    <xf numFmtId="0" fontId="0" fillId="0" borderId="0">
      <alignment vertical="center"/>
    </xf>
    <xf numFmtId="0" fontId="0" fillId="0" borderId="0">
      <alignment vertical="center"/>
    </xf>
    <xf numFmtId="0" fontId="3" fillId="17" borderId="0" applyNumberFormat="0" applyBorder="0" applyAlignment="0" applyProtection="0">
      <alignment vertical="center"/>
    </xf>
    <xf numFmtId="0" fontId="3" fillId="0" borderId="0"/>
    <xf numFmtId="0" fontId="0" fillId="0" borderId="0"/>
    <xf numFmtId="0" fontId="3" fillId="8" borderId="13" applyNumberFormat="0" applyAlignment="0" applyProtection="0">
      <alignment vertical="center"/>
    </xf>
    <xf numFmtId="0" fontId="3" fillId="0" borderId="0">
      <alignment vertical="top"/>
    </xf>
    <xf numFmtId="0" fontId="0" fillId="0" borderId="0">
      <alignment vertical="center"/>
    </xf>
    <xf numFmtId="0" fontId="3" fillId="0" borderId="0"/>
    <xf numFmtId="0" fontId="3" fillId="0" borderId="0"/>
    <xf numFmtId="0" fontId="3" fillId="0" borderId="0"/>
    <xf numFmtId="0" fontId="3" fillId="0" borderId="0"/>
    <xf numFmtId="0" fontId="0"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8" borderId="13" applyNumberFormat="0" applyAlignment="0" applyProtection="0">
      <alignment vertical="center"/>
    </xf>
    <xf numFmtId="0" fontId="3" fillId="0" borderId="0"/>
    <xf numFmtId="0" fontId="38" fillId="17" borderId="0" applyNumberFormat="0" applyBorder="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 fillId="0" borderId="0">
      <alignment vertical="center"/>
    </xf>
    <xf numFmtId="0" fontId="3" fillId="0" borderId="0"/>
    <xf numFmtId="0" fontId="0" fillId="0" borderId="0">
      <alignment vertical="center"/>
    </xf>
    <xf numFmtId="0" fontId="3" fillId="0" borderId="0"/>
    <xf numFmtId="0" fontId="3" fillId="0" borderId="0"/>
    <xf numFmtId="0" fontId="0" fillId="0" borderId="0">
      <alignment vertical="center"/>
    </xf>
    <xf numFmtId="0" fontId="3" fillId="0" borderId="0"/>
    <xf numFmtId="0" fontId="3" fillId="0" borderId="0">
      <alignment vertical="center"/>
    </xf>
    <xf numFmtId="0" fontId="3" fillId="0" borderId="0"/>
    <xf numFmtId="0" fontId="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0" fillId="0" borderId="0"/>
    <xf numFmtId="0" fontId="3" fillId="0" borderId="0"/>
    <xf numFmtId="0" fontId="0" fillId="0" borderId="0"/>
    <xf numFmtId="0" fontId="3" fillId="0" borderId="0">
      <alignment vertical="center"/>
    </xf>
    <xf numFmtId="0" fontId="3" fillId="8" borderId="11" applyNumberFormat="0" applyAlignment="0" applyProtection="0">
      <alignment vertical="center"/>
    </xf>
    <xf numFmtId="0" fontId="3" fillId="0" borderId="0">
      <alignment vertical="center"/>
    </xf>
    <xf numFmtId="0" fontId="3" fillId="8" borderId="11" applyNumberForma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alignment vertical="center"/>
    </xf>
    <xf numFmtId="0" fontId="3" fillId="0" borderId="0"/>
    <xf numFmtId="0" fontId="3" fillId="8" borderId="13" applyNumberFormat="0" applyAlignment="0" applyProtection="0">
      <alignment vertical="center"/>
    </xf>
    <xf numFmtId="0" fontId="3" fillId="0" borderId="0"/>
    <xf numFmtId="0" fontId="0"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189" fontId="3" fillId="0" borderId="0">
      <alignment vertical="center"/>
    </xf>
    <xf numFmtId="0" fontId="3" fillId="8" borderId="13" applyNumberFormat="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8" fillId="15" borderId="0" applyNumberFormat="0" applyBorder="0" applyAlignment="0" applyProtection="0">
      <alignment vertical="center"/>
    </xf>
    <xf numFmtId="0" fontId="3" fillId="0" borderId="0"/>
    <xf numFmtId="0" fontId="3" fillId="0" borderId="0"/>
    <xf numFmtId="0" fontId="32" fillId="9" borderId="11" applyNumberFormat="0" applyAlignment="0" applyProtection="0">
      <alignment vertical="center"/>
    </xf>
    <xf numFmtId="0" fontId="3" fillId="0" borderId="0">
      <alignment vertical="center"/>
    </xf>
    <xf numFmtId="0" fontId="3" fillId="0" borderId="0"/>
    <xf numFmtId="0" fontId="3" fillId="0" borderId="0"/>
    <xf numFmtId="0" fontId="3" fillId="17"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alignment vertical="center"/>
    </xf>
    <xf numFmtId="0" fontId="3" fillId="0" borderId="0"/>
    <xf numFmtId="0" fontId="3" fillId="0" borderId="0"/>
    <xf numFmtId="0" fontId="3" fillId="0" borderId="0"/>
    <xf numFmtId="0" fontId="32" fillId="9" borderId="11" applyNumberFormat="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194" fontId="1" fillId="0" borderId="1">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9" borderId="11" applyNumberFormat="0" applyAlignment="0" applyProtection="0">
      <alignment vertical="center"/>
    </xf>
    <xf numFmtId="0" fontId="3" fillId="0" borderId="0"/>
    <xf numFmtId="1" fontId="1" fillId="0" borderId="1">
      <alignment vertical="center"/>
      <protection locked="0"/>
    </xf>
    <xf numFmtId="0" fontId="3" fillId="0" borderId="0"/>
    <xf numFmtId="0" fontId="3" fillId="0" borderId="0"/>
    <xf numFmtId="0" fontId="3" fillId="0" borderId="0"/>
    <xf numFmtId="0" fontId="3" fillId="0" borderId="0"/>
    <xf numFmtId="1" fontId="1" fillId="0" borderId="1">
      <alignment vertical="center"/>
      <protection locked="0"/>
    </xf>
    <xf numFmtId="0" fontId="3" fillId="0" borderId="0"/>
    <xf numFmtId="0" fontId="3" fillId="0" borderId="0"/>
    <xf numFmtId="0" fontId="3" fillId="0" borderId="0">
      <alignment vertical="center"/>
    </xf>
    <xf numFmtId="1" fontId="1" fillId="0" borderId="1">
      <alignment vertical="center"/>
      <protection locked="0"/>
    </xf>
    <xf numFmtId="0" fontId="3" fillId="0" borderId="0"/>
    <xf numFmtId="1" fontId="1" fillId="0" borderId="1">
      <alignment vertical="center"/>
      <protection locked="0"/>
    </xf>
    <xf numFmtId="0" fontId="3" fillId="0" borderId="0"/>
    <xf numFmtId="0" fontId="3" fillId="0" borderId="0">
      <alignment vertical="center"/>
    </xf>
    <xf numFmtId="0" fontId="3" fillId="0" borderId="0">
      <alignment vertical="center"/>
    </xf>
    <xf numFmtId="0" fontId="3" fillId="0" borderId="0"/>
    <xf numFmtId="0" fontId="32" fillId="9" borderId="11" applyNumberFormat="0" applyAlignment="0" applyProtection="0">
      <alignment vertical="center"/>
    </xf>
    <xf numFmtId="0" fontId="3" fillId="0" borderId="0"/>
    <xf numFmtId="0" fontId="3" fillId="0" borderId="10" applyNumberFormat="0" applyFill="0" applyAlignment="0" applyProtection="0">
      <alignment vertical="center"/>
    </xf>
    <xf numFmtId="0" fontId="3" fillId="0" borderId="0">
      <alignment vertical="center"/>
    </xf>
    <xf numFmtId="0" fontId="3" fillId="0" borderId="0"/>
    <xf numFmtId="0" fontId="3" fillId="0" borderId="10" applyNumberFormat="0" applyFill="0" applyAlignment="0" applyProtection="0">
      <alignment vertical="center"/>
    </xf>
    <xf numFmtId="0" fontId="3" fillId="0" borderId="0"/>
    <xf numFmtId="0" fontId="3" fillId="17" borderId="0" applyNumberFormat="0" applyBorder="0" applyAlignment="0" applyProtection="0">
      <alignment vertical="center"/>
    </xf>
    <xf numFmtId="0" fontId="3" fillId="0" borderId="0"/>
    <xf numFmtId="0" fontId="3" fillId="0" borderId="0"/>
    <xf numFmtId="0" fontId="3" fillId="0" borderId="10" applyNumberFormat="0" applyFill="0" applyAlignment="0" applyProtection="0">
      <alignment vertical="center"/>
    </xf>
    <xf numFmtId="0" fontId="3" fillId="0" borderId="0"/>
    <xf numFmtId="0" fontId="38" fillId="17" borderId="0" applyNumberFormat="0" applyBorder="0" applyAlignment="0" applyProtection="0">
      <alignment vertical="center"/>
    </xf>
    <xf numFmtId="0" fontId="25" fillId="0" borderId="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8" borderId="13" applyNumberFormat="0" applyAlignment="0" applyProtection="0">
      <alignment vertical="center"/>
    </xf>
    <xf numFmtId="0" fontId="3" fillId="0" borderId="0">
      <alignment vertical="center"/>
    </xf>
    <xf numFmtId="0" fontId="0" fillId="0" borderId="0"/>
    <xf numFmtId="0" fontId="30" fillId="0" borderId="0">
      <alignment vertical="center"/>
    </xf>
    <xf numFmtId="0" fontId="3" fillId="0" borderId="0">
      <alignment vertical="center"/>
    </xf>
    <xf numFmtId="0" fontId="3" fillId="0" borderId="0"/>
    <xf numFmtId="0" fontId="30" fillId="0" borderId="0">
      <alignment vertical="center"/>
    </xf>
    <xf numFmtId="0" fontId="30" fillId="0" borderId="0">
      <alignment vertical="center"/>
    </xf>
    <xf numFmtId="189" fontId="3" fillId="0" borderId="0">
      <alignment vertical="center"/>
    </xf>
    <xf numFmtId="0" fontId="30" fillId="0" borderId="0">
      <alignment vertical="center"/>
    </xf>
    <xf numFmtId="0" fontId="30" fillId="0" borderId="0">
      <alignment vertical="center"/>
    </xf>
    <xf numFmtId="211" fontId="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 fillId="0" borderId="0"/>
    <xf numFmtId="0" fontId="3" fillId="8" borderId="13" applyNumberFormat="0" applyAlignment="0" applyProtection="0">
      <alignment vertical="center"/>
    </xf>
    <xf numFmtId="0" fontId="0" fillId="0" borderId="0"/>
    <xf numFmtId="0" fontId="3" fillId="0" borderId="0"/>
    <xf numFmtId="0" fontId="38" fillId="17" borderId="0" applyNumberFormat="0" applyBorder="0" applyAlignment="0" applyProtection="0">
      <alignment vertical="center"/>
    </xf>
    <xf numFmtId="0" fontId="31" fillId="0" borderId="0">
      <alignment vertical="center"/>
    </xf>
    <xf numFmtId="204" fontId="3" fillId="0" borderId="0">
      <alignment vertical="center"/>
    </xf>
    <xf numFmtId="0" fontId="3" fillId="0" borderId="0"/>
    <xf numFmtId="204" fontId="3" fillId="0" borderId="0">
      <alignment vertical="center"/>
    </xf>
    <xf numFmtId="0" fontId="38" fillId="17" borderId="0" applyNumberFormat="0" applyBorder="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3" fillId="0" borderId="0">
      <alignment vertical="top"/>
    </xf>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9"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alignment vertical="center"/>
    </xf>
    <xf numFmtId="0" fontId="25" fillId="0" borderId="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xf numFmtId="0" fontId="3" fillId="0" borderId="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0" borderId="0"/>
    <xf numFmtId="0" fontId="3" fillId="4" borderId="9"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17" borderId="0" applyNumberFormat="0" applyBorder="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0" fillId="0" borderId="0"/>
    <xf numFmtId="0" fontId="3" fillId="0" borderId="0"/>
    <xf numFmtId="199"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8" borderId="13" applyNumberFormat="0" applyAlignment="0" applyProtection="0">
      <alignment vertical="center"/>
    </xf>
    <xf numFmtId="0" fontId="0" fillId="0" borderId="0"/>
    <xf numFmtId="0" fontId="0" fillId="0" borderId="0"/>
    <xf numFmtId="0" fontId="3" fillId="0" borderId="0"/>
    <xf numFmtId="0" fontId="25" fillId="0" borderId="0">
      <alignment vertical="center"/>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63" fillId="55"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194" fontId="1" fillId="0" borderId="1">
      <alignment vertical="center"/>
      <protection locked="0"/>
    </xf>
    <xf numFmtId="0" fontId="50" fillId="8" borderId="13"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25" fillId="0" borderId="0">
      <alignment vertical="center"/>
    </xf>
    <xf numFmtId="0" fontId="3" fillId="0" borderId="0"/>
    <xf numFmtId="0" fontId="25" fillId="0" borderId="0">
      <alignment vertical="center"/>
    </xf>
    <xf numFmtId="0" fontId="3" fillId="0" borderId="0"/>
    <xf numFmtId="0" fontId="3" fillId="0" borderId="0"/>
    <xf numFmtId="0" fontId="3" fillId="0" borderId="0"/>
    <xf numFmtId="0" fontId="25" fillId="0" borderId="0">
      <alignment vertical="center"/>
    </xf>
    <xf numFmtId="0" fontId="3" fillId="0" borderId="0">
      <alignment vertical="center"/>
    </xf>
    <xf numFmtId="0" fontId="25" fillId="0" borderId="0">
      <alignment vertical="center"/>
    </xf>
    <xf numFmtId="0" fontId="38" fillId="17" borderId="0" applyNumberFormat="0" applyBorder="0" applyAlignment="0" applyProtection="0">
      <alignment vertical="center"/>
    </xf>
    <xf numFmtId="0" fontId="3" fillId="0" borderId="0"/>
    <xf numFmtId="186" fontId="3" fillId="0" borderId="0">
      <alignment vertical="center"/>
    </xf>
    <xf numFmtId="0" fontId="3" fillId="0" borderId="0"/>
    <xf numFmtId="189" fontId="3" fillId="0" borderId="0">
      <alignment vertical="center"/>
    </xf>
    <xf numFmtId="0" fontId="3" fillId="0" borderId="0"/>
    <xf numFmtId="189" fontId="3" fillId="0" borderId="0">
      <alignment vertical="center"/>
    </xf>
    <xf numFmtId="0" fontId="3" fillId="0" borderId="0"/>
    <xf numFmtId="189" fontId="3" fillId="0" borderId="0">
      <alignment vertical="center"/>
    </xf>
    <xf numFmtId="0" fontId="3" fillId="0" borderId="0">
      <alignment vertical="top"/>
    </xf>
    <xf numFmtId="0" fontId="3" fillId="0" borderId="0">
      <alignment vertical="center"/>
    </xf>
    <xf numFmtId="186" fontId="96" fillId="0" borderId="0">
      <alignment vertical="center"/>
    </xf>
    <xf numFmtId="0" fontId="3" fillId="0" borderId="0"/>
    <xf numFmtId="186" fontId="3" fillId="0" borderId="0">
      <alignment vertical="center"/>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8" borderId="13" applyNumberFormat="0" applyAlignment="0" applyProtection="0">
      <alignment vertical="center"/>
    </xf>
    <xf numFmtId="0" fontId="3" fillId="0" borderId="0">
      <alignment vertical="center"/>
    </xf>
    <xf numFmtId="176" fontId="3" fillId="0" borderId="0">
      <alignment vertical="center"/>
    </xf>
    <xf numFmtId="0" fontId="3" fillId="8" borderId="13" applyNumberFormat="0" applyAlignment="0" applyProtection="0">
      <alignment vertical="center"/>
    </xf>
    <xf numFmtId="0" fontId="3" fillId="0" borderId="0"/>
    <xf numFmtId="176" fontId="3" fillId="0" borderId="0">
      <alignment vertical="center"/>
    </xf>
    <xf numFmtId="0" fontId="3" fillId="8" borderId="13" applyNumberFormat="0" applyAlignment="0" applyProtection="0">
      <alignment vertical="center"/>
    </xf>
    <xf numFmtId="0" fontId="3" fillId="0" borderId="0"/>
    <xf numFmtId="0" fontId="3" fillId="0" borderId="0">
      <alignment vertical="top"/>
    </xf>
    <xf numFmtId="0" fontId="3" fillId="8" borderId="13" applyNumberFormat="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3" fillId="0" borderId="0">
      <alignment vertical="center"/>
    </xf>
    <xf numFmtId="176" fontId="3" fillId="0" borderId="0">
      <alignment vertical="center"/>
    </xf>
    <xf numFmtId="0" fontId="3" fillId="8" borderId="13" applyNumberFormat="0" applyAlignment="0" applyProtection="0">
      <alignment vertical="center"/>
    </xf>
    <xf numFmtId="0" fontId="3" fillId="0" borderId="0"/>
    <xf numFmtId="176" fontId="3" fillId="0" borderId="0">
      <alignment vertical="center"/>
    </xf>
    <xf numFmtId="0" fontId="3" fillId="0" borderId="0"/>
    <xf numFmtId="176" fontId="3" fillId="0" borderId="0">
      <alignment vertical="center"/>
    </xf>
    <xf numFmtId="0" fontId="3" fillId="0" borderId="0"/>
    <xf numFmtId="0" fontId="3" fillId="0" borderId="0"/>
    <xf numFmtId="0" fontId="3" fillId="8" borderId="13" applyNumberFormat="0" applyAlignment="0" applyProtection="0">
      <alignment vertical="center"/>
    </xf>
    <xf numFmtId="0" fontId="3" fillId="0" borderId="0">
      <alignment vertical="center"/>
    </xf>
    <xf numFmtId="242" fontId="3" fillId="0" borderId="0">
      <alignment vertical="center"/>
    </xf>
    <xf numFmtId="0" fontId="3" fillId="8" borderId="13" applyNumberFormat="0" applyAlignment="0" applyProtection="0">
      <alignment vertical="center"/>
    </xf>
    <xf numFmtId="0" fontId="3" fillId="0" borderId="0"/>
    <xf numFmtId="242" fontId="3" fillId="0" borderId="0">
      <alignment vertical="center"/>
    </xf>
    <xf numFmtId="0" fontId="3" fillId="8" borderId="13" applyNumberFormat="0" applyAlignment="0" applyProtection="0">
      <alignment vertical="center"/>
    </xf>
    <xf numFmtId="0" fontId="3" fillId="0" borderId="0"/>
    <xf numFmtId="242" fontId="3" fillId="0" borderId="0">
      <alignment vertical="center"/>
    </xf>
    <xf numFmtId="0" fontId="3" fillId="8" borderId="13"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189" fontId="3" fillId="0" borderId="0">
      <alignment vertical="center"/>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8" borderId="13" applyNumberFormat="0" applyAlignment="0" applyProtection="0">
      <alignment vertical="center"/>
    </xf>
    <xf numFmtId="0" fontId="3" fillId="0" borderId="0"/>
    <xf numFmtId="0" fontId="3" fillId="0" borderId="0"/>
    <xf numFmtId="189" fontId="3" fillId="0" borderId="0">
      <alignment vertical="center"/>
    </xf>
    <xf numFmtId="0" fontId="3" fillId="0" borderId="0"/>
    <xf numFmtId="0" fontId="3" fillId="0" borderId="0"/>
    <xf numFmtId="0" fontId="3" fillId="8" borderId="13"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8" borderId="13" applyNumberFormat="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3" fillId="0" borderId="0">
      <alignment vertical="center"/>
    </xf>
    <xf numFmtId="0" fontId="3" fillId="0" borderId="0">
      <alignment vertical="center"/>
    </xf>
    <xf numFmtId="0" fontId="3" fillId="8" borderId="13" applyNumberFormat="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30" fillId="0" borderId="0">
      <alignment vertical="center"/>
    </xf>
    <xf numFmtId="0" fontId="3" fillId="0" borderId="0"/>
    <xf numFmtId="0" fontId="3" fillId="17" borderId="0" applyNumberFormat="0" applyBorder="0" applyAlignment="0" applyProtection="0">
      <alignment vertical="center"/>
    </xf>
    <xf numFmtId="0" fontId="3" fillId="8" borderId="13" applyNumberFormat="0" applyAlignment="0" applyProtection="0">
      <alignment vertical="center"/>
    </xf>
    <xf numFmtId="0" fontId="3" fillId="0" borderId="0"/>
    <xf numFmtId="0" fontId="3" fillId="0" borderId="0"/>
    <xf numFmtId="0" fontId="3" fillId="0" borderId="0">
      <alignment vertical="center"/>
    </xf>
    <xf numFmtId="189" fontId="3" fillId="0" borderId="0">
      <alignment vertical="center"/>
    </xf>
    <xf numFmtId="0" fontId="3" fillId="0" borderId="0">
      <alignment vertical="center"/>
    </xf>
    <xf numFmtId="0" fontId="3" fillId="8" borderId="13" applyNumberFormat="0" applyAlignment="0" applyProtection="0">
      <alignment vertical="center"/>
    </xf>
    <xf numFmtId="189" fontId="3" fillId="0" borderId="0">
      <alignment vertical="center"/>
    </xf>
    <xf numFmtId="0" fontId="3" fillId="0" borderId="0"/>
    <xf numFmtId="0" fontId="38" fillId="17" borderId="0" applyNumberFormat="0" applyBorder="0" applyAlignment="0" applyProtection="0">
      <alignment vertical="center"/>
    </xf>
    <xf numFmtId="0" fontId="25" fillId="0" borderId="0">
      <alignment vertical="center"/>
    </xf>
    <xf numFmtId="0" fontId="3" fillId="17"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0" borderId="0"/>
    <xf numFmtId="199" fontId="3" fillId="0" borderId="0">
      <alignment vertical="center"/>
    </xf>
    <xf numFmtId="0" fontId="3" fillId="0" borderId="0"/>
    <xf numFmtId="0" fontId="3" fillId="8" borderId="13" applyNumberFormat="0" applyAlignment="0" applyProtection="0">
      <alignment vertical="center"/>
    </xf>
    <xf numFmtId="0" fontId="25"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17" borderId="0" applyNumberFormat="0" applyBorder="0" applyAlignment="0" applyProtection="0">
      <alignment vertical="center"/>
    </xf>
    <xf numFmtId="0" fontId="3" fillId="0" borderId="0"/>
    <xf numFmtId="0" fontId="3" fillId="0" borderId="0"/>
    <xf numFmtId="0" fontId="3" fillId="8" borderId="11" applyNumberFormat="0" applyAlignment="0" applyProtection="0">
      <alignment vertical="center"/>
    </xf>
    <xf numFmtId="0" fontId="3" fillId="0" borderId="0">
      <alignment vertical="center"/>
    </xf>
    <xf numFmtId="0" fontId="3" fillId="0" borderId="0"/>
    <xf numFmtId="0" fontId="3" fillId="8" borderId="11" applyNumberFormat="0" applyAlignment="0" applyProtection="0">
      <alignment vertical="center"/>
    </xf>
    <xf numFmtId="0" fontId="3" fillId="0" borderId="0"/>
    <xf numFmtId="0" fontId="3" fillId="8" borderId="11"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0" fontId="3" fillId="0" borderId="0"/>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lignment vertical="center"/>
    </xf>
    <xf numFmtId="0" fontId="3" fillId="8" borderId="13" applyNumberFormat="0" applyAlignment="0" applyProtection="0">
      <alignment vertical="center"/>
    </xf>
    <xf numFmtId="0" fontId="25" fillId="0" borderId="0">
      <alignment vertical="center"/>
    </xf>
    <xf numFmtId="0" fontId="90" fillId="0" borderId="0"/>
    <xf numFmtId="0" fontId="3" fillId="0" borderId="0">
      <alignment vertical="center"/>
    </xf>
    <xf numFmtId="0" fontId="3" fillId="8" borderId="13" applyNumberFormat="0" applyAlignment="0" applyProtection="0">
      <alignment vertical="center"/>
    </xf>
    <xf numFmtId="0" fontId="25" fillId="0" borderId="0">
      <alignment vertical="center"/>
    </xf>
    <xf numFmtId="0" fontId="3" fillId="0" borderId="0">
      <alignment vertical="center"/>
    </xf>
    <xf numFmtId="0" fontId="90" fillId="0" borderId="0"/>
    <xf numFmtId="194" fontId="1" fillId="0" borderId="1">
      <alignment vertical="center"/>
      <protection locked="0"/>
    </xf>
    <xf numFmtId="0" fontId="90" fillId="0" borderId="0"/>
    <xf numFmtId="0" fontId="90" fillId="0" borderId="0"/>
    <xf numFmtId="0" fontId="3" fillId="17" borderId="0" applyNumberFormat="0" applyBorder="0" applyAlignment="0" applyProtection="0">
      <alignment vertical="center"/>
    </xf>
    <xf numFmtId="0" fontId="90" fillId="0" borderId="0"/>
    <xf numFmtId="0" fontId="90" fillId="0" borderId="0"/>
    <xf numFmtId="0" fontId="9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 fillId="0" borderId="0"/>
    <xf numFmtId="0" fontId="3" fillId="0" borderId="0"/>
    <xf numFmtId="0" fontId="90" fillId="0" borderId="0"/>
    <xf numFmtId="0" fontId="96"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0" fillId="0" borderId="0"/>
    <xf numFmtId="0" fontId="3" fillId="0" borderId="0"/>
    <xf numFmtId="0" fontId="0" fillId="0" borderId="0"/>
    <xf numFmtId="0" fontId="0" fillId="0" borderId="0"/>
    <xf numFmtId="0" fontId="0" fillId="0" borderId="0"/>
    <xf numFmtId="0" fontId="0" fillId="0" borderId="0"/>
    <xf numFmtId="0" fontId="90" fillId="0" borderId="0"/>
    <xf numFmtId="0" fontId="0" fillId="0" borderId="0"/>
    <xf numFmtId="0" fontId="3" fillId="17"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 fillId="0" borderId="0"/>
    <xf numFmtId="0" fontId="1" fillId="0" borderId="0">
      <alignment vertical="center"/>
    </xf>
    <xf numFmtId="0" fontId="3" fillId="0" borderId="0"/>
    <xf numFmtId="0" fontId="3" fillId="0" borderId="0"/>
    <xf numFmtId="0" fontId="3" fillId="0" borderId="0"/>
    <xf numFmtId="0" fontId="38" fillId="17" borderId="0" applyNumberFormat="0" applyBorder="0" applyAlignment="0" applyProtection="0">
      <alignment vertical="center"/>
    </xf>
    <xf numFmtId="0" fontId="106" fillId="0" borderId="0">
      <alignment vertical="center"/>
    </xf>
    <xf numFmtId="0" fontId="3" fillId="0" borderId="0"/>
    <xf numFmtId="0" fontId="1" fillId="0" borderId="0">
      <alignment vertical="center"/>
    </xf>
    <xf numFmtId="0" fontId="3" fillId="0" borderId="0"/>
    <xf numFmtId="0" fontId="1" fillId="0" borderId="0">
      <alignment vertical="center"/>
    </xf>
    <xf numFmtId="0" fontId="3" fillId="8" borderId="11" applyNumberFormat="0" applyAlignment="0" applyProtection="0">
      <alignment vertical="center"/>
    </xf>
    <xf numFmtId="0" fontId="30" fillId="0" borderId="0"/>
    <xf numFmtId="0" fontId="1" fillId="0" borderId="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1" fillId="0" borderId="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0" fillId="0" borderId="0">
      <alignment vertical="center"/>
    </xf>
    <xf numFmtId="0" fontId="1" fillId="0" borderId="0">
      <alignment vertical="center"/>
    </xf>
    <xf numFmtId="0" fontId="25" fillId="0" borderId="0">
      <alignment vertical="center"/>
    </xf>
    <xf numFmtId="0" fontId="25" fillId="0" borderId="0">
      <alignment vertical="center"/>
    </xf>
    <xf numFmtId="0" fontId="3" fillId="4" borderId="9" applyNumberFormat="0" applyFont="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10" applyNumberFormat="0" applyFill="0" applyAlignment="0" applyProtection="0">
      <alignment vertical="center"/>
    </xf>
    <xf numFmtId="0" fontId="25" fillId="0" borderId="0">
      <alignment vertical="center"/>
    </xf>
    <xf numFmtId="0" fontId="3" fillId="0" borderId="0">
      <alignment vertical="center"/>
    </xf>
    <xf numFmtId="0" fontId="25" fillId="0" borderId="0">
      <alignment vertical="center"/>
    </xf>
    <xf numFmtId="0" fontId="3" fillId="8" borderId="11" applyNumberFormat="0" applyAlignment="0" applyProtection="0">
      <alignment vertical="center"/>
    </xf>
    <xf numFmtId="0" fontId="25" fillId="0" borderId="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 fillId="0" borderId="0"/>
    <xf numFmtId="0" fontId="25" fillId="0" borderId="0">
      <alignment vertical="center"/>
    </xf>
    <xf numFmtId="0" fontId="3" fillId="0" borderId="0">
      <alignment vertical="center"/>
    </xf>
    <xf numFmtId="0" fontId="3" fillId="0" borderId="0"/>
    <xf numFmtId="0" fontId="25" fillId="0" borderId="0">
      <alignment vertical="center"/>
    </xf>
    <xf numFmtId="0" fontId="90" fillId="0" borderId="0"/>
    <xf numFmtId="0" fontId="3" fillId="0" borderId="0"/>
    <xf numFmtId="0" fontId="25" fillId="0" borderId="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25" fillId="0" borderId="0">
      <alignment vertical="center"/>
    </xf>
    <xf numFmtId="0" fontId="74" fillId="0" borderId="0">
      <alignment vertical="center"/>
    </xf>
    <xf numFmtId="0" fontId="3" fillId="0" borderId="0">
      <alignment vertical="center"/>
    </xf>
    <xf numFmtId="0" fontId="3" fillId="0" borderId="0">
      <alignment vertical="center"/>
    </xf>
    <xf numFmtId="0" fontId="25" fillId="0" borderId="0">
      <alignment vertical="center"/>
    </xf>
    <xf numFmtId="0" fontId="3" fillId="17" borderId="0" applyNumberFormat="0" applyBorder="0" applyAlignment="0" applyProtection="0">
      <alignment vertical="center"/>
    </xf>
    <xf numFmtId="0" fontId="90" fillId="0" borderId="0"/>
    <xf numFmtId="0" fontId="3" fillId="0" borderId="0">
      <alignment vertical="center"/>
    </xf>
    <xf numFmtId="0" fontId="3" fillId="0" borderId="0">
      <alignment vertical="center"/>
    </xf>
    <xf numFmtId="0" fontId="90" fillId="0" borderId="0"/>
    <xf numFmtId="0" fontId="3" fillId="0" borderId="0">
      <alignment vertical="center"/>
    </xf>
    <xf numFmtId="0" fontId="25" fillId="0" borderId="0">
      <alignment vertical="center"/>
    </xf>
    <xf numFmtId="0" fontId="90" fillId="0" borderId="0"/>
    <xf numFmtId="0" fontId="0" fillId="0" borderId="0"/>
    <xf numFmtId="0" fontId="25" fillId="0" borderId="0">
      <alignment vertical="center"/>
    </xf>
    <xf numFmtId="0" fontId="3" fillId="0" borderId="0">
      <alignment vertical="center"/>
    </xf>
    <xf numFmtId="0" fontId="25" fillId="0" borderId="0">
      <alignment vertical="center"/>
    </xf>
    <xf numFmtId="0" fontId="90" fillId="0" borderId="0"/>
    <xf numFmtId="0" fontId="3" fillId="0" borderId="0">
      <alignment vertical="center"/>
    </xf>
    <xf numFmtId="0" fontId="3" fillId="0" borderId="0">
      <alignment vertical="center"/>
    </xf>
    <xf numFmtId="0" fontId="25"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xf numFmtId="0" fontId="0" fillId="0" borderId="0"/>
    <xf numFmtId="0" fontId="50" fillId="8" borderId="13" applyNumberFormat="0" applyAlignment="0" applyProtection="0">
      <alignment vertical="center"/>
    </xf>
    <xf numFmtId="0" fontId="3" fillId="17" borderId="0" applyNumberFormat="0" applyBorder="0" applyAlignment="0" applyProtection="0">
      <alignment vertical="center"/>
    </xf>
    <xf numFmtId="0" fontId="0" fillId="0" borderId="0">
      <alignment vertical="center"/>
    </xf>
    <xf numFmtId="0" fontId="0" fillId="0" borderId="0">
      <alignment vertical="center"/>
    </xf>
    <xf numFmtId="0" fontId="38" fillId="17" borderId="0" applyNumberFormat="0" applyBorder="0" applyAlignment="0" applyProtection="0">
      <alignment vertical="center"/>
    </xf>
    <xf numFmtId="0" fontId="3" fillId="0" borderId="0"/>
    <xf numFmtId="0" fontId="3" fillId="0" borderId="0"/>
    <xf numFmtId="0" fontId="0" fillId="0" borderId="0"/>
    <xf numFmtId="0" fontId="3" fillId="0" borderId="0"/>
    <xf numFmtId="0" fontId="0" fillId="0" borderId="0"/>
    <xf numFmtId="0" fontId="30" fillId="0" borderId="0">
      <alignment vertical="center"/>
    </xf>
    <xf numFmtId="0" fontId="30" fillId="0" borderId="0">
      <alignment vertical="center"/>
    </xf>
    <xf numFmtId="0" fontId="3" fillId="0" borderId="0"/>
    <xf numFmtId="0" fontId="3" fillId="0" borderId="0"/>
    <xf numFmtId="0" fontId="0" fillId="0" borderId="0">
      <alignment vertical="center"/>
    </xf>
    <xf numFmtId="0" fontId="25" fillId="0" borderId="0">
      <alignment vertical="center"/>
    </xf>
    <xf numFmtId="0" fontId="0" fillId="0" borderId="0"/>
    <xf numFmtId="0" fontId="0" fillId="0" borderId="0"/>
    <xf numFmtId="0" fontId="3" fillId="0" borderId="0"/>
    <xf numFmtId="0" fontId="3" fillId="0" borderId="0"/>
    <xf numFmtId="0" fontId="3" fillId="0" borderId="0"/>
    <xf numFmtId="0" fontId="0" fillId="0" borderId="0"/>
    <xf numFmtId="0" fontId="0" fillId="0" borderId="0"/>
    <xf numFmtId="0" fontId="3" fillId="0" borderId="0"/>
    <xf numFmtId="200" fontId="3" fillId="0" borderId="0">
      <alignment vertical="center"/>
    </xf>
    <xf numFmtId="0" fontId="3" fillId="0" borderId="0"/>
    <xf numFmtId="0" fontId="0" fillId="0" borderId="0"/>
    <xf numFmtId="0" fontId="0" fillId="0" borderId="0"/>
    <xf numFmtId="0" fontId="0" fillId="0" borderId="0"/>
    <xf numFmtId="0" fontId="53" fillId="28" borderId="0" applyNumberFormat="0" applyBorder="0" applyAlignment="0" applyProtection="0">
      <alignment vertical="center"/>
    </xf>
    <xf numFmtId="0" fontId="0" fillId="0" borderId="0">
      <alignment vertical="center"/>
    </xf>
    <xf numFmtId="0" fontId="25" fillId="0" borderId="0">
      <alignment vertical="center"/>
    </xf>
    <xf numFmtId="0" fontId="3" fillId="0" borderId="0"/>
    <xf numFmtId="0" fontId="7" fillId="0" borderId="0"/>
    <xf numFmtId="0" fontId="0" fillId="0" borderId="0"/>
    <xf numFmtId="0" fontId="0" fillId="0" borderId="0">
      <alignment vertical="center"/>
    </xf>
    <xf numFmtId="0" fontId="0" fillId="0" borderId="0">
      <alignment vertical="center"/>
    </xf>
    <xf numFmtId="0" fontId="3" fillId="0" borderId="0"/>
    <xf numFmtId="0" fontId="0" fillId="0" borderId="0"/>
    <xf numFmtId="0" fontId="3" fillId="0" borderId="0"/>
    <xf numFmtId="0" fontId="3" fillId="0" borderId="0"/>
    <xf numFmtId="0" fontId="0" fillId="0" borderId="0"/>
    <xf numFmtId="0" fontId="3" fillId="0" borderId="0"/>
    <xf numFmtId="0" fontId="0" fillId="0" borderId="0">
      <alignment vertical="center"/>
    </xf>
    <xf numFmtId="0" fontId="0" fillId="0" borderId="0">
      <alignment vertical="center"/>
    </xf>
    <xf numFmtId="0" fontId="3" fillId="0" borderId="0"/>
    <xf numFmtId="0" fontId="3" fillId="0" borderId="0"/>
    <xf numFmtId="0" fontId="0" fillId="0" borderId="0"/>
    <xf numFmtId="0" fontId="3" fillId="0" borderId="0"/>
    <xf numFmtId="0" fontId="38" fillId="15" borderId="0" applyNumberFormat="0" applyBorder="0" applyAlignment="0" applyProtection="0">
      <alignment vertical="center"/>
    </xf>
    <xf numFmtId="0" fontId="3" fillId="0" borderId="0">
      <alignment vertical="center"/>
    </xf>
    <xf numFmtId="0" fontId="0" fillId="0" borderId="0">
      <alignment vertical="center"/>
    </xf>
    <xf numFmtId="0" fontId="0" fillId="0" borderId="0">
      <alignment vertical="center"/>
    </xf>
    <xf numFmtId="0" fontId="3" fillId="0" borderId="0"/>
    <xf numFmtId="0" fontId="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1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 borderId="9" applyNumberFormat="0" applyFont="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16" fillId="0" borderId="0">
      <alignment vertical="center"/>
    </xf>
    <xf numFmtId="0" fontId="116"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89" fontId="3" fillId="0" borderId="0">
      <alignment vertical="center"/>
    </xf>
    <xf numFmtId="0" fontId="3" fillId="0" borderId="0">
      <alignment vertical="center"/>
    </xf>
    <xf numFmtId="0" fontId="3" fillId="0" borderId="0">
      <alignment vertical="center"/>
    </xf>
    <xf numFmtId="0" fontId="38" fillId="17" borderId="0" applyNumberFormat="0" applyBorder="0" applyAlignment="0" applyProtection="0">
      <alignment vertical="center"/>
    </xf>
    <xf numFmtId="0" fontId="40" fillId="8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25" fillId="0" borderId="0"/>
    <xf numFmtId="0" fontId="3" fillId="0" borderId="0">
      <alignment horizontal="left" wrapText="1"/>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8" borderId="11" applyNumberFormat="0" applyAlignment="0" applyProtection="0">
      <alignment vertical="center"/>
    </xf>
    <xf numFmtId="0" fontId="3" fillId="0" borderId="0"/>
    <xf numFmtId="0" fontId="3" fillId="0" borderId="0"/>
    <xf numFmtId="0" fontId="3" fillId="8" borderId="11" applyNumberFormat="0" applyAlignment="0" applyProtection="0">
      <alignment vertical="center"/>
    </xf>
    <xf numFmtId="0" fontId="3" fillId="0" borderId="0"/>
    <xf numFmtId="0" fontId="3" fillId="0" borderId="0"/>
    <xf numFmtId="0" fontId="25" fillId="0" borderId="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xf numFmtId="0" fontId="3" fillId="17" borderId="0" applyNumberFormat="0" applyBorder="0" applyAlignment="0" applyProtection="0">
      <alignment vertical="center"/>
    </xf>
    <xf numFmtId="0" fontId="25" fillId="0" borderId="0"/>
    <xf numFmtId="0" fontId="0" fillId="0" borderId="0"/>
    <xf numFmtId="0" fontId="25" fillId="0" borderId="0"/>
    <xf numFmtId="0" fontId="3" fillId="0" borderId="0"/>
    <xf numFmtId="0" fontId="73" fillId="17" borderId="0" applyNumberFormat="0" applyBorder="0" applyAlignment="0" applyProtection="0">
      <alignment vertical="center"/>
    </xf>
    <xf numFmtId="0" fontId="3" fillId="0" borderId="0"/>
    <xf numFmtId="0" fontId="3" fillId="9"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8" borderId="11" applyNumberFormat="0" applyAlignment="0" applyProtection="0">
      <alignment vertical="center"/>
    </xf>
    <xf numFmtId="0" fontId="3" fillId="0" borderId="0">
      <alignment vertical="center"/>
    </xf>
    <xf numFmtId="0" fontId="3" fillId="0" borderId="0">
      <alignment vertical="center"/>
    </xf>
    <xf numFmtId="0" fontId="3" fillId="8" borderId="11" applyNumberFormat="0" applyAlignment="0" applyProtection="0">
      <alignment vertical="center"/>
    </xf>
    <xf numFmtId="0" fontId="3" fillId="0" borderId="0">
      <alignment vertical="center"/>
    </xf>
    <xf numFmtId="0" fontId="3" fillId="0" borderId="0">
      <alignment vertical="center"/>
    </xf>
    <xf numFmtId="0" fontId="25" fillId="0" borderId="0">
      <alignment vertical="center"/>
    </xf>
    <xf numFmtId="0" fontId="3" fillId="0" borderId="0"/>
    <xf numFmtId="0" fontId="3" fillId="0" borderId="0"/>
    <xf numFmtId="0" fontId="3" fillId="0" borderId="0">
      <alignment vertical="center"/>
    </xf>
    <xf numFmtId="0" fontId="3" fillId="0" borderId="0"/>
    <xf numFmtId="0" fontId="38" fillId="17" borderId="0" applyNumberFormat="0" applyBorder="0" applyAlignment="0" applyProtection="0">
      <alignment vertical="center"/>
    </xf>
    <xf numFmtId="0" fontId="25" fillId="0" borderId="0">
      <alignment vertical="center"/>
    </xf>
    <xf numFmtId="0" fontId="38" fillId="15" borderId="0" applyNumberFormat="0" applyBorder="0" applyAlignment="0" applyProtection="0">
      <alignment vertical="center"/>
    </xf>
    <xf numFmtId="0" fontId="3" fillId="0" borderId="0"/>
    <xf numFmtId="0" fontId="30" fillId="0" borderId="0">
      <alignment vertical="center"/>
    </xf>
    <xf numFmtId="0" fontId="3" fillId="0" borderId="0"/>
    <xf numFmtId="0" fontId="25" fillId="0" borderId="0">
      <alignment vertical="center"/>
    </xf>
    <xf numFmtId="0" fontId="3" fillId="8" borderId="11" applyNumberFormat="0" applyAlignment="0" applyProtection="0">
      <alignment vertical="center"/>
    </xf>
    <xf numFmtId="0" fontId="3" fillId="0" borderId="0">
      <alignment vertical="center"/>
    </xf>
    <xf numFmtId="0" fontId="3" fillId="0" borderId="0">
      <alignment vertical="center"/>
    </xf>
    <xf numFmtId="0" fontId="3" fillId="8" borderId="11" applyNumberFormat="0" applyAlignment="0" applyProtection="0">
      <alignment vertical="center"/>
    </xf>
    <xf numFmtId="0" fontId="3" fillId="0" borderId="0">
      <alignment vertical="center"/>
    </xf>
    <xf numFmtId="0" fontId="3" fillId="0" borderId="0">
      <alignment vertical="center"/>
    </xf>
    <xf numFmtId="0" fontId="3" fillId="8"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0" fontId="38" fillId="17" borderId="0" applyNumberFormat="0" applyBorder="0" applyAlignment="0" applyProtection="0">
      <alignment vertical="center"/>
    </xf>
    <xf numFmtId="0" fontId="3" fillId="0" borderId="0">
      <alignment vertical="center"/>
    </xf>
    <xf numFmtId="189" fontId="3" fillId="0" borderId="0">
      <alignment vertical="center"/>
    </xf>
    <xf numFmtId="0" fontId="25" fillId="0" borderId="0">
      <alignment vertical="center"/>
    </xf>
    <xf numFmtId="0" fontId="0" fillId="0" borderId="0"/>
    <xf numFmtId="0" fontId="3" fillId="0" borderId="0">
      <alignment vertical="center"/>
    </xf>
    <xf numFmtId="0" fontId="25" fillId="0" borderId="0">
      <alignment vertical="center"/>
    </xf>
    <xf numFmtId="0" fontId="3" fillId="0" borderId="0"/>
    <xf numFmtId="0" fontId="3" fillId="0" borderId="0"/>
    <xf numFmtId="0" fontId="3" fillId="0" borderId="0"/>
    <xf numFmtId="0" fontId="3" fillId="0" borderId="0"/>
    <xf numFmtId="0" fontId="3" fillId="0" borderId="0"/>
    <xf numFmtId="0" fontId="25" fillId="0" borderId="0">
      <alignment vertical="center"/>
    </xf>
    <xf numFmtId="0" fontId="3" fillId="8" borderId="13" applyNumberFormat="0" applyAlignment="0" applyProtection="0">
      <alignment vertical="center"/>
    </xf>
    <xf numFmtId="0" fontId="3" fillId="0" borderId="0"/>
    <xf numFmtId="0" fontId="25" fillId="0" borderId="0">
      <alignment vertical="center"/>
    </xf>
    <xf numFmtId="0" fontId="25" fillId="0" borderId="0">
      <alignment vertical="center"/>
    </xf>
    <xf numFmtId="0" fontId="3" fillId="0" borderId="0"/>
    <xf numFmtId="0" fontId="3" fillId="0" borderId="0"/>
    <xf numFmtId="0" fontId="3" fillId="8" borderId="11" applyNumberFormat="0" applyAlignment="0" applyProtection="0">
      <alignment vertical="center"/>
    </xf>
    <xf numFmtId="0" fontId="3" fillId="0" borderId="0"/>
    <xf numFmtId="0" fontId="3" fillId="0" borderId="0"/>
    <xf numFmtId="0" fontId="3" fillId="0" borderId="0"/>
    <xf numFmtId="0" fontId="3" fillId="0" borderId="0"/>
    <xf numFmtId="0" fontId="25" fillId="0" borderId="0">
      <alignment vertical="center"/>
    </xf>
    <xf numFmtId="0" fontId="25" fillId="0" borderId="0">
      <alignment vertical="center"/>
    </xf>
    <xf numFmtId="0" fontId="3" fillId="0" borderId="0"/>
    <xf numFmtId="0" fontId="3" fillId="0" borderId="0"/>
    <xf numFmtId="0" fontId="3" fillId="0" borderId="0"/>
    <xf numFmtId="0" fontId="3" fillId="0" borderId="0"/>
    <xf numFmtId="0" fontId="25" fillId="0" borderId="0">
      <alignment vertical="center"/>
    </xf>
    <xf numFmtId="0" fontId="3" fillId="0" borderId="0">
      <alignment vertical="center"/>
    </xf>
    <xf numFmtId="0" fontId="3" fillId="0" borderId="0">
      <alignment vertical="center"/>
    </xf>
    <xf numFmtId="0" fontId="3" fillId="0" borderId="0">
      <alignment vertical="center"/>
    </xf>
    <xf numFmtId="186" fontId="3" fillId="0" borderId="0">
      <alignment vertical="center"/>
    </xf>
    <xf numFmtId="0" fontId="38" fillId="17" borderId="0" applyNumberFormat="0" applyBorder="0" applyAlignment="0" applyProtection="0">
      <alignment vertical="center"/>
    </xf>
    <xf numFmtId="0" fontId="25" fillId="0" borderId="0">
      <alignment vertical="center"/>
    </xf>
    <xf numFmtId="0" fontId="3" fillId="0" borderId="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50" fillId="8" borderId="13" applyNumberFormat="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171" fillId="0" borderId="0">
      <alignment vertical="center"/>
    </xf>
    <xf numFmtId="0" fontId="30" fillId="0" borderId="0"/>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25" fillId="0" borderId="0">
      <alignment vertical="center"/>
    </xf>
    <xf numFmtId="0" fontId="3" fillId="0" borderId="0"/>
    <xf numFmtId="0" fontId="3" fillId="0" borderId="0"/>
    <xf numFmtId="0" fontId="3" fillId="0" borderId="0">
      <alignment vertical="center"/>
    </xf>
    <xf numFmtId="0" fontId="3" fillId="8" borderId="13" applyNumberFormat="0" applyAlignment="0" applyProtection="0">
      <alignment vertical="center"/>
    </xf>
    <xf numFmtId="0" fontId="0" fillId="0" borderId="0"/>
    <xf numFmtId="0" fontId="3" fillId="8" borderId="13" applyNumberFormat="0" applyAlignment="0" applyProtection="0">
      <alignment vertical="center"/>
    </xf>
    <xf numFmtId="0" fontId="3" fillId="0" borderId="0"/>
    <xf numFmtId="204" fontId="3" fillId="0" borderId="0">
      <alignment vertical="center"/>
    </xf>
    <xf numFmtId="204" fontId="3" fillId="0" borderId="0">
      <alignment vertical="center"/>
    </xf>
    <xf numFmtId="0" fontId="3" fillId="0" borderId="0"/>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5" fillId="0" borderId="0">
      <alignment vertical="center"/>
    </xf>
    <xf numFmtId="0" fontId="3" fillId="8" borderId="13" applyNumberFormat="0" applyAlignment="0" applyProtection="0">
      <alignment vertical="center"/>
    </xf>
    <xf numFmtId="0" fontId="0" fillId="0" borderId="0"/>
    <xf numFmtId="0" fontId="3" fillId="0" borderId="0">
      <alignment vertical="center"/>
    </xf>
    <xf numFmtId="0" fontId="3" fillId="0" borderId="0"/>
    <xf numFmtId="0" fontId="25" fillId="0" borderId="0">
      <alignment vertical="center"/>
    </xf>
    <xf numFmtId="0" fontId="3" fillId="4" borderId="9" applyNumberFormat="0" applyFont="0" applyAlignment="0" applyProtection="0">
      <alignment vertical="center"/>
    </xf>
    <xf numFmtId="189" fontId="3" fillId="0" borderId="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 fillId="0" borderId="0"/>
    <xf numFmtId="0" fontId="3" fillId="4" borderId="9" applyNumberFormat="0" applyFont="0" applyAlignment="0" applyProtection="0">
      <alignment vertical="center"/>
    </xf>
    <xf numFmtId="211" fontId="3" fillId="0" borderId="0">
      <alignment vertical="center"/>
    </xf>
    <xf numFmtId="0" fontId="3" fillId="8" borderId="11" applyNumberFormat="0" applyAlignment="0" applyProtection="0">
      <alignment vertical="center"/>
    </xf>
    <xf numFmtId="0" fontId="3" fillId="0" borderId="0">
      <alignment vertical="center"/>
    </xf>
    <xf numFmtId="0" fontId="3" fillId="4" borderId="9" applyNumberFormat="0" applyFont="0" applyAlignment="0" applyProtection="0">
      <alignment vertical="center"/>
    </xf>
    <xf numFmtId="189" fontId="3" fillId="0" borderId="0">
      <alignment vertical="center"/>
    </xf>
    <xf numFmtId="0" fontId="3" fillId="4" borderId="9" applyNumberFormat="0" applyFont="0" applyAlignment="0" applyProtection="0">
      <alignment vertical="center"/>
    </xf>
    <xf numFmtId="189" fontId="3" fillId="0" borderId="0">
      <alignment vertical="center"/>
    </xf>
    <xf numFmtId="0" fontId="3" fillId="8" borderId="11" applyNumberFormat="0" applyAlignment="0" applyProtection="0">
      <alignment vertical="center"/>
    </xf>
    <xf numFmtId="0" fontId="3" fillId="15" borderId="0" applyNumberFormat="0" applyBorder="0" applyAlignment="0" applyProtection="0">
      <alignment vertical="center"/>
    </xf>
    <xf numFmtId="211" fontId="3" fillId="0" borderId="0">
      <alignment vertical="center"/>
    </xf>
    <xf numFmtId="204" fontId="3" fillId="0" borderId="0">
      <alignment vertical="center"/>
    </xf>
    <xf numFmtId="189" fontId="3" fillId="0" borderId="0">
      <alignment vertical="center"/>
    </xf>
    <xf numFmtId="189" fontId="3" fillId="0" borderId="0">
      <alignment vertical="center"/>
    </xf>
    <xf numFmtId="189" fontId="3" fillId="0" borderId="0">
      <alignment vertical="center"/>
    </xf>
    <xf numFmtId="189" fontId="3" fillId="0" borderId="0">
      <alignment vertical="center"/>
    </xf>
    <xf numFmtId="0" fontId="81" fillId="17" borderId="0" applyNumberFormat="0" applyBorder="0" applyAlignment="0" applyProtection="0">
      <alignment vertical="center"/>
    </xf>
    <xf numFmtId="189" fontId="3" fillId="0" borderId="0">
      <alignment vertical="center"/>
    </xf>
    <xf numFmtId="0" fontId="3" fillId="0" borderId="0">
      <alignment vertical="top"/>
    </xf>
    <xf numFmtId="0" fontId="3" fillId="8" borderId="13" applyNumberFormat="0" applyAlignment="0" applyProtection="0">
      <alignment vertical="center"/>
    </xf>
    <xf numFmtId="186" fontId="3" fillId="0" borderId="0">
      <alignment vertical="center"/>
    </xf>
    <xf numFmtId="0" fontId="3" fillId="8" borderId="13" applyNumberFormat="0" applyAlignment="0" applyProtection="0">
      <alignment vertical="center"/>
    </xf>
    <xf numFmtId="186" fontId="3" fillId="0" borderId="0">
      <alignment vertical="center"/>
    </xf>
    <xf numFmtId="0" fontId="3" fillId="8" borderId="13" applyNumberFormat="0" applyAlignment="0" applyProtection="0">
      <alignment vertical="center"/>
    </xf>
    <xf numFmtId="186" fontId="3" fillId="0" borderId="0">
      <alignment vertical="center"/>
    </xf>
    <xf numFmtId="0" fontId="3" fillId="8" borderId="13" applyNumberFormat="0" applyAlignment="0" applyProtection="0">
      <alignment vertical="center"/>
    </xf>
    <xf numFmtId="186" fontId="3" fillId="0" borderId="0">
      <alignment vertical="center"/>
    </xf>
    <xf numFmtId="0" fontId="3" fillId="8" borderId="13" applyNumberFormat="0" applyAlignment="0" applyProtection="0">
      <alignment vertical="center"/>
    </xf>
    <xf numFmtId="186" fontId="3" fillId="0" borderId="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0" borderId="0"/>
    <xf numFmtId="189" fontId="3" fillId="0" borderId="0">
      <alignment vertical="center"/>
    </xf>
    <xf numFmtId="189" fontId="3" fillId="0" borderId="0">
      <alignment vertical="center"/>
    </xf>
    <xf numFmtId="189" fontId="3" fillId="0" borderId="0">
      <alignment vertical="center"/>
    </xf>
    <xf numFmtId="189" fontId="3" fillId="0" borderId="0">
      <alignment vertical="center"/>
    </xf>
    <xf numFmtId="0" fontId="3" fillId="0" borderId="0"/>
    <xf numFmtId="0" fontId="3" fillId="0" borderId="0"/>
    <xf numFmtId="242" fontId="3" fillId="0" borderId="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xf numFmtId="242" fontId="3" fillId="0" borderId="0">
      <alignment vertical="center"/>
    </xf>
    <xf numFmtId="0" fontId="3" fillId="0" borderId="0"/>
    <xf numFmtId="0" fontId="3" fillId="0" borderId="0"/>
    <xf numFmtId="0" fontId="51" fillId="38"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211" fontId="3" fillId="0" borderId="0">
      <alignment vertical="center"/>
    </xf>
    <xf numFmtId="0" fontId="38" fillId="17" borderId="0" applyNumberFormat="0" applyBorder="0" applyAlignment="0" applyProtection="0">
      <alignment vertical="center"/>
    </xf>
    <xf numFmtId="211" fontId="3" fillId="0" borderId="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211" fontId="3" fillId="0" borderId="0">
      <alignment vertical="center"/>
    </xf>
    <xf numFmtId="0" fontId="38" fillId="17" borderId="0" applyNumberFormat="0" applyBorder="0" applyAlignment="0" applyProtection="0">
      <alignment vertical="center"/>
    </xf>
    <xf numFmtId="204" fontId="3" fillId="0" borderId="0">
      <alignment vertical="center"/>
    </xf>
    <xf numFmtId="204" fontId="3" fillId="0" borderId="0">
      <alignment vertical="center"/>
    </xf>
    <xf numFmtId="0" fontId="3" fillId="0" borderId="0"/>
    <xf numFmtId="0" fontId="0" fillId="0" borderId="0"/>
    <xf numFmtId="0" fontId="25" fillId="0" borderId="0">
      <alignment vertical="center"/>
    </xf>
    <xf numFmtId="0" fontId="3" fillId="0" borderId="0"/>
    <xf numFmtId="0" fontId="3" fillId="0" borderId="0"/>
    <xf numFmtId="0" fontId="3" fillId="0" borderId="0"/>
    <xf numFmtId="0" fontId="3" fillId="0" borderId="0"/>
    <xf numFmtId="0" fontId="3" fillId="8" borderId="13" applyNumberFormat="0" applyAlignment="0" applyProtection="0">
      <alignment vertical="center"/>
    </xf>
    <xf numFmtId="0" fontId="0"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10" applyNumberFormat="0" applyFill="0" applyAlignment="0" applyProtection="0">
      <alignment vertical="center"/>
    </xf>
    <xf numFmtId="0" fontId="3" fillId="0" borderId="0">
      <alignment vertical="top"/>
    </xf>
    <xf numFmtId="0" fontId="3" fillId="15"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3" fontId="3" fillId="0" borderId="0">
      <alignment vertical="center"/>
    </xf>
    <xf numFmtId="0" fontId="3" fillId="0" borderId="0"/>
    <xf numFmtId="0" fontId="3" fillId="0" borderId="0">
      <alignment vertical="top"/>
    </xf>
    <xf numFmtId="189" fontId="3" fillId="0" borderId="0">
      <alignment vertical="center"/>
    </xf>
    <xf numFmtId="0" fontId="3" fillId="0" borderId="0">
      <alignment vertical="top"/>
    </xf>
    <xf numFmtId="0" fontId="3" fillId="0" borderId="0">
      <alignment vertical="center"/>
    </xf>
    <xf numFmtId="228" fontId="3" fillId="0" borderId="0">
      <alignment vertical="center"/>
    </xf>
    <xf numFmtId="0" fontId="3" fillId="0" borderId="0">
      <alignment vertical="center"/>
    </xf>
    <xf numFmtId="228" fontId="3" fillId="0" borderId="0">
      <alignment vertical="center"/>
    </xf>
    <xf numFmtId="0" fontId="3" fillId="0" borderId="0"/>
    <xf numFmtId="0" fontId="3" fillId="0" borderId="0"/>
    <xf numFmtId="0" fontId="3" fillId="0" borderId="0"/>
    <xf numFmtId="228" fontId="3" fillId="0" borderId="0">
      <alignment vertical="center"/>
    </xf>
    <xf numFmtId="0" fontId="3" fillId="0" borderId="0"/>
    <xf numFmtId="228" fontId="3" fillId="0" borderId="0">
      <alignment vertical="center"/>
    </xf>
    <xf numFmtId="0" fontId="3" fillId="0" borderId="0"/>
    <xf numFmtId="228" fontId="3" fillId="0" borderId="0">
      <alignment vertical="center"/>
    </xf>
    <xf numFmtId="0" fontId="3" fillId="0" borderId="0"/>
    <xf numFmtId="228" fontId="3" fillId="0" borderId="0">
      <alignment vertical="center"/>
    </xf>
    <xf numFmtId="0" fontId="3" fillId="8" borderId="13"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20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81" fillId="17" borderId="0" applyNumberFormat="0" applyBorder="0" applyAlignment="0" applyProtection="0"/>
    <xf numFmtId="0" fontId="0" fillId="0" borderId="0"/>
    <xf numFmtId="0" fontId="25" fillId="0" borderId="0">
      <alignment vertical="center"/>
    </xf>
    <xf numFmtId="200" fontId="3" fillId="0" borderId="0">
      <alignment vertical="center"/>
    </xf>
    <xf numFmtId="0" fontId="38" fillId="17" borderId="0" applyNumberFormat="0" applyBorder="0" applyAlignment="0" applyProtection="0">
      <alignment vertical="center"/>
    </xf>
    <xf numFmtId="0" fontId="3" fillId="0" borderId="0"/>
    <xf numFmtId="200" fontId="3" fillId="0" borderId="0">
      <alignment vertical="center"/>
    </xf>
    <xf numFmtId="0" fontId="3" fillId="0" borderId="0">
      <alignment vertical="center"/>
    </xf>
    <xf numFmtId="200" fontId="3" fillId="0" borderId="0">
      <alignment vertical="center"/>
    </xf>
    <xf numFmtId="0" fontId="3" fillId="0" borderId="0"/>
    <xf numFmtId="200" fontId="3" fillId="0" borderId="0">
      <alignment vertical="center"/>
    </xf>
    <xf numFmtId="0" fontId="3" fillId="0" borderId="0">
      <alignment vertical="center"/>
    </xf>
    <xf numFmtId="0" fontId="25" fillId="0" borderId="0">
      <alignment vertical="center"/>
    </xf>
    <xf numFmtId="0" fontId="3" fillId="0" borderId="0">
      <alignment vertical="center"/>
    </xf>
    <xf numFmtId="0" fontId="2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top"/>
    </xf>
    <xf numFmtId="0" fontId="3" fillId="0" borderId="0"/>
    <xf numFmtId="0" fontId="3" fillId="0" borderId="0"/>
    <xf numFmtId="0" fontId="3" fillId="17" borderId="0" applyNumberFormat="0" applyBorder="0" applyAlignment="0" applyProtection="0">
      <alignment vertical="center"/>
    </xf>
    <xf numFmtId="0" fontId="3" fillId="0" borderId="0"/>
    <xf numFmtId="0" fontId="3" fillId="0" borderId="0"/>
    <xf numFmtId="0" fontId="3" fillId="0" borderId="0"/>
    <xf numFmtId="200" fontId="3" fillId="0" borderId="0">
      <alignment vertical="center"/>
    </xf>
    <xf numFmtId="0" fontId="3" fillId="0" borderId="0">
      <alignment vertical="center"/>
    </xf>
    <xf numFmtId="0" fontId="25" fillId="0" borderId="0">
      <alignment vertical="center"/>
    </xf>
    <xf numFmtId="0" fontId="3" fillId="0" borderId="0"/>
    <xf numFmtId="0" fontId="25" fillId="0" borderId="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center"/>
    </xf>
    <xf numFmtId="0" fontId="25" fillId="0" borderId="0">
      <alignment vertical="center"/>
    </xf>
    <xf numFmtId="0" fontId="41" fillId="0" borderId="28" applyNumberFormat="0" applyFill="0" applyAlignment="0" applyProtection="0">
      <alignment vertical="center"/>
    </xf>
    <xf numFmtId="0" fontId="3" fillId="0" borderId="0"/>
    <xf numFmtId="0" fontId="25" fillId="0" borderId="0">
      <alignment vertical="center"/>
    </xf>
    <xf numFmtId="0" fontId="41" fillId="0" borderId="28" applyNumberFormat="0" applyFill="0" applyAlignment="0" applyProtection="0">
      <alignment vertical="center"/>
    </xf>
    <xf numFmtId="0" fontId="3" fillId="0" borderId="0"/>
    <xf numFmtId="0" fontId="3" fillId="0" borderId="0"/>
    <xf numFmtId="0" fontId="3" fillId="0" borderId="0"/>
    <xf numFmtId="0" fontId="25" fillId="0" borderId="0">
      <alignment vertical="center"/>
    </xf>
    <xf numFmtId="0" fontId="3" fillId="0" borderId="0"/>
    <xf numFmtId="0" fontId="25" fillId="0" borderId="0">
      <alignment vertical="center"/>
    </xf>
    <xf numFmtId="0" fontId="3" fillId="0" borderId="0">
      <alignment vertical="top"/>
    </xf>
    <xf numFmtId="0" fontId="3" fillId="0" borderId="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0" fillId="0" borderId="0">
      <alignment vertical="center"/>
    </xf>
    <xf numFmtId="0" fontId="25" fillId="0" borderId="0">
      <alignment vertical="center"/>
    </xf>
    <xf numFmtId="0" fontId="25" fillId="0" borderId="0" applyProtection="0">
      <alignment vertical="center"/>
    </xf>
    <xf numFmtId="0" fontId="25" fillId="0" borderId="0">
      <alignment vertical="center"/>
    </xf>
    <xf numFmtId="0" fontId="3" fillId="0" borderId="0"/>
    <xf numFmtId="211" fontId="3" fillId="0" borderId="0">
      <alignment vertical="center"/>
    </xf>
    <xf numFmtId="200" fontId="3" fillId="0" borderId="0">
      <alignment vertical="center"/>
    </xf>
    <xf numFmtId="0" fontId="3" fillId="0" borderId="0"/>
    <xf numFmtId="0" fontId="3" fillId="0" borderId="0"/>
    <xf numFmtId="0" fontId="41" fillId="0" borderId="10" applyNumberFormat="0" applyFill="0" applyAlignment="0" applyProtection="0">
      <alignment vertical="center"/>
    </xf>
    <xf numFmtId="0" fontId="38" fillId="17" borderId="0" applyNumberFormat="0" applyBorder="0" applyAlignment="0" applyProtection="0">
      <alignment vertical="center"/>
    </xf>
    <xf numFmtId="211" fontId="3" fillId="0" borderId="0">
      <alignment vertical="center"/>
    </xf>
    <xf numFmtId="0" fontId="25" fillId="0" borderId="0">
      <alignment vertical="center"/>
    </xf>
    <xf numFmtId="199" fontId="3" fillId="0" borderId="0">
      <alignment vertical="center"/>
    </xf>
    <xf numFmtId="0" fontId="3" fillId="0" borderId="0"/>
    <xf numFmtId="211" fontId="3" fillId="0" borderId="0">
      <alignment vertical="center"/>
    </xf>
    <xf numFmtId="0" fontId="3" fillId="0" borderId="0"/>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0" fillId="0" borderId="0">
      <alignment vertical="center"/>
    </xf>
    <xf numFmtId="200" fontId="3" fillId="0" borderId="0">
      <alignment vertical="center"/>
    </xf>
    <xf numFmtId="0" fontId="3" fillId="0" borderId="0"/>
    <xf numFmtId="0" fontId="3" fillId="0" borderId="0"/>
    <xf numFmtId="0" fontId="3" fillId="0" borderId="0"/>
    <xf numFmtId="189" fontId="3" fillId="0" borderId="0">
      <alignment vertical="center"/>
    </xf>
    <xf numFmtId="0" fontId="3" fillId="0" borderId="0"/>
    <xf numFmtId="189" fontId="3" fillId="0" borderId="0">
      <alignment vertical="center"/>
    </xf>
    <xf numFmtId="0" fontId="3" fillId="0" borderId="0"/>
    <xf numFmtId="0" fontId="3" fillId="0" borderId="0"/>
    <xf numFmtId="0" fontId="3" fillId="0" borderId="0"/>
    <xf numFmtId="211" fontId="3" fillId="0" borderId="0">
      <alignment vertical="center"/>
    </xf>
    <xf numFmtId="0" fontId="3" fillId="0" borderId="0"/>
    <xf numFmtId="0" fontId="3" fillId="0" borderId="0"/>
    <xf numFmtId="0" fontId="3" fillId="0" borderId="0"/>
    <xf numFmtId="0" fontId="3" fillId="0" borderId="0"/>
    <xf numFmtId="0" fontId="3" fillId="0" borderId="0"/>
    <xf numFmtId="0" fontId="25" fillId="0" borderId="0">
      <alignment vertical="center"/>
    </xf>
    <xf numFmtId="204" fontId="3" fillId="0" borderId="0">
      <alignment vertical="center"/>
    </xf>
    <xf numFmtId="0" fontId="38" fillId="17" borderId="0" applyNumberFormat="0" applyBorder="0" applyAlignment="0" applyProtection="0">
      <alignment vertical="center"/>
    </xf>
    <xf numFmtId="0" fontId="25" fillId="0" borderId="0">
      <alignment vertical="center"/>
    </xf>
    <xf numFmtId="0" fontId="3" fillId="0" borderId="0">
      <alignment vertical="center"/>
    </xf>
    <xf numFmtId="0" fontId="3" fillId="0" borderId="0">
      <alignment vertical="center"/>
    </xf>
    <xf numFmtId="189"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8" borderId="13" applyNumberFormat="0" applyAlignment="0" applyProtection="0">
      <alignment vertical="center"/>
    </xf>
    <xf numFmtId="189" fontId="3" fillId="0" borderId="0">
      <alignment vertical="center"/>
    </xf>
    <xf numFmtId="0" fontId="25" fillId="0" borderId="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0" borderId="0"/>
    <xf numFmtId="0" fontId="30" fillId="0" borderId="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189" fontId="3" fillId="0" borderId="0">
      <alignment vertical="center"/>
    </xf>
    <xf numFmtId="0" fontId="2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0" fillId="0" borderId="0">
      <alignment vertical="center"/>
    </xf>
    <xf numFmtId="0" fontId="3" fillId="0" borderId="0"/>
    <xf numFmtId="0" fontId="3" fillId="0" borderId="0"/>
    <xf numFmtId="0" fontId="3" fillId="0" borderId="0"/>
    <xf numFmtId="0" fontId="3" fillId="0" borderId="0"/>
    <xf numFmtId="0" fontId="3" fillId="8" borderId="13" applyNumberFormat="0" applyAlignment="0" applyProtection="0">
      <alignment vertical="center"/>
    </xf>
    <xf numFmtId="0" fontId="3" fillId="0" borderId="0"/>
    <xf numFmtId="0" fontId="3" fillId="0" borderId="0"/>
    <xf numFmtId="0" fontId="3" fillId="0" borderId="0">
      <alignment vertical="top"/>
    </xf>
    <xf numFmtId="0" fontId="3" fillId="0" borderId="0">
      <alignment vertical="center"/>
    </xf>
    <xf numFmtId="0" fontId="3" fillId="0" borderId="0"/>
    <xf numFmtId="0" fontId="3" fillId="0" borderId="0"/>
    <xf numFmtId="0" fontId="3" fillId="8" borderId="11" applyNumberFormat="0" applyAlignment="0" applyProtection="0">
      <alignment vertical="center"/>
    </xf>
    <xf numFmtId="0" fontId="3"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xf numFmtId="189" fontId="3" fillId="0" borderId="0">
      <alignment vertical="center"/>
    </xf>
    <xf numFmtId="0" fontId="3" fillId="0" borderId="0"/>
    <xf numFmtId="189" fontId="3" fillId="0" borderId="0">
      <alignment vertical="center"/>
    </xf>
    <xf numFmtId="0" fontId="3" fillId="8" borderId="13" applyNumberFormat="0" applyAlignment="0" applyProtection="0">
      <alignment vertical="center"/>
    </xf>
    <xf numFmtId="0" fontId="3" fillId="0" borderId="0"/>
    <xf numFmtId="0" fontId="3" fillId="0" borderId="0">
      <alignment vertical="center"/>
    </xf>
    <xf numFmtId="0" fontId="30" fillId="0" borderId="0"/>
    <xf numFmtId="0" fontId="3" fillId="0" borderId="0"/>
    <xf numFmtId="0" fontId="3" fillId="0" borderId="0"/>
    <xf numFmtId="0" fontId="3" fillId="0" borderId="0"/>
    <xf numFmtId="0" fontId="3" fillId="0" borderId="0"/>
    <xf numFmtId="189"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5" fillId="8"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17" borderId="0" applyNumberFormat="0" applyBorder="0" applyAlignment="0" applyProtection="0">
      <alignment vertical="center"/>
    </xf>
    <xf numFmtId="0" fontId="3" fillId="0" borderId="0"/>
    <xf numFmtId="0" fontId="3" fillId="0" borderId="0"/>
    <xf numFmtId="0" fontId="3" fillId="0" borderId="0">
      <alignment vertical="center"/>
    </xf>
    <xf numFmtId="0" fontId="25" fillId="0" borderId="0">
      <alignment vertical="center"/>
    </xf>
    <xf numFmtId="213" fontId="3" fillId="0" borderId="0">
      <alignment vertical="center"/>
    </xf>
    <xf numFmtId="211" fontId="3" fillId="0" borderId="0">
      <alignment vertical="center"/>
    </xf>
    <xf numFmtId="213" fontId="3" fillId="0" borderId="0">
      <alignment vertical="center"/>
    </xf>
    <xf numFmtId="0" fontId="3" fillId="0" borderId="0">
      <alignment vertical="top"/>
    </xf>
    <xf numFmtId="0" fontId="3" fillId="0" borderId="0">
      <alignment vertical="top"/>
    </xf>
    <xf numFmtId="0" fontId="3" fillId="0" borderId="0">
      <alignment vertical="center"/>
    </xf>
    <xf numFmtId="0" fontId="25" fillId="0" borderId="0">
      <alignment vertical="center"/>
    </xf>
    <xf numFmtId="0" fontId="3" fillId="8" borderId="11" applyNumberFormat="0" applyAlignment="0" applyProtection="0">
      <alignment vertical="center"/>
    </xf>
    <xf numFmtId="0" fontId="3" fillId="0" borderId="0">
      <alignment vertical="center"/>
    </xf>
    <xf numFmtId="0" fontId="3" fillId="0" borderId="0"/>
    <xf numFmtId="0" fontId="3" fillId="8" borderId="11" applyNumberFormat="0" applyAlignment="0" applyProtection="0">
      <alignment vertical="center"/>
    </xf>
    <xf numFmtId="0" fontId="3" fillId="0" borderId="0">
      <alignment vertical="center"/>
    </xf>
    <xf numFmtId="0" fontId="25" fillId="0" borderId="0">
      <alignment vertical="center"/>
    </xf>
    <xf numFmtId="0" fontId="3" fillId="8" borderId="11" applyNumberFormat="0" applyAlignment="0" applyProtection="0">
      <alignment vertical="center"/>
    </xf>
    <xf numFmtId="0" fontId="3" fillId="0" borderId="0">
      <alignment vertical="center"/>
    </xf>
    <xf numFmtId="0" fontId="3" fillId="8" borderId="11" applyNumberFormat="0" applyAlignment="0" applyProtection="0">
      <alignment vertical="center"/>
    </xf>
    <xf numFmtId="0" fontId="3" fillId="0" borderId="0">
      <alignment vertical="center"/>
    </xf>
    <xf numFmtId="0" fontId="25" fillId="0" borderId="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0" borderId="0">
      <alignment vertical="center"/>
    </xf>
    <xf numFmtId="0" fontId="25" fillId="0" borderId="0">
      <alignment vertical="center"/>
    </xf>
    <xf numFmtId="0" fontId="3" fillId="0" borderId="0">
      <alignment vertical="center"/>
    </xf>
    <xf numFmtId="0" fontId="3" fillId="0" borderId="0">
      <alignment vertical="center"/>
    </xf>
    <xf numFmtId="0" fontId="25" fillId="0" borderId="0">
      <alignment vertical="center"/>
    </xf>
    <xf numFmtId="0" fontId="25" fillId="0" borderId="0">
      <alignment vertical="center"/>
    </xf>
    <xf numFmtId="0" fontId="3" fillId="8"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0" fontId="2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0" fontId="25" fillId="0" borderId="0">
      <alignment vertical="center"/>
    </xf>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3" fillId="0" borderId="0">
      <alignment vertical="center"/>
    </xf>
    <xf numFmtId="0" fontId="38" fillId="17" borderId="0" applyNumberFormat="0" applyBorder="0" applyAlignment="0" applyProtection="0">
      <alignment vertical="center"/>
    </xf>
    <xf numFmtId="0" fontId="3" fillId="0" borderId="0"/>
    <xf numFmtId="204" fontId="3" fillId="0" borderId="0">
      <alignment vertical="center"/>
    </xf>
    <xf numFmtId="0" fontId="3" fillId="0" borderId="0"/>
    <xf numFmtId="0" fontId="3" fillId="0" borderId="0">
      <alignment vertical="center"/>
    </xf>
    <xf numFmtId="0" fontId="31" fillId="0" borderId="0"/>
    <xf numFmtId="0" fontId="38" fillId="15" borderId="0" applyNumberFormat="0" applyBorder="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 fillId="0" borderId="0">
      <alignment vertical="center"/>
    </xf>
    <xf numFmtId="0" fontId="3" fillId="0" borderId="0">
      <alignment vertical="center"/>
    </xf>
    <xf numFmtId="0" fontId="38" fillId="17" borderId="0" applyNumberFormat="0" applyBorder="0" applyAlignment="0" applyProtection="0">
      <alignment vertical="center"/>
    </xf>
    <xf numFmtId="0" fontId="2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7" fillId="0" borderId="0"/>
    <xf numFmtId="0" fontId="3" fillId="0" borderId="0">
      <alignment vertical="center"/>
    </xf>
    <xf numFmtId="0" fontId="3" fillId="0" borderId="0"/>
    <xf numFmtId="0" fontId="3" fillId="0" borderId="0"/>
    <xf numFmtId="0" fontId="3" fillId="0" borderId="0"/>
    <xf numFmtId="0" fontId="3" fillId="0" borderId="0"/>
    <xf numFmtId="0" fontId="2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alignment vertical="center"/>
    </xf>
    <xf numFmtId="0" fontId="3" fillId="0" borderId="0"/>
    <xf numFmtId="0" fontId="7" fillId="0" borderId="0"/>
    <xf numFmtId="0" fontId="3" fillId="0" borderId="0"/>
    <xf numFmtId="0" fontId="3" fillId="0" borderId="0">
      <alignment vertical="center"/>
    </xf>
    <xf numFmtId="0" fontId="3" fillId="0" borderId="0">
      <alignment vertical="center"/>
    </xf>
    <xf numFmtId="0" fontId="3" fillId="0" borderId="0"/>
    <xf numFmtId="0" fontId="133"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0" fontId="3" fillId="17" borderId="0" applyNumberFormat="0" applyBorder="0" applyAlignment="0" applyProtection="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1" fillId="0" borderId="0"/>
    <xf numFmtId="0" fontId="3" fillId="8" borderId="11"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1" fillId="0" borderId="0">
      <alignment vertical="center"/>
    </xf>
    <xf numFmtId="1" fontId="1" fillId="0" borderId="1">
      <alignment vertical="center"/>
      <protection locked="0"/>
    </xf>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27" applyNumberFormat="0" applyFill="0" applyAlignment="0" applyProtection="0">
      <alignment vertical="center"/>
    </xf>
    <xf numFmtId="0" fontId="3" fillId="0" borderId="0"/>
    <xf numFmtId="0" fontId="3" fillId="0" borderId="0"/>
    <xf numFmtId="0" fontId="31" fillId="0" borderId="0">
      <alignment vertical="center"/>
    </xf>
    <xf numFmtId="0" fontId="3" fillId="0" borderId="0"/>
    <xf numFmtId="0" fontId="3" fillId="0" borderId="0"/>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0" borderId="0"/>
    <xf numFmtId="0" fontId="3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25" fillId="0" borderId="0">
      <alignment vertical="center"/>
    </xf>
    <xf numFmtId="0" fontId="31" fillId="0" borderId="0"/>
    <xf numFmtId="0" fontId="3" fillId="17" borderId="0" applyNumberFormat="0" applyBorder="0" applyAlignment="0" applyProtection="0">
      <alignment vertical="center"/>
    </xf>
    <xf numFmtId="0" fontId="7" fillId="0" borderId="0"/>
    <xf numFmtId="0" fontId="38" fillId="17" borderId="0" applyNumberFormat="0" applyBorder="0" applyAlignment="0" applyProtection="0">
      <alignment vertical="center"/>
    </xf>
    <xf numFmtId="0" fontId="25" fillId="0" borderId="0">
      <alignment vertical="center"/>
    </xf>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0" fontId="3" fillId="0" borderId="0"/>
    <xf numFmtId="0" fontId="30" fillId="0" borderId="0">
      <alignment vertical="center"/>
    </xf>
    <xf numFmtId="0" fontId="31" fillId="0" borderId="0"/>
    <xf numFmtId="0" fontId="3" fillId="0" borderId="0">
      <alignment vertical="center"/>
    </xf>
    <xf numFmtId="0" fontId="31" fillId="0" borderId="0"/>
    <xf numFmtId="0" fontId="30" fillId="0" borderId="0">
      <alignment vertical="center"/>
    </xf>
    <xf numFmtId="189" fontId="3" fillId="0" borderId="0">
      <alignment vertical="center"/>
    </xf>
    <xf numFmtId="0" fontId="30" fillId="0" borderId="0">
      <alignment vertical="center"/>
    </xf>
    <xf numFmtId="0" fontId="3" fillId="0" borderId="0">
      <alignment vertical="center"/>
    </xf>
    <xf numFmtId="0" fontId="30" fillId="0" borderId="0">
      <alignment vertical="center"/>
    </xf>
    <xf numFmtId="0" fontId="0" fillId="0" borderId="0"/>
    <xf numFmtId="0" fontId="30" fillId="0" borderId="0">
      <alignment vertical="center"/>
    </xf>
    <xf numFmtId="0" fontId="0"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5" fillId="0" borderId="0">
      <alignment vertical="center"/>
    </xf>
    <xf numFmtId="0" fontId="3" fillId="0" borderId="0"/>
    <xf numFmtId="0" fontId="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0" fontId="3" fillId="0" borderId="0">
      <alignment vertical="center"/>
    </xf>
    <xf numFmtId="0" fontId="3" fillId="0" borderId="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xf numFmtId="0" fontId="3" fillId="0" borderId="0"/>
    <xf numFmtId="189" fontId="3" fillId="0" borderId="0">
      <alignment vertical="center"/>
    </xf>
    <xf numFmtId="0" fontId="3" fillId="0" borderId="0"/>
    <xf numFmtId="0" fontId="3" fillId="0" borderId="0"/>
    <xf numFmtId="0" fontId="3" fillId="0" borderId="0"/>
    <xf numFmtId="0" fontId="3" fillId="0" borderId="0"/>
    <xf numFmtId="0" fontId="30" fillId="0" borderId="0">
      <alignment vertical="center"/>
    </xf>
    <xf numFmtId="228" fontId="3" fillId="0" borderId="0">
      <alignment vertical="center"/>
    </xf>
    <xf numFmtId="0" fontId="38" fillId="17" borderId="0" applyNumberFormat="0" applyBorder="0" applyAlignment="0" applyProtection="0">
      <alignment vertical="center"/>
    </xf>
    <xf numFmtId="228" fontId="3" fillId="0" borderId="0">
      <alignment vertical="center"/>
    </xf>
    <xf numFmtId="228" fontId="3" fillId="0" borderId="0">
      <alignment vertical="center"/>
    </xf>
    <xf numFmtId="189" fontId="3" fillId="0" borderId="0">
      <alignment vertical="center"/>
    </xf>
    <xf numFmtId="0" fontId="3" fillId="0" borderId="0"/>
    <xf numFmtId="0" fontId="3" fillId="0" borderId="0"/>
    <xf numFmtId="0" fontId="3" fillId="0" borderId="0"/>
    <xf numFmtId="0" fontId="38" fillId="17" borderId="0" applyNumberFormat="0" applyBorder="0" applyAlignment="0" applyProtection="0">
      <alignment vertical="center"/>
    </xf>
    <xf numFmtId="0" fontId="3" fillId="0" borderId="0">
      <alignment vertical="center"/>
    </xf>
    <xf numFmtId="0" fontId="3"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25" fillId="0" borderId="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alignment vertical="center"/>
    </xf>
    <xf numFmtId="0" fontId="3" fillId="4" borderId="9" applyNumberFormat="0" applyFont="0" applyAlignment="0" applyProtection="0">
      <alignment vertical="center"/>
    </xf>
    <xf numFmtId="189" fontId="3" fillId="0" borderId="0">
      <alignment vertical="center"/>
    </xf>
    <xf numFmtId="0" fontId="3" fillId="4" borderId="9" applyNumberFormat="0" applyFont="0" applyAlignment="0" applyProtection="0">
      <alignment vertical="center"/>
    </xf>
    <xf numFmtId="0" fontId="36" fillId="0" borderId="0" applyNumberFormat="0" applyBorder="0" applyProtection="0">
      <alignment vertical="center"/>
    </xf>
    <xf numFmtId="200" fontId="3" fillId="0" borderId="0">
      <alignment vertical="center"/>
    </xf>
    <xf numFmtId="200" fontId="3" fillId="0" borderId="0">
      <alignment vertical="center"/>
    </xf>
    <xf numFmtId="0" fontId="3" fillId="0" borderId="0">
      <alignment vertical="center"/>
    </xf>
    <xf numFmtId="200" fontId="3" fillId="0" borderId="0">
      <alignment vertical="center"/>
    </xf>
    <xf numFmtId="0" fontId="3" fillId="0" borderId="0"/>
    <xf numFmtId="0" fontId="3" fillId="0" borderId="0"/>
    <xf numFmtId="0" fontId="3" fillId="0" borderId="0"/>
    <xf numFmtId="0" fontId="25" fillId="0" borderId="0">
      <alignment vertical="center"/>
    </xf>
    <xf numFmtId="0" fontId="3" fillId="0" borderId="0"/>
    <xf numFmtId="0" fontId="25" fillId="0" borderId="0">
      <alignment vertical="center"/>
    </xf>
    <xf numFmtId="0" fontId="3" fillId="0" borderId="0"/>
    <xf numFmtId="0" fontId="25" fillId="0" borderId="0">
      <alignment vertical="center"/>
    </xf>
    <xf numFmtId="0" fontId="25" fillId="0" borderId="0">
      <alignment vertical="center"/>
    </xf>
    <xf numFmtId="0" fontId="3" fillId="0" borderId="10" applyNumberFormat="0" applyFill="0" applyAlignment="0" applyProtection="0">
      <alignment vertical="center"/>
    </xf>
    <xf numFmtId="0" fontId="3" fillId="0" borderId="0">
      <alignment vertical="top"/>
    </xf>
    <xf numFmtId="0" fontId="3" fillId="0" borderId="0">
      <alignment vertical="top"/>
    </xf>
    <xf numFmtId="0" fontId="3" fillId="0" borderId="0"/>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81" fillId="17" borderId="0" applyNumberFormat="0" applyBorder="0" applyAlignment="0" applyProtection="0">
      <alignment vertical="center"/>
    </xf>
    <xf numFmtId="0" fontId="3" fillId="0" borderId="10" applyNumberFormat="0" applyFill="0" applyAlignment="0" applyProtection="0">
      <alignment vertical="center"/>
    </xf>
    <xf numFmtId="0" fontId="3" fillId="0" borderId="0">
      <alignment vertical="top"/>
    </xf>
    <xf numFmtId="0" fontId="3" fillId="0" borderId="0">
      <alignment vertical="center"/>
    </xf>
    <xf numFmtId="0" fontId="3" fillId="0" borderId="0">
      <alignment vertical="center"/>
    </xf>
    <xf numFmtId="0" fontId="75" fillId="69" borderId="0" applyNumberFormat="0" applyBorder="0" applyAlignment="0" applyProtection="0">
      <alignment vertical="center"/>
    </xf>
    <xf numFmtId="0" fontId="2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69" borderId="0" applyNumberFormat="0" applyBorder="0" applyAlignment="0" applyProtection="0">
      <alignment vertical="center"/>
    </xf>
    <xf numFmtId="0" fontId="3" fillId="0" borderId="0"/>
    <xf numFmtId="0" fontId="3" fillId="0" borderId="0"/>
    <xf numFmtId="0" fontId="3" fillId="0" borderId="0"/>
    <xf numFmtId="0" fontId="30" fillId="0" borderId="0">
      <alignment vertical="center"/>
    </xf>
    <xf numFmtId="0" fontId="75" fillId="6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1" applyNumberFormat="0" applyAlignment="0" applyProtection="0">
      <alignment vertical="center"/>
    </xf>
    <xf numFmtId="0" fontId="38" fillId="15" borderId="0" applyNumberFormat="0" applyBorder="0" applyAlignment="0" applyProtection="0">
      <alignment vertical="center"/>
    </xf>
    <xf numFmtId="0" fontId="3" fillId="0" borderId="0"/>
    <xf numFmtId="0" fontId="3" fillId="0" borderId="0"/>
    <xf numFmtId="0" fontId="30" fillId="0" borderId="0">
      <alignment vertical="center"/>
    </xf>
    <xf numFmtId="0" fontId="3" fillId="0" borderId="0"/>
    <xf numFmtId="0" fontId="3" fillId="0" borderId="0"/>
    <xf numFmtId="0" fontId="3" fillId="0" borderId="0"/>
    <xf numFmtId="0" fontId="3" fillId="0" borderId="0"/>
    <xf numFmtId="0" fontId="3" fillId="0" borderId="0"/>
    <xf numFmtId="0" fontId="30" fillId="0" borderId="0">
      <alignment vertical="center"/>
    </xf>
    <xf numFmtId="0" fontId="3" fillId="0" borderId="0"/>
    <xf numFmtId="0" fontId="30" fillId="0" borderId="0">
      <alignment vertical="center"/>
    </xf>
    <xf numFmtId="0" fontId="3" fillId="0" borderId="0"/>
    <xf numFmtId="0" fontId="3" fillId="0" borderId="0"/>
    <xf numFmtId="0" fontId="3" fillId="0" borderId="0"/>
    <xf numFmtId="0" fontId="3" fillId="0" borderId="0"/>
    <xf numFmtId="213" fontId="3" fillId="0" borderId="0">
      <alignment vertical="center"/>
    </xf>
    <xf numFmtId="0" fontId="3" fillId="0" borderId="0"/>
    <xf numFmtId="0" fontId="3" fillId="0" borderId="0">
      <alignment vertical="top"/>
    </xf>
    <xf numFmtId="0" fontId="3" fillId="0" borderId="0">
      <alignment vertical="top"/>
    </xf>
    <xf numFmtId="0" fontId="3" fillId="0" borderId="0">
      <alignment vertical="center"/>
    </xf>
    <xf numFmtId="0" fontId="3" fillId="0" borderId="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0" fontId="25" fillId="0" borderId="0">
      <alignment vertical="center"/>
    </xf>
    <xf numFmtId="0" fontId="25" fillId="0" borderId="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0" fontId="30" fillId="0" borderId="0">
      <alignment vertical="center"/>
    </xf>
    <xf numFmtId="0" fontId="3" fillId="0" borderId="0"/>
    <xf numFmtId="0" fontId="3" fillId="9" borderId="11" applyNumberFormat="0" applyAlignment="0" applyProtection="0">
      <alignment vertical="center"/>
    </xf>
    <xf numFmtId="0" fontId="40" fillId="87" borderId="0" applyNumberFormat="0" applyBorder="0" applyAlignment="0" applyProtection="0">
      <alignment vertical="center"/>
    </xf>
    <xf numFmtId="0" fontId="3" fillId="0" borderId="0"/>
    <xf numFmtId="0" fontId="3" fillId="0" borderId="0"/>
    <xf numFmtId="0" fontId="3" fillId="9" borderId="11" applyNumberFormat="0" applyAlignment="0" applyProtection="0">
      <alignment vertical="center"/>
    </xf>
    <xf numFmtId="0" fontId="3" fillId="0" borderId="0"/>
    <xf numFmtId="0" fontId="3" fillId="0" borderId="0"/>
    <xf numFmtId="0" fontId="3" fillId="0" borderId="0"/>
    <xf numFmtId="0" fontId="30" fillId="0" borderId="0">
      <alignment vertical="center"/>
    </xf>
    <xf numFmtId="0" fontId="3" fillId="9" borderId="11" applyNumberFormat="0" applyAlignment="0" applyProtection="0">
      <alignment vertical="center"/>
    </xf>
    <xf numFmtId="0" fontId="40" fillId="87" borderId="0" applyNumberFormat="0" applyBorder="0" applyAlignment="0" applyProtection="0">
      <alignment vertical="center"/>
    </xf>
    <xf numFmtId="0" fontId="3" fillId="0" borderId="0"/>
    <xf numFmtId="0" fontId="3" fillId="0" borderId="0"/>
    <xf numFmtId="189" fontId="3" fillId="0" borderId="0">
      <alignment vertical="center"/>
    </xf>
    <xf numFmtId="0" fontId="3" fillId="0" borderId="0">
      <alignment vertical="top"/>
    </xf>
    <xf numFmtId="0" fontId="3" fillId="0" borderId="0">
      <alignment vertical="top"/>
    </xf>
    <xf numFmtId="0" fontId="30" fillId="0" borderId="0">
      <alignment vertical="center"/>
    </xf>
    <xf numFmtId="0" fontId="3" fillId="0" borderId="0"/>
    <xf numFmtId="0" fontId="3"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17" borderId="0" applyNumberFormat="0" applyBorder="0" applyAlignment="0" applyProtection="0">
      <alignment vertical="center"/>
    </xf>
    <xf numFmtId="189" fontId="3" fillId="0" borderId="0">
      <alignment vertical="center"/>
    </xf>
    <xf numFmtId="0" fontId="3" fillId="0" borderId="0"/>
    <xf numFmtId="0" fontId="3" fillId="0" borderId="0"/>
    <xf numFmtId="189" fontId="3" fillId="0" borderId="0">
      <alignment vertical="center"/>
    </xf>
    <xf numFmtId="0" fontId="3" fillId="0" borderId="0"/>
    <xf numFmtId="0" fontId="3" fillId="0" borderId="0">
      <alignment vertical="top"/>
    </xf>
    <xf numFmtId="0" fontId="3" fillId="0" borderId="0">
      <alignment vertical="top"/>
    </xf>
    <xf numFmtId="0" fontId="3" fillId="9" borderId="11" applyNumberFormat="0" applyAlignment="0" applyProtection="0">
      <alignment vertical="center"/>
    </xf>
    <xf numFmtId="0" fontId="3" fillId="0" borderId="0"/>
    <xf numFmtId="0" fontId="3" fillId="0" borderId="0"/>
    <xf numFmtId="0" fontId="3" fillId="9" borderId="11" applyNumberFormat="0" applyAlignment="0" applyProtection="0">
      <alignment vertical="center"/>
    </xf>
    <xf numFmtId="0" fontId="40" fillId="87" borderId="0" applyNumberFormat="0" applyBorder="0" applyAlignment="0" applyProtection="0">
      <alignment vertical="center"/>
    </xf>
    <xf numFmtId="0" fontId="3" fillId="0" borderId="0"/>
    <xf numFmtId="0" fontId="3" fillId="0" borderId="0"/>
    <xf numFmtId="0" fontId="3" fillId="9" borderId="11" applyNumberFormat="0" applyAlignment="0" applyProtection="0">
      <alignment vertical="center"/>
    </xf>
    <xf numFmtId="0" fontId="3" fillId="0" borderId="0"/>
    <xf numFmtId="0" fontId="3" fillId="0" borderId="0"/>
    <xf numFmtId="0" fontId="3" fillId="0" borderId="0"/>
    <xf numFmtId="0" fontId="3" fillId="9" borderId="11" applyNumberFormat="0" applyAlignment="0" applyProtection="0">
      <alignment vertical="center"/>
    </xf>
    <xf numFmtId="0" fontId="40" fillId="87" borderId="0" applyNumberFormat="0" applyBorder="0" applyAlignment="0" applyProtection="0">
      <alignment vertical="center"/>
    </xf>
    <xf numFmtId="0" fontId="3" fillId="0" borderId="0"/>
    <xf numFmtId="0" fontId="3" fillId="0" borderId="0"/>
    <xf numFmtId="0" fontId="3" fillId="0" borderId="0">
      <alignment vertical="center"/>
    </xf>
    <xf numFmtId="0" fontId="40" fillId="87" borderId="0" applyNumberFormat="0" applyBorder="0" applyAlignment="0" applyProtection="0">
      <alignment vertical="center"/>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8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9" borderId="11" applyNumberFormat="0" applyAlignment="0" applyProtection="0">
      <alignment vertical="center"/>
    </xf>
    <xf numFmtId="0" fontId="3" fillId="0" borderId="0"/>
    <xf numFmtId="0" fontId="3" fillId="0" borderId="0"/>
    <xf numFmtId="0" fontId="3" fillId="0" borderId="0">
      <alignment vertical="top"/>
    </xf>
    <xf numFmtId="0" fontId="3" fillId="0" borderId="0"/>
    <xf numFmtId="189"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lignment vertical="center"/>
    </xf>
    <xf numFmtId="0" fontId="3" fillId="0" borderId="0">
      <alignment vertical="center"/>
    </xf>
    <xf numFmtId="0" fontId="3" fillId="0" borderId="0">
      <alignment vertical="center"/>
    </xf>
    <xf numFmtId="0" fontId="3" fillId="9"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 fillId="0" borderId="0"/>
    <xf numFmtId="0" fontId="0" fillId="0" borderId="0">
      <alignment vertical="center"/>
    </xf>
    <xf numFmtId="0" fontId="25" fillId="0" borderId="0">
      <alignment vertical="center"/>
    </xf>
    <xf numFmtId="0" fontId="0" fillId="0" borderId="0"/>
    <xf numFmtId="0" fontId="3" fillId="0" borderId="0">
      <alignment vertical="center"/>
    </xf>
    <xf numFmtId="0" fontId="30" fillId="0" borderId="0">
      <alignment vertical="center"/>
    </xf>
    <xf numFmtId="0" fontId="30" fillId="0" borderId="0">
      <alignment vertical="center"/>
    </xf>
    <xf numFmtId="0" fontId="30" fillId="0" borderId="0">
      <alignment vertical="center"/>
    </xf>
    <xf numFmtId="0" fontId="3" fillId="0" borderId="0"/>
    <xf numFmtId="0" fontId="3" fillId="0" borderId="0"/>
    <xf numFmtId="0" fontId="3" fillId="0" borderId="10" applyNumberFormat="0" applyFill="0" applyAlignment="0" applyProtection="0">
      <alignment vertical="center"/>
    </xf>
    <xf numFmtId="0" fontId="0" fillId="0" borderId="0">
      <alignment vertical="center"/>
    </xf>
    <xf numFmtId="0" fontId="0" fillId="0" borderId="0">
      <alignment vertical="center"/>
    </xf>
    <xf numFmtId="0" fontId="3" fillId="0" borderId="0">
      <alignment vertical="center"/>
    </xf>
    <xf numFmtId="0" fontId="3" fillId="9" borderId="11" applyNumberFormat="0" applyAlignment="0" applyProtection="0">
      <alignment vertical="center"/>
    </xf>
    <xf numFmtId="0" fontId="3" fillId="0" borderId="0"/>
    <xf numFmtId="0" fontId="25" fillId="0" borderId="0">
      <alignment vertical="center"/>
    </xf>
    <xf numFmtId="0" fontId="3" fillId="0" borderId="0"/>
    <xf numFmtId="0" fontId="3" fillId="0" borderId="0"/>
    <xf numFmtId="0" fontId="3" fillId="9" borderId="11" applyNumberFormat="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xf numFmtId="0" fontId="3" fillId="0" borderId="0"/>
    <xf numFmtId="0" fontId="7" fillId="0" borderId="0">
      <alignment vertical="center"/>
    </xf>
    <xf numFmtId="0" fontId="25" fillId="0" borderId="0">
      <alignment vertical="center"/>
    </xf>
    <xf numFmtId="0" fontId="3" fillId="0" borderId="0"/>
    <xf numFmtId="0" fontId="3" fillId="0" borderId="0"/>
    <xf numFmtId="0" fontId="3" fillId="0" borderId="0">
      <alignment vertical="center"/>
    </xf>
    <xf numFmtId="0" fontId="3" fillId="0" borderId="0"/>
    <xf numFmtId="0" fontId="3" fillId="17" borderId="0" applyNumberFormat="0" applyBorder="0" applyAlignment="0" applyProtection="0">
      <alignment vertical="center"/>
    </xf>
    <xf numFmtId="0" fontId="3" fillId="0" borderId="0"/>
    <xf numFmtId="0" fontId="3" fillId="0" borderId="0"/>
    <xf numFmtId="0" fontId="3" fillId="0" borderId="0"/>
    <xf numFmtId="0" fontId="7" fillId="0" borderId="0">
      <alignment vertical="center"/>
    </xf>
    <xf numFmtId="0" fontId="7" fillId="0" borderId="0"/>
    <xf numFmtId="0" fontId="3" fillId="0" borderId="0"/>
    <xf numFmtId="0" fontId="7" fillId="0" borderId="0">
      <alignment vertical="center"/>
    </xf>
    <xf numFmtId="0" fontId="30" fillId="0" borderId="0">
      <alignment vertical="center"/>
    </xf>
    <xf numFmtId="0" fontId="30" fillId="0" borderId="0">
      <alignment vertical="center"/>
    </xf>
    <xf numFmtId="0" fontId="3" fillId="0" borderId="0"/>
    <xf numFmtId="0" fontId="3" fillId="0" borderId="0"/>
    <xf numFmtId="0" fontId="3" fillId="0" borderId="0">
      <alignment vertical="center"/>
    </xf>
    <xf numFmtId="0" fontId="38" fillId="17" borderId="0" applyNumberFormat="0" applyBorder="0" applyAlignment="0" applyProtection="0">
      <alignment vertical="center"/>
    </xf>
    <xf numFmtId="0" fontId="3" fillId="0" borderId="0"/>
    <xf numFmtId="0" fontId="3" fillId="0" borderId="0"/>
    <xf numFmtId="0" fontId="7" fillId="0" borderId="0">
      <alignment vertical="center"/>
    </xf>
    <xf numFmtId="0" fontId="3" fillId="0" borderId="0"/>
    <xf numFmtId="0" fontId="25" fillId="0" borderId="0">
      <alignment vertical="center"/>
    </xf>
    <xf numFmtId="0" fontId="3" fillId="0" borderId="0"/>
    <xf numFmtId="0" fontId="3" fillId="0" borderId="0"/>
    <xf numFmtId="0" fontId="3" fillId="8" borderId="11" applyNumberFormat="0" applyAlignment="0" applyProtection="0">
      <alignment vertical="center"/>
    </xf>
    <xf numFmtId="0" fontId="3" fillId="0" borderId="0">
      <alignment vertical="center"/>
    </xf>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2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alignment vertical="center"/>
    </xf>
    <xf numFmtId="0" fontId="3" fillId="0" borderId="0">
      <alignment vertical="center"/>
    </xf>
    <xf numFmtId="0" fontId="0" fillId="0" borderId="0"/>
    <xf numFmtId="211" fontId="3" fillId="0" borderId="0">
      <alignment vertical="center"/>
    </xf>
    <xf numFmtId="0" fontId="3" fillId="0" borderId="0"/>
    <xf numFmtId="0" fontId="3" fillId="0" borderId="0"/>
    <xf numFmtId="0" fontId="3" fillId="0" borderId="0"/>
    <xf numFmtId="0" fontId="51" fillId="58"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xf numFmtId="0" fontId="51" fillId="58" borderId="0" applyNumberFormat="0" applyBorder="0" applyAlignment="0" applyProtection="0">
      <alignment vertical="center"/>
    </xf>
    <xf numFmtId="0" fontId="7" fillId="0" borderId="0"/>
    <xf numFmtId="0" fontId="51" fillId="58" borderId="0" applyNumberFormat="0" applyBorder="0" applyAlignment="0" applyProtection="0">
      <alignment vertical="center"/>
    </xf>
    <xf numFmtId="0" fontId="3" fillId="0" borderId="0"/>
    <xf numFmtId="211" fontId="3" fillId="0" borderId="0">
      <alignment vertical="center"/>
    </xf>
    <xf numFmtId="211"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211"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4" borderId="9" applyNumberFormat="0" applyFont="0" applyAlignment="0" applyProtection="0">
      <alignment vertical="center"/>
    </xf>
    <xf numFmtId="0" fontId="3" fillId="0" borderId="0"/>
    <xf numFmtId="0" fontId="3" fillId="0" borderId="0"/>
    <xf numFmtId="0" fontId="3" fillId="9" borderId="11" applyNumberFormat="0" applyAlignment="0" applyProtection="0">
      <alignment vertical="center"/>
    </xf>
    <xf numFmtId="0" fontId="2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1" applyNumberFormat="0" applyAlignment="0" applyProtection="0">
      <alignment vertical="center"/>
    </xf>
    <xf numFmtId="0" fontId="3" fillId="0" borderId="0"/>
    <xf numFmtId="0" fontId="3" fillId="0" borderId="0"/>
    <xf numFmtId="0" fontId="3" fillId="9" borderId="11" applyNumberFormat="0" applyAlignment="0" applyProtection="0">
      <alignment vertical="center"/>
    </xf>
    <xf numFmtId="0" fontId="3" fillId="0" borderId="0"/>
    <xf numFmtId="0" fontId="3" fillId="0" borderId="0"/>
    <xf numFmtId="0" fontId="3" fillId="0" borderId="0"/>
    <xf numFmtId="0" fontId="3" fillId="0" borderId="0"/>
    <xf numFmtId="0" fontId="0" fillId="0" borderId="0">
      <alignment vertical="center"/>
    </xf>
    <xf numFmtId="0" fontId="3" fillId="9" borderId="11" applyNumberFormat="0" applyAlignment="0" applyProtection="0">
      <alignment vertical="center"/>
    </xf>
    <xf numFmtId="0" fontId="3" fillId="0" borderId="0"/>
    <xf numFmtId="0" fontId="3" fillId="0" borderId="0"/>
    <xf numFmtId="0" fontId="3" fillId="0" borderId="0"/>
    <xf numFmtId="0" fontId="3" fillId="0" borderId="0"/>
    <xf numFmtId="0" fontId="3" fillId="9"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211" fontId="3" fillId="0" borderId="0">
      <alignment vertical="center"/>
    </xf>
    <xf numFmtId="0" fontId="0" fillId="0" borderId="0">
      <alignment vertical="center"/>
    </xf>
    <xf numFmtId="0" fontId="0" fillId="0" borderId="0">
      <alignment vertical="center"/>
    </xf>
    <xf numFmtId="0" fontId="3" fillId="0" borderId="0"/>
    <xf numFmtId="0" fontId="3" fillId="0" borderId="0"/>
    <xf numFmtId="0" fontId="81" fillId="17" borderId="0" applyNumberFormat="0" applyBorder="0" applyAlignment="0" applyProtection="0">
      <alignment vertical="center"/>
    </xf>
    <xf numFmtId="0" fontId="0" fillId="0" borderId="0">
      <alignment vertical="center"/>
    </xf>
    <xf numFmtId="0" fontId="3" fillId="0" borderId="0"/>
    <xf numFmtId="0" fontId="3" fillId="0" borderId="0"/>
    <xf numFmtId="0" fontId="75" fillId="69" borderId="0" applyNumberFormat="0" applyBorder="0" applyAlignment="0" applyProtection="0">
      <alignment vertical="center"/>
    </xf>
    <xf numFmtId="0" fontId="30"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10" applyNumberFormat="0" applyFill="0" applyAlignment="0" applyProtection="0">
      <alignment vertical="center"/>
    </xf>
    <xf numFmtId="0" fontId="3" fillId="0" borderId="0"/>
    <xf numFmtId="0" fontId="3" fillId="9" borderId="11" applyNumberFormat="0" applyAlignment="0" applyProtection="0">
      <alignment vertical="center"/>
    </xf>
    <xf numFmtId="0" fontId="3" fillId="0" borderId="10" applyNumberFormat="0" applyFill="0" applyAlignment="0" applyProtection="0">
      <alignment vertical="center"/>
    </xf>
    <xf numFmtId="0" fontId="30" fillId="0" borderId="0">
      <alignment vertical="center"/>
    </xf>
    <xf numFmtId="0" fontId="3" fillId="0" borderId="0"/>
    <xf numFmtId="0" fontId="3" fillId="0" borderId="10" applyNumberFormat="0" applyFill="0" applyAlignment="0" applyProtection="0">
      <alignment vertical="center"/>
    </xf>
    <xf numFmtId="0" fontId="3" fillId="0" borderId="0"/>
    <xf numFmtId="0" fontId="41"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0" fillId="0" borderId="0">
      <alignment vertical="center"/>
    </xf>
    <xf numFmtId="0" fontId="3" fillId="0" borderId="0"/>
    <xf numFmtId="0" fontId="3" fillId="0" borderId="0"/>
    <xf numFmtId="0" fontId="30" fillId="0" borderId="0">
      <alignment vertical="center"/>
    </xf>
    <xf numFmtId="0" fontId="3" fillId="0" borderId="0"/>
    <xf numFmtId="0" fontId="30" fillId="0" borderId="0">
      <alignment vertical="center"/>
    </xf>
    <xf numFmtId="0" fontId="3" fillId="0" borderId="0"/>
    <xf numFmtId="0" fontId="3" fillId="0" borderId="0"/>
    <xf numFmtId="0" fontId="3" fillId="0" borderId="0"/>
    <xf numFmtId="0" fontId="3" fillId="0" borderId="0"/>
    <xf numFmtId="0" fontId="3" fillId="0" borderId="0"/>
    <xf numFmtId="0" fontId="30" fillId="0" borderId="0">
      <alignment vertical="center"/>
    </xf>
    <xf numFmtId="0" fontId="3" fillId="0" borderId="0"/>
    <xf numFmtId="0" fontId="30"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144" fillId="0" borderId="0">
      <alignment vertical="center"/>
    </xf>
    <xf numFmtId="0" fontId="3" fillId="0" borderId="0"/>
    <xf numFmtId="0" fontId="3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44" fillId="0" borderId="0">
      <alignment vertical="center"/>
    </xf>
    <xf numFmtId="0" fontId="3" fillId="0" borderId="0">
      <alignment vertical="center"/>
    </xf>
    <xf numFmtId="0" fontId="22" fillId="0" borderId="0"/>
    <xf numFmtId="0" fontId="3" fillId="0" borderId="0"/>
    <xf numFmtId="0" fontId="3" fillId="0" borderId="0"/>
    <xf numFmtId="0" fontId="3" fillId="0" borderId="0"/>
    <xf numFmtId="0" fontId="35" fillId="2" borderId="11" applyNumberFormat="0" applyAlignment="0" applyProtection="0">
      <alignment vertical="center"/>
    </xf>
    <xf numFmtId="0" fontId="3" fillId="0" borderId="0"/>
    <xf numFmtId="0" fontId="30" fillId="0" borderId="0">
      <alignment vertical="center"/>
    </xf>
    <xf numFmtId="0" fontId="3" fillId="0" borderId="0"/>
    <xf numFmtId="0" fontId="3" fillId="0" borderId="0"/>
    <xf numFmtId="0" fontId="30" fillId="0" borderId="0">
      <alignment vertical="center"/>
    </xf>
    <xf numFmtId="0" fontId="3" fillId="0" borderId="0"/>
    <xf numFmtId="0" fontId="50" fillId="2" borderId="13" applyNumberFormat="0" applyAlignment="0" applyProtection="0">
      <alignment vertical="center"/>
    </xf>
    <xf numFmtId="0" fontId="50" fillId="2" borderId="13" applyNumberFormat="0" applyAlignment="0" applyProtection="0">
      <alignment vertical="center"/>
    </xf>
    <xf numFmtId="0" fontId="3" fillId="0" borderId="0"/>
    <xf numFmtId="0" fontId="3" fillId="0" borderId="0"/>
    <xf numFmtId="0" fontId="3" fillId="0" borderId="0"/>
    <xf numFmtId="0" fontId="3" fillId="8" borderId="13" applyNumberFormat="0" applyAlignment="0" applyProtection="0">
      <alignment vertical="center"/>
    </xf>
    <xf numFmtId="0" fontId="3" fillId="0" borderId="0"/>
    <xf numFmtId="0" fontId="3" fillId="0" borderId="0"/>
    <xf numFmtId="0" fontId="3" fillId="0" borderId="0">
      <alignment vertical="center"/>
    </xf>
    <xf numFmtId="0" fontId="22" fillId="0" borderId="0"/>
    <xf numFmtId="0" fontId="3" fillId="0" borderId="0"/>
    <xf numFmtId="0" fontId="30" fillId="0" borderId="0">
      <alignment vertical="center"/>
    </xf>
    <xf numFmtId="0" fontId="3" fillId="0" borderId="0"/>
    <xf numFmtId="0" fontId="30" fillId="0" borderId="0">
      <alignment vertical="center"/>
    </xf>
    <xf numFmtId="0" fontId="3" fillId="0" borderId="0"/>
    <xf numFmtId="0" fontId="3" fillId="0" borderId="0"/>
    <xf numFmtId="0" fontId="3" fillId="0" borderId="0"/>
    <xf numFmtId="0" fontId="30" fillId="0" borderId="0">
      <alignment vertical="center"/>
    </xf>
    <xf numFmtId="0" fontId="3" fillId="0" borderId="0"/>
    <xf numFmtId="0" fontId="3" fillId="0" borderId="0"/>
    <xf numFmtId="0" fontId="3" fillId="0" borderId="0"/>
    <xf numFmtId="0" fontId="38" fillId="17" borderId="0" applyNumberFormat="0" applyBorder="0" applyAlignment="0" applyProtection="0">
      <alignment vertical="center"/>
    </xf>
    <xf numFmtId="0" fontId="3" fillId="0" borderId="0"/>
    <xf numFmtId="0" fontId="30"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8" borderId="11" applyNumberFormat="0" applyAlignment="0" applyProtection="0">
      <alignment vertical="center"/>
    </xf>
    <xf numFmtId="0" fontId="3" fillId="0" borderId="0"/>
    <xf numFmtId="0" fontId="3" fillId="0" borderId="0">
      <alignment vertical="center"/>
    </xf>
    <xf numFmtId="0" fontId="25"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40" fillId="23" borderId="0" applyNumberFormat="0" applyBorder="0" applyAlignment="0" applyProtection="0">
      <alignment vertical="center"/>
    </xf>
    <xf numFmtId="0" fontId="25" fillId="0" borderId="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 fillId="0" borderId="0"/>
    <xf numFmtId="0" fontId="25" fillId="0" borderId="0">
      <alignment vertical="center"/>
    </xf>
    <xf numFmtId="0" fontId="38" fillId="17" borderId="0" applyNumberFormat="0" applyBorder="0" applyAlignment="0" applyProtection="0">
      <alignment vertical="center"/>
    </xf>
    <xf numFmtId="0" fontId="3" fillId="0" borderId="0"/>
    <xf numFmtId="0" fontId="25" fillId="0" borderId="0">
      <alignment vertical="center"/>
    </xf>
    <xf numFmtId="0" fontId="3" fillId="0" borderId="0"/>
    <xf numFmtId="0" fontId="3" fillId="0" borderId="0"/>
    <xf numFmtId="189" fontId="3" fillId="0" borderId="0">
      <alignment vertical="center"/>
    </xf>
    <xf numFmtId="0" fontId="3" fillId="0" borderId="0"/>
    <xf numFmtId="0" fontId="3" fillId="0" borderId="0"/>
    <xf numFmtId="0" fontId="3" fillId="0" borderId="0"/>
    <xf numFmtId="0" fontId="3" fillId="0" borderId="0"/>
    <xf numFmtId="0" fontId="22" fillId="0" borderId="0"/>
    <xf numFmtId="0" fontId="3" fillId="0" borderId="0">
      <alignment vertical="center"/>
    </xf>
    <xf numFmtId="0" fontId="3" fillId="0" borderId="0"/>
    <xf numFmtId="0" fontId="3" fillId="0" borderId="0">
      <alignment vertical="center"/>
    </xf>
    <xf numFmtId="0" fontId="3" fillId="8" borderId="13" applyNumberFormat="0" applyAlignment="0" applyProtection="0">
      <alignment vertical="center"/>
    </xf>
    <xf numFmtId="0" fontId="3" fillId="1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189" fontId="3" fillId="0" borderId="0">
      <alignment vertical="center"/>
    </xf>
    <xf numFmtId="0" fontId="3" fillId="0" borderId="0"/>
    <xf numFmtId="189" fontId="3" fillId="0" borderId="0">
      <alignment vertical="center"/>
    </xf>
    <xf numFmtId="0" fontId="30" fillId="0" borderId="0">
      <alignment vertical="center"/>
    </xf>
    <xf numFmtId="189" fontId="3" fillId="0" borderId="0">
      <alignment vertical="center"/>
    </xf>
    <xf numFmtId="0" fontId="30" fillId="0" borderId="0">
      <alignment vertical="center"/>
    </xf>
    <xf numFmtId="0" fontId="3" fillId="0" borderId="0"/>
    <xf numFmtId="0" fontId="30" fillId="0" borderId="0">
      <alignment vertical="center"/>
    </xf>
    <xf numFmtId="0" fontId="30" fillId="0" borderId="0">
      <alignment vertical="center"/>
    </xf>
    <xf numFmtId="0" fontId="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 fillId="0" borderId="0"/>
    <xf numFmtId="0" fontId="30" fillId="0" borderId="0">
      <alignment vertical="center"/>
    </xf>
    <xf numFmtId="0" fontId="3" fillId="0" borderId="0"/>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0" borderId="0"/>
    <xf numFmtId="0" fontId="3" fillId="0" borderId="0"/>
    <xf numFmtId="0" fontId="3" fillId="4" borderId="9" applyNumberFormat="0" applyFont="0" applyAlignment="0" applyProtection="0">
      <alignment vertical="center"/>
    </xf>
    <xf numFmtId="0" fontId="30" fillId="0" borderId="0">
      <alignment vertical="center"/>
    </xf>
    <xf numFmtId="189" fontId="3" fillId="0" borderId="0">
      <alignment vertical="center"/>
    </xf>
    <xf numFmtId="0" fontId="30" fillId="0" borderId="0">
      <alignment vertical="center"/>
    </xf>
    <xf numFmtId="0" fontId="3" fillId="0" borderId="0"/>
    <xf numFmtId="0" fontId="3" fillId="0" borderId="0"/>
    <xf numFmtId="0" fontId="3" fillId="0" borderId="0"/>
    <xf numFmtId="0" fontId="3" fillId="0" borderId="0"/>
    <xf numFmtId="0" fontId="30" fillId="0" borderId="0">
      <alignment vertical="center"/>
    </xf>
    <xf numFmtId="0" fontId="3" fillId="0" borderId="0"/>
    <xf numFmtId="0" fontId="3" fillId="4" borderId="9" applyNumberFormat="0" applyFont="0" applyAlignment="0" applyProtection="0">
      <alignment vertical="center"/>
    </xf>
    <xf numFmtId="0" fontId="30" fillId="0" borderId="0">
      <alignment vertical="center"/>
    </xf>
    <xf numFmtId="0" fontId="3" fillId="0" borderId="0"/>
    <xf numFmtId="0" fontId="30" fillId="0" borderId="0">
      <alignment vertical="center"/>
    </xf>
    <xf numFmtId="0" fontId="3" fillId="0" borderId="0"/>
    <xf numFmtId="0" fontId="30" fillId="0" borderId="0">
      <alignment vertical="center"/>
    </xf>
    <xf numFmtId="0" fontId="3" fillId="0" borderId="0"/>
    <xf numFmtId="0" fontId="30" fillId="0" borderId="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0" fillId="0" borderId="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0" fillId="0" borderId="0">
      <alignment vertical="center"/>
    </xf>
    <xf numFmtId="189" fontId="3" fillId="0" borderId="0">
      <alignment vertical="center"/>
    </xf>
    <xf numFmtId="0" fontId="30" fillId="0" borderId="0">
      <alignment vertical="center"/>
    </xf>
    <xf numFmtId="0" fontId="3" fillId="0" borderId="0"/>
    <xf numFmtId="0" fontId="30" fillId="0" borderId="0">
      <alignment vertical="center"/>
    </xf>
    <xf numFmtId="0" fontId="3" fillId="0" borderId="0"/>
    <xf numFmtId="0" fontId="3" fillId="0" borderId="0"/>
    <xf numFmtId="0" fontId="3" fillId="0" borderId="0"/>
    <xf numFmtId="0" fontId="30" fillId="0" borderId="0">
      <alignment vertical="center"/>
    </xf>
    <xf numFmtId="0" fontId="30" fillId="0" borderId="0">
      <alignment vertical="center"/>
    </xf>
    <xf numFmtId="0" fontId="3" fillId="0" borderId="0"/>
    <xf numFmtId="0" fontId="133" fillId="17" borderId="0" applyNumberFormat="0" applyBorder="0" applyAlignment="0" applyProtection="0">
      <alignment vertical="center"/>
    </xf>
    <xf numFmtId="0" fontId="30" fillId="0" borderId="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25" fillId="0" borderId="0">
      <alignment vertical="center"/>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0" fillId="0" borderId="0"/>
    <xf numFmtId="0" fontId="3" fillId="0" borderId="0"/>
    <xf numFmtId="0" fontId="38" fillId="17" borderId="0" applyNumberFormat="0" applyBorder="0" applyAlignment="0" applyProtection="0">
      <alignment vertical="center"/>
    </xf>
    <xf numFmtId="0" fontId="0" fillId="0" borderId="0"/>
    <xf numFmtId="0" fontId="3" fillId="0" borderId="0"/>
    <xf numFmtId="0" fontId="3" fillId="0" borderId="0"/>
    <xf numFmtId="0" fontId="25" fillId="0" borderId="0">
      <alignment vertical="center"/>
    </xf>
    <xf numFmtId="0" fontId="3" fillId="0" borderId="0"/>
    <xf numFmtId="0" fontId="3" fillId="8" borderId="13" applyNumberFormat="0" applyAlignment="0" applyProtection="0">
      <alignment vertical="center"/>
    </xf>
    <xf numFmtId="0" fontId="81" fillId="89" borderId="0" applyNumberFormat="0" applyBorder="0" applyAlignment="0" applyProtection="0"/>
    <xf numFmtId="0" fontId="3" fillId="0" borderId="0">
      <alignment vertical="top"/>
    </xf>
    <xf numFmtId="0" fontId="3" fillId="0" borderId="0"/>
    <xf numFmtId="0" fontId="3" fillId="8" borderId="13" applyNumberFormat="0" applyAlignment="0" applyProtection="0">
      <alignment vertical="center"/>
    </xf>
    <xf numFmtId="0" fontId="81" fillId="89" borderId="0" applyNumberFormat="0" applyBorder="0" applyAlignment="0" applyProtection="0">
      <alignment vertical="center"/>
    </xf>
    <xf numFmtId="0" fontId="3" fillId="0" borderId="0"/>
    <xf numFmtId="0" fontId="3" fillId="0" borderId="0"/>
    <xf numFmtId="0" fontId="3" fillId="8" borderId="13" applyNumberFormat="0" applyAlignment="0" applyProtection="0">
      <alignment vertical="center"/>
    </xf>
    <xf numFmtId="0" fontId="81" fillId="17" borderId="0" applyNumberFormat="0" applyBorder="0" applyAlignment="0" applyProtection="0"/>
    <xf numFmtId="0" fontId="7" fillId="0" borderId="0"/>
    <xf numFmtId="0" fontId="3" fillId="0" borderId="0"/>
    <xf numFmtId="0" fontId="3" fillId="0" borderId="0"/>
    <xf numFmtId="0" fontId="3" fillId="0" borderId="0">
      <alignment vertical="top"/>
    </xf>
    <xf numFmtId="0" fontId="3" fillId="0" borderId="0">
      <alignment vertical="center"/>
    </xf>
    <xf numFmtId="0" fontId="3" fillId="0" borderId="0"/>
    <xf numFmtId="0" fontId="25" fillId="0" borderId="0">
      <alignment vertical="center"/>
    </xf>
    <xf numFmtId="0" fontId="3" fillId="9" borderId="11" applyNumberFormat="0" applyAlignment="0" applyProtection="0">
      <alignment vertical="center"/>
    </xf>
    <xf numFmtId="0" fontId="3" fillId="0" borderId="0">
      <alignment vertical="top"/>
    </xf>
    <xf numFmtId="0" fontId="3" fillId="0" borderId="0">
      <alignment vertical="top"/>
    </xf>
    <xf numFmtId="0" fontId="25" fillId="0" borderId="0">
      <alignment vertical="center"/>
    </xf>
    <xf numFmtId="189" fontId="3" fillId="0" borderId="0">
      <alignment vertical="center"/>
    </xf>
    <xf numFmtId="0" fontId="3" fillId="0" borderId="0">
      <alignment vertical="top"/>
    </xf>
    <xf numFmtId="0" fontId="38" fillId="17" borderId="0" applyNumberFormat="0" applyBorder="0" applyAlignment="0" applyProtection="0">
      <alignment vertical="center"/>
    </xf>
    <xf numFmtId="0" fontId="25" fillId="0" borderId="0">
      <alignment vertical="center"/>
    </xf>
    <xf numFmtId="0" fontId="22" fillId="0" borderId="0"/>
    <xf numFmtId="0" fontId="3" fillId="0" borderId="0"/>
    <xf numFmtId="0" fontId="22"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alignment vertical="center"/>
    </xf>
    <xf numFmtId="189" fontId="3" fillId="0" borderId="0">
      <alignment vertical="center"/>
    </xf>
    <xf numFmtId="189" fontId="3" fillId="0" borderId="0">
      <alignment vertical="center"/>
    </xf>
    <xf numFmtId="0" fontId="3" fillId="0" borderId="0">
      <alignment vertical="center"/>
    </xf>
    <xf numFmtId="0" fontId="22" fillId="0" borderId="0"/>
    <xf numFmtId="0" fontId="172" fillId="0" borderId="0">
      <alignment vertical="center"/>
    </xf>
    <xf numFmtId="0" fontId="25" fillId="0" borderId="0">
      <alignment vertical="center"/>
    </xf>
    <xf numFmtId="189" fontId="3" fillId="0" borderId="0">
      <alignment vertical="center"/>
    </xf>
    <xf numFmtId="189" fontId="3" fillId="0" borderId="0">
      <alignment vertical="center"/>
    </xf>
    <xf numFmtId="0" fontId="3" fillId="0" borderId="0">
      <alignment vertical="center"/>
    </xf>
    <xf numFmtId="0" fontId="30" fillId="0" borderId="0">
      <alignment vertical="center"/>
    </xf>
    <xf numFmtId="189" fontId="3" fillId="0" borderId="0">
      <alignment vertical="center"/>
    </xf>
    <xf numFmtId="0" fontId="30" fillId="0" borderId="0">
      <alignment vertical="center"/>
    </xf>
    <xf numFmtId="0" fontId="3" fillId="0" borderId="0">
      <alignment vertical="center"/>
    </xf>
    <xf numFmtId="0" fontId="3" fillId="0" borderId="0"/>
    <xf numFmtId="0" fontId="3" fillId="8" borderId="11" applyNumberFormat="0" applyAlignment="0" applyProtection="0">
      <alignment vertical="center"/>
    </xf>
    <xf numFmtId="0" fontId="3" fillId="0" borderId="0">
      <alignment vertical="center"/>
    </xf>
    <xf numFmtId="0" fontId="3" fillId="8" borderId="11" applyNumberFormat="0" applyAlignment="0" applyProtection="0">
      <alignment vertical="center"/>
    </xf>
    <xf numFmtId="0" fontId="3" fillId="0" borderId="0"/>
    <xf numFmtId="0" fontId="3" fillId="8" borderId="11"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top"/>
    </xf>
    <xf numFmtId="0" fontId="25" fillId="0" borderId="0">
      <alignment vertical="center"/>
    </xf>
    <xf numFmtId="0" fontId="7" fillId="0" borderId="0"/>
    <xf numFmtId="0" fontId="3" fillId="0" borderId="0"/>
    <xf numFmtId="0" fontId="3" fillId="0" borderId="0"/>
    <xf numFmtId="0" fontId="0" fillId="0" borderId="0"/>
    <xf numFmtId="0" fontId="0" fillId="0" borderId="0"/>
    <xf numFmtId="0" fontId="0"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top"/>
    </xf>
    <xf numFmtId="0" fontId="0"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7" fillId="0" borderId="0"/>
    <xf numFmtId="0" fontId="3" fillId="0" borderId="0"/>
    <xf numFmtId="0" fontId="3" fillId="0" borderId="0">
      <alignment vertical="center"/>
    </xf>
    <xf numFmtId="0" fontId="3" fillId="0" borderId="0"/>
    <xf numFmtId="0" fontId="3" fillId="0" borderId="0"/>
    <xf numFmtId="0" fontId="3" fillId="8" borderId="13" applyNumberFormat="0" applyAlignment="0" applyProtection="0">
      <alignment vertical="center"/>
    </xf>
    <xf numFmtId="0" fontId="3" fillId="0" borderId="0"/>
    <xf numFmtId="0" fontId="3" fillId="0" borderId="0"/>
    <xf numFmtId="0" fontId="3" fillId="0" borderId="0"/>
    <xf numFmtId="0" fontId="3" fillId="0" borderId="0"/>
    <xf numFmtId="0" fontId="3" fillId="9" borderId="11" applyNumberFormat="0" applyAlignment="0" applyProtection="0">
      <alignment vertical="center"/>
    </xf>
    <xf numFmtId="0" fontId="3" fillId="0" borderId="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0" borderId="0"/>
    <xf numFmtId="0" fontId="3" fillId="0" borderId="0"/>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0">
      <alignment vertical="center"/>
    </xf>
    <xf numFmtId="0" fontId="3" fillId="0" borderId="0"/>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3" fillId="0" borderId="0"/>
    <xf numFmtId="0" fontId="3" fillId="0" borderId="10" applyNumberFormat="0" applyFill="0" applyAlignment="0" applyProtection="0">
      <alignment vertical="center"/>
    </xf>
    <xf numFmtId="0" fontId="3" fillId="0" borderId="0">
      <alignment vertical="center"/>
    </xf>
    <xf numFmtId="0" fontId="0" fillId="0" borderId="0"/>
    <xf numFmtId="0" fontId="3" fillId="0" borderId="0"/>
    <xf numFmtId="0" fontId="3" fillId="0" borderId="0"/>
    <xf numFmtId="0" fontId="3" fillId="0" borderId="0"/>
    <xf numFmtId="0" fontId="30" fillId="0" borderId="0">
      <alignment vertical="center"/>
    </xf>
    <xf numFmtId="0" fontId="30" fillId="0" borderId="0">
      <alignment vertical="center"/>
    </xf>
    <xf numFmtId="0" fontId="22" fillId="0" borderId="0"/>
    <xf numFmtId="0" fontId="30"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81" fillId="15" borderId="0" applyNumberFormat="0" applyBorder="0" applyAlignment="0" applyProtection="0">
      <alignment vertical="center"/>
    </xf>
    <xf numFmtId="0" fontId="3" fillId="8" borderId="11" applyNumberFormat="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 fillId="0" borderId="0"/>
    <xf numFmtId="0" fontId="38" fillId="17" borderId="0" applyNumberFormat="0" applyBorder="0" applyAlignment="0" applyProtection="0">
      <alignment vertical="center"/>
    </xf>
    <xf numFmtId="0" fontId="3" fillId="8" borderId="11" applyNumberFormat="0" applyAlignment="0" applyProtection="0">
      <alignment vertical="center"/>
    </xf>
    <xf numFmtId="0" fontId="30"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0" fillId="0" borderId="0">
      <alignment vertical="center"/>
    </xf>
    <xf numFmtId="0" fontId="30"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0" fillId="0" borderId="0">
      <alignment vertical="center"/>
    </xf>
    <xf numFmtId="0" fontId="30" fillId="0" borderId="0">
      <alignment vertical="center"/>
    </xf>
    <xf numFmtId="0" fontId="38" fillId="17" borderId="0" applyNumberFormat="0" applyBorder="0" applyAlignment="0" applyProtection="0">
      <alignment vertical="center"/>
    </xf>
    <xf numFmtId="0" fontId="30" fillId="0" borderId="0">
      <alignment vertical="center"/>
    </xf>
    <xf numFmtId="0" fontId="30" fillId="0" borderId="0">
      <alignment vertical="center"/>
    </xf>
    <xf numFmtId="0" fontId="38" fillId="17" borderId="0" applyNumberFormat="0" applyBorder="0" applyAlignment="0" applyProtection="0">
      <alignment vertical="center"/>
    </xf>
    <xf numFmtId="0" fontId="30" fillId="0" borderId="0">
      <alignment vertical="center"/>
    </xf>
    <xf numFmtId="0" fontId="30" fillId="0" borderId="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0" fillId="0" borderId="0">
      <alignment vertical="center"/>
    </xf>
    <xf numFmtId="0" fontId="0" fillId="0" borderId="0"/>
    <xf numFmtId="0" fontId="3" fillId="0" borderId="0">
      <alignment vertical="center"/>
    </xf>
    <xf numFmtId="0" fontId="3" fillId="0" borderId="0"/>
    <xf numFmtId="0" fontId="3" fillId="0" borderId="0"/>
    <xf numFmtId="0" fontId="3" fillId="0" borderId="0"/>
    <xf numFmtId="0" fontId="3" fillId="0" borderId="0"/>
    <xf numFmtId="0" fontId="0"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0" fillId="0" borderId="0"/>
    <xf numFmtId="0" fontId="0" fillId="0" borderId="0"/>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0" borderId="0"/>
    <xf numFmtId="0" fontId="3" fillId="17" borderId="0" applyNumberFormat="0" applyBorder="0" applyAlignment="0" applyProtection="0">
      <alignment vertical="center"/>
    </xf>
    <xf numFmtId="0" fontId="3" fillId="0" borderId="0"/>
    <xf numFmtId="0" fontId="3" fillId="0" borderId="0"/>
    <xf numFmtId="0" fontId="25" fillId="0" borderId="0">
      <alignment vertical="center"/>
    </xf>
    <xf numFmtId="0" fontId="38" fillId="17" borderId="0" applyNumberFormat="0" applyBorder="0" applyAlignment="0" applyProtection="0">
      <alignment vertical="center"/>
    </xf>
    <xf numFmtId="0" fontId="3" fillId="0" borderId="0"/>
    <xf numFmtId="0" fontId="25" fillId="0" borderId="0">
      <alignment vertical="center"/>
    </xf>
    <xf numFmtId="0" fontId="3" fillId="0" borderId="0"/>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3" fillId="9" borderId="11" applyNumberFormat="0" applyAlignment="0" applyProtection="0">
      <alignment vertical="center"/>
    </xf>
    <xf numFmtId="0" fontId="25" fillId="0" borderId="0">
      <alignment vertical="center"/>
    </xf>
    <xf numFmtId="0" fontId="3" fillId="9" borderId="11" applyNumberFormat="0" applyAlignment="0" applyProtection="0">
      <alignment vertical="center"/>
    </xf>
    <xf numFmtId="0" fontId="3" fillId="0" borderId="0"/>
    <xf numFmtId="0" fontId="3" fillId="9" borderId="11" applyNumberFormat="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 fillId="0" borderId="0"/>
    <xf numFmtId="0" fontId="25" fillId="0" borderId="0">
      <alignment vertical="center"/>
    </xf>
    <xf numFmtId="0" fontId="22" fillId="0" borderId="0"/>
    <xf numFmtId="0" fontId="30" fillId="0" borderId="0">
      <alignment vertical="center"/>
    </xf>
    <xf numFmtId="0" fontId="3" fillId="0" borderId="0"/>
    <xf numFmtId="0" fontId="22" fillId="0" borderId="0"/>
    <xf numFmtId="0" fontId="30" fillId="0" borderId="0">
      <alignment vertical="center"/>
    </xf>
    <xf numFmtId="0" fontId="30" fillId="0" borderId="0">
      <alignment vertical="center"/>
    </xf>
    <xf numFmtId="0" fontId="30" fillId="0" borderId="0">
      <alignment vertical="center"/>
    </xf>
    <xf numFmtId="0" fontId="3" fillId="0" borderId="0">
      <alignment vertical="center"/>
    </xf>
    <xf numFmtId="0" fontId="3" fillId="0" borderId="0"/>
    <xf numFmtId="0" fontId="3" fillId="0" borderId="0"/>
    <xf numFmtId="0" fontId="3" fillId="0" borderId="0"/>
    <xf numFmtId="0" fontId="30" fillId="0" borderId="0">
      <alignment vertical="center"/>
    </xf>
    <xf numFmtId="0" fontId="30"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91" fillId="86" borderId="29" applyNumberFormat="0" applyAlignment="0" applyProtection="0">
      <alignment vertical="center"/>
    </xf>
    <xf numFmtId="0" fontId="3" fillId="0" borderId="0">
      <alignment vertical="center"/>
    </xf>
    <xf numFmtId="0" fontId="3" fillId="0" borderId="0"/>
    <xf numFmtId="0" fontId="91" fillId="86" borderId="29"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9" borderId="11" applyNumberFormat="0" applyAlignment="0" applyProtection="0">
      <alignment vertical="center"/>
    </xf>
    <xf numFmtId="0" fontId="3" fillId="0" borderId="0">
      <alignment vertical="center"/>
    </xf>
    <xf numFmtId="0" fontId="3" fillId="0" borderId="0">
      <alignment vertical="center"/>
    </xf>
    <xf numFmtId="0" fontId="3" fillId="0" borderId="10" applyNumberFormat="0" applyFill="0" applyAlignment="0" applyProtection="0">
      <alignment vertical="center"/>
    </xf>
    <xf numFmtId="0" fontId="3" fillId="0" borderId="0">
      <alignment vertical="center"/>
    </xf>
    <xf numFmtId="0" fontId="3" fillId="0" borderId="0">
      <alignment vertical="center"/>
    </xf>
    <xf numFmtId="0" fontId="3" fillId="0" borderId="10" applyNumberFormat="0" applyFill="0" applyAlignment="0" applyProtection="0">
      <alignment vertical="center"/>
    </xf>
    <xf numFmtId="0" fontId="3" fillId="0" borderId="0">
      <alignment vertical="center"/>
    </xf>
    <xf numFmtId="0" fontId="3" fillId="0" borderId="0">
      <alignment vertical="center"/>
    </xf>
    <xf numFmtId="0" fontId="3" fillId="0" borderId="10" applyNumberFormat="0" applyFill="0" applyAlignment="0" applyProtection="0">
      <alignment vertical="center"/>
    </xf>
    <xf numFmtId="0" fontId="3" fillId="0" borderId="0">
      <alignment vertical="center"/>
    </xf>
    <xf numFmtId="0" fontId="38" fillId="1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 fillId="8" borderId="13" applyNumberFormat="0" applyAlignment="0" applyProtection="0">
      <alignment vertical="center"/>
    </xf>
    <xf numFmtId="0" fontId="30" fillId="0" borderId="0">
      <alignment vertical="center"/>
    </xf>
    <xf numFmtId="0" fontId="30" fillId="0" borderId="0">
      <alignment vertical="center"/>
    </xf>
    <xf numFmtId="0" fontId="3" fillId="0" borderId="0">
      <alignment vertical="center"/>
    </xf>
    <xf numFmtId="0" fontId="38" fillId="17" borderId="0" applyNumberFormat="0" applyBorder="0" applyAlignment="0" applyProtection="0">
      <alignment vertical="center"/>
    </xf>
    <xf numFmtId="0" fontId="30" fillId="0" borderId="0">
      <alignment vertical="center"/>
    </xf>
    <xf numFmtId="0" fontId="30" fillId="0" borderId="0">
      <alignment vertical="center"/>
    </xf>
    <xf numFmtId="0" fontId="25" fillId="0" borderId="0">
      <alignment vertical="center"/>
    </xf>
    <xf numFmtId="0" fontId="25" fillId="0" borderId="0">
      <alignment vertical="center"/>
    </xf>
    <xf numFmtId="0" fontId="25" fillId="0" borderId="0">
      <alignment vertical="center"/>
    </xf>
    <xf numFmtId="0" fontId="88" fillId="0" borderId="0" applyNumberFormat="0" applyBorder="0" applyAlignment="0" applyProtection="0">
      <alignment vertical="top"/>
      <protection locked="0"/>
    </xf>
    <xf numFmtId="0" fontId="88" fillId="0" borderId="0" applyNumberFormat="0" applyFill="0" applyBorder="0" applyAlignment="0" applyProtection="0">
      <alignment vertical="top"/>
      <protection locked="0"/>
    </xf>
    <xf numFmtId="0" fontId="174" fillId="0" borderId="0" applyNumberFormat="0" applyFill="0" applyBorder="0" applyAlignment="0" applyProtection="0"/>
    <xf numFmtId="0" fontId="75" fillId="23" borderId="0" applyNumberFormat="0" applyBorder="0" applyAlignment="0" applyProtection="0">
      <alignment vertical="center"/>
    </xf>
    <xf numFmtId="0" fontId="88" fillId="0" borderId="0" applyNumberFormat="0" applyFill="0" applyBorder="0" applyAlignment="0" applyProtection="0">
      <alignment vertical="top"/>
      <protection locked="0"/>
    </xf>
    <xf numFmtId="189" fontId="3" fillId="0" borderId="0">
      <alignment vertical="center"/>
    </xf>
    <xf numFmtId="0" fontId="175" fillId="0" borderId="0" applyNumberFormat="0" applyFill="0" applyBorder="0" applyAlignment="0" applyProtection="0"/>
    <xf numFmtId="0" fontId="53" fillId="28"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7" fillId="0" borderId="0" applyFill="0" applyBorder="0" applyAlignment="0"/>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1" fontId="1" fillId="0" borderId="1">
      <alignment vertical="center"/>
      <protection locked="0"/>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3" fillId="17" borderId="0" applyNumberFormat="0" applyBorder="0" applyAlignment="0" applyProtection="0">
      <alignment vertical="center"/>
    </xf>
    <xf numFmtId="0" fontId="131" fillId="17"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81" fillId="89" borderId="0" applyNumberFormat="0" applyBorder="0" applyAlignment="0" applyProtection="0"/>
    <xf numFmtId="0" fontId="38" fillId="17" borderId="0" applyNumberFormat="0" applyBorder="0" applyAlignment="0" applyProtection="0">
      <alignment vertical="center"/>
    </xf>
    <xf numFmtId="0" fontId="81" fillId="89" borderId="0" applyNumberFormat="0" applyBorder="0" applyAlignment="0" applyProtection="0"/>
    <xf numFmtId="0" fontId="38" fillId="17" borderId="0" applyNumberFormat="0" applyBorder="0" applyAlignment="0" applyProtection="0">
      <alignment vertical="center"/>
    </xf>
    <xf numFmtId="0" fontId="81" fillId="89"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7" borderId="0" applyNumberFormat="0" applyBorder="0" applyAlignment="0" applyProtection="0">
      <alignment vertical="center"/>
    </xf>
    <xf numFmtId="0" fontId="81" fillId="15" borderId="0" applyNumberFormat="0" applyBorder="0" applyAlignment="0" applyProtection="0">
      <alignment vertical="center"/>
    </xf>
    <xf numFmtId="0" fontId="3" fillId="4" borderId="9" applyNumberFormat="0" applyFont="0" applyAlignment="0" applyProtection="0">
      <alignment vertical="center"/>
    </xf>
    <xf numFmtId="0" fontId="115" fillId="15" borderId="0" applyNumberFormat="0" applyBorder="0" applyAlignment="0" applyProtection="0">
      <alignment vertical="center"/>
    </xf>
    <xf numFmtId="0" fontId="115" fillId="15" borderId="0" applyNumberFormat="0" applyBorder="0" applyAlignment="0" applyProtection="0">
      <alignment vertical="center"/>
    </xf>
    <xf numFmtId="0" fontId="3" fillId="17" borderId="0" applyNumberFormat="0" applyBorder="0" applyAlignment="0" applyProtection="0">
      <alignment vertical="center"/>
    </xf>
    <xf numFmtId="0" fontId="115" fillId="15" borderId="0" applyNumberFormat="0" applyBorder="0" applyAlignment="0" applyProtection="0">
      <alignment vertical="center"/>
    </xf>
    <xf numFmtId="0" fontId="3" fillId="15" borderId="0" applyNumberFormat="0" applyBorder="0" applyAlignment="0" applyProtection="0">
      <alignment vertical="center"/>
    </xf>
    <xf numFmtId="1" fontId="1" fillId="0" borderId="1">
      <alignment vertical="center"/>
      <protection locked="0"/>
    </xf>
    <xf numFmtId="0" fontId="81" fillId="15" borderId="0" applyNumberFormat="0" applyBorder="0" applyAlignment="0" applyProtection="0">
      <alignment vertical="center"/>
    </xf>
    <xf numFmtId="0" fontId="3" fillId="15" borderId="0" applyNumberFormat="0" applyBorder="0" applyAlignment="0" applyProtection="0">
      <alignment vertical="center"/>
    </xf>
    <xf numFmtId="194" fontId="1" fillId="0" borderId="1">
      <alignment vertical="center"/>
      <protection locked="0"/>
    </xf>
    <xf numFmtId="0" fontId="38" fillId="17" borderId="0" applyNumberFormat="0" applyBorder="0" applyAlignment="0" applyProtection="0">
      <alignment vertical="center"/>
    </xf>
    <xf numFmtId="0" fontId="3" fillId="17" borderId="0" applyNumberFormat="0" applyBorder="0" applyAlignment="0" applyProtection="0"/>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194" fontId="1" fillId="0" borderId="1">
      <alignment vertical="center"/>
      <protection locked="0"/>
    </xf>
    <xf numFmtId="0" fontId="38" fillId="17"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81" fillId="1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81" fillId="15"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75" fillId="65"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75" fillId="6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4" borderId="9" applyNumberFormat="0" applyFon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1" fontId="1" fillId="0" borderId="1">
      <alignment vertical="center"/>
      <protection locked="0"/>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8" borderId="13"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 fillId="8" borderId="13" applyNumberFormat="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89" borderId="0" applyNumberFormat="0" applyBorder="0" applyAlignment="0" applyProtection="0"/>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15" fillId="15" borderId="0" applyNumberFormat="0" applyBorder="0" applyAlignment="0" applyProtection="0">
      <alignment vertical="center"/>
    </xf>
    <xf numFmtId="0" fontId="115" fillId="15" borderId="0" applyNumberFormat="0" applyBorder="0" applyAlignment="0" applyProtection="0">
      <alignment vertical="center"/>
    </xf>
    <xf numFmtId="0" fontId="3" fillId="0" borderId="10" applyNumberFormat="0" applyFill="0" applyAlignment="0" applyProtection="0">
      <alignment vertical="center"/>
    </xf>
    <xf numFmtId="0" fontId="115" fillId="15" borderId="0" applyNumberFormat="0" applyBorder="0" applyAlignment="0" applyProtection="0">
      <alignment vertical="center"/>
    </xf>
    <xf numFmtId="0" fontId="3" fillId="0" borderId="10" applyNumberFormat="0" applyFill="0" applyAlignment="0" applyProtection="0">
      <alignment vertical="center"/>
    </xf>
    <xf numFmtId="0" fontId="115" fillId="15" borderId="0" applyNumberFormat="0" applyBorder="0" applyAlignment="0" applyProtection="0">
      <alignment vertical="center"/>
    </xf>
    <xf numFmtId="1" fontId="1" fillId="0" borderId="1">
      <alignment vertical="center"/>
      <protection locked="0"/>
    </xf>
    <xf numFmtId="0" fontId="3" fillId="15" borderId="0" applyNumberFormat="0" applyBorder="0" applyAlignment="0" applyProtection="0">
      <alignment vertical="center"/>
    </xf>
    <xf numFmtId="0" fontId="3" fillId="17" borderId="0" applyNumberFormat="0" applyBorder="0" applyAlignment="0" applyProtection="0">
      <alignment vertical="center"/>
    </xf>
    <xf numFmtId="0" fontId="3" fillId="15"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81" fillId="89" borderId="0" applyNumberFormat="0" applyBorder="0" applyAlignment="0" applyProtection="0"/>
    <xf numFmtId="0" fontId="81" fillId="17" borderId="0" applyNumberFormat="0" applyBorder="0" applyAlignment="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73"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59" fillId="86" borderId="29"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1" fillId="38" borderId="0" applyNumberFormat="0" applyBorder="0" applyAlignment="0" applyProtection="0">
      <alignment vertical="center"/>
    </xf>
    <xf numFmtId="0" fontId="38" fillId="17" borderId="0" applyNumberFormat="0" applyBorder="0" applyAlignment="0" applyProtection="0">
      <alignment vertical="center"/>
    </xf>
    <xf numFmtId="0" fontId="51" fillId="38"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13" fillId="0" borderId="0" applyNumberFormat="0" applyFill="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189" fontId="3"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81" fillId="15" borderId="0" applyNumberFormat="0" applyBorder="0" applyAlignment="0" applyProtection="0">
      <alignment vertical="center"/>
    </xf>
    <xf numFmtId="0" fontId="3" fillId="15" borderId="0" applyNumberFormat="0" applyBorder="0" applyAlignment="0" applyProtection="0">
      <alignment vertical="center"/>
    </xf>
    <xf numFmtId="1" fontId="1" fillId="0" borderId="1">
      <alignment vertical="center"/>
      <protection locked="0"/>
    </xf>
    <xf numFmtId="0" fontId="3" fillId="15" borderId="0" applyNumberFormat="0" applyBorder="0" applyAlignment="0" applyProtection="0">
      <alignment vertical="center"/>
    </xf>
    <xf numFmtId="0" fontId="81" fillId="89" borderId="0" applyNumberFormat="0" applyBorder="0" applyAlignment="0" applyProtection="0"/>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81" fillId="17"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194" fontId="1" fillId="0" borderId="1">
      <alignment vertical="center"/>
      <protection locked="0"/>
    </xf>
    <xf numFmtId="0" fontId="3"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81" fillId="89" borderId="0" applyNumberFormat="0" applyBorder="0" applyAlignment="0" applyProtection="0"/>
    <xf numFmtId="0" fontId="3" fillId="15" borderId="0" applyNumberFormat="0" applyBorder="0" applyAlignment="0" applyProtection="0">
      <alignment vertical="center"/>
    </xf>
    <xf numFmtId="0" fontId="3" fillId="0" borderId="10" applyNumberFormat="0" applyFill="0" applyAlignment="0" applyProtection="0">
      <alignment vertical="center"/>
    </xf>
    <xf numFmtId="0" fontId="3" fillId="15" borderId="0" applyNumberFormat="0" applyBorder="0" applyAlignment="0" applyProtection="0">
      <alignment vertical="center"/>
    </xf>
    <xf numFmtId="0" fontId="81" fillId="89" borderId="0" applyNumberFormat="0" applyBorder="0" applyAlignment="0" applyProtection="0"/>
    <xf numFmtId="0" fontId="81" fillId="89" borderId="0" applyNumberFormat="0" applyBorder="0" applyAlignment="0" applyProtection="0">
      <alignment vertical="center"/>
    </xf>
    <xf numFmtId="0" fontId="81" fillId="89" borderId="0" applyNumberFormat="0" applyBorder="0" applyAlignment="0" applyProtection="0"/>
    <xf numFmtId="0" fontId="81" fillId="89" borderId="0" applyNumberFormat="0" applyBorder="0" applyAlignment="0" applyProtection="0">
      <alignment vertical="center"/>
    </xf>
    <xf numFmtId="0" fontId="81" fillId="17" borderId="0" applyNumberFormat="0" applyBorder="0" applyAlignment="0" applyProtection="0"/>
    <xf numFmtId="0" fontId="3" fillId="89" borderId="0" applyNumberFormat="0" applyBorder="0" applyAlignment="0" applyProtection="0"/>
    <xf numFmtId="0" fontId="115"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95" fillId="15"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95" fillId="15" borderId="0" applyNumberFormat="0" applyBorder="0" applyAlignment="0" applyProtection="0">
      <alignment vertical="center"/>
    </xf>
    <xf numFmtId="0" fontId="95" fillId="15" borderId="0" applyNumberFormat="0" applyBorder="0" applyAlignment="0" applyProtection="0">
      <alignment vertical="center"/>
    </xf>
    <xf numFmtId="0" fontId="81" fillId="89" borderId="0" applyNumberFormat="0" applyBorder="0" applyAlignment="0" applyProtection="0"/>
    <xf numFmtId="0" fontId="50" fillId="8" borderId="13" applyNumberFormat="0" applyAlignment="0" applyProtection="0">
      <alignment vertical="center"/>
    </xf>
    <xf numFmtId="0" fontId="13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176" fillId="17" borderId="0" applyNumberFormat="0" applyBorder="0" applyAlignment="0" applyProtection="0"/>
    <xf numFmtId="0" fontId="3" fillId="17" borderId="0" applyNumberFormat="0" applyBorder="0" applyAlignment="0" applyProtection="0">
      <alignment vertical="center"/>
    </xf>
    <xf numFmtId="0" fontId="95"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15"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 fillId="17" borderId="0" applyNumberFormat="0" applyBorder="0" applyAlignment="0" applyProtection="0">
      <alignment vertical="center"/>
    </xf>
    <xf numFmtId="0" fontId="81"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81"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15" fillId="15" borderId="0" applyNumberFormat="0" applyBorder="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68" fillId="20"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73" fillId="17" borderId="0" applyNumberFormat="0" applyBorder="0" applyAlignment="0" applyProtection="0">
      <alignment vertical="center"/>
    </xf>
    <xf numFmtId="0" fontId="3"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5" borderId="0" applyNumberFormat="0" applyBorder="0" applyAlignment="0" applyProtection="0">
      <alignment vertical="center"/>
    </xf>
    <xf numFmtId="0" fontId="73" fillId="17" borderId="0" applyNumberFormat="0" applyBorder="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7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133" fillId="17" borderId="0" applyNumberFormat="0" applyBorder="0" applyAlignment="0" applyProtection="0">
      <alignment vertical="center"/>
    </xf>
    <xf numFmtId="0" fontId="13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95" fillId="17" borderId="0" applyNumberFormat="0" applyBorder="0" applyAlignment="0" applyProtection="0">
      <alignment vertical="center"/>
    </xf>
    <xf numFmtId="0" fontId="38" fillId="17" borderId="0" applyNumberFormat="0" applyBorder="0" applyAlignment="0" applyProtection="0">
      <alignment vertical="center"/>
    </xf>
    <xf numFmtId="0" fontId="95" fillId="17" borderId="0" applyNumberFormat="0" applyBorder="0" applyAlignment="0" applyProtection="0">
      <alignment vertical="center"/>
    </xf>
    <xf numFmtId="0" fontId="95" fillId="17" borderId="0" applyNumberFormat="0" applyBorder="0" applyAlignment="0" applyProtection="0">
      <alignment vertical="center"/>
    </xf>
    <xf numFmtId="0" fontId="38" fillId="17" borderId="0" applyNumberFormat="0" applyBorder="0" applyAlignment="0" applyProtection="0">
      <alignment vertical="center"/>
    </xf>
    <xf numFmtId="0" fontId="95"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68" fillId="20"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75" fillId="30" borderId="0" applyNumberFormat="0" applyBorder="0" applyAlignment="0" applyProtection="0">
      <alignment vertical="center"/>
    </xf>
    <xf numFmtId="0" fontId="38" fillId="17" borderId="0" applyNumberFormat="0" applyBorder="0" applyAlignment="0" applyProtection="0">
      <alignment vertical="center"/>
    </xf>
    <xf numFmtId="0" fontId="75" fillId="30"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41" fillId="0" borderId="1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189" fontId="3" fillId="0" borderId="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75" fillId="28"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189" fontId="3" fillId="0" borderId="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5" fillId="2" borderId="11"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135" fillId="35" borderId="19" applyNumberFormat="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 fontId="1" fillId="0" borderId="1">
      <alignment vertical="center"/>
      <protection locked="0"/>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8" borderId="13"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8" borderId="11" applyNumberFormat="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81" fillId="89" borderId="0" applyNumberFormat="0" applyBorder="0" applyAlignment="0" applyProtection="0">
      <alignment vertical="center"/>
    </xf>
    <xf numFmtId="0" fontId="81" fillId="89" borderId="0" applyNumberFormat="0" applyBorder="0" applyAlignment="0" applyProtection="0"/>
    <xf numFmtId="0" fontId="81" fillId="89" borderId="0" applyNumberFormat="0" applyBorder="0" applyAlignment="0" applyProtection="0">
      <alignment vertical="center"/>
    </xf>
    <xf numFmtId="0" fontId="3" fillId="17" borderId="0" applyNumberFormat="0" applyBorder="0" applyAlignment="0" applyProtection="0"/>
    <xf numFmtId="0" fontId="3" fillId="89" borderId="0" applyNumberFormat="0" applyBorder="0" applyAlignment="0" applyProtection="0"/>
    <xf numFmtId="0" fontId="3" fillId="17" borderId="0" applyNumberFormat="0" applyBorder="0" applyAlignment="0" applyProtection="0"/>
    <xf numFmtId="0" fontId="38" fillId="15" borderId="0" applyNumberFormat="0" applyBorder="0" applyAlignment="0" applyProtection="0">
      <alignment vertical="center"/>
    </xf>
    <xf numFmtId="189" fontId="3" fillId="0" borderId="0">
      <alignment vertical="center"/>
    </xf>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7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7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81"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73"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94" fontId="1" fillId="0" borderId="1">
      <alignment vertical="center"/>
      <protection locked="0"/>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73" fillId="17"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0" borderId="10" applyNumberFormat="0" applyFill="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81" fillId="17" borderId="0" applyNumberFormat="0" applyBorder="0" applyAlignment="0" applyProtection="0">
      <alignment vertical="center"/>
    </xf>
    <xf numFmtId="0" fontId="41" fillId="0" borderId="10" applyNumberFormat="0" applyFill="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 fillId="8" borderId="13" applyNumberFormat="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78" fillId="0" borderId="0" applyNumberFormat="0" applyFill="0" applyBorder="0" applyAlignment="0" applyProtection="0">
      <alignment vertical="center"/>
    </xf>
    <xf numFmtId="0" fontId="81" fillId="17" borderId="0" applyNumberFormat="0" applyBorder="0" applyAlignment="0" applyProtection="0">
      <alignment vertical="center"/>
    </xf>
    <xf numFmtId="0" fontId="78" fillId="0" borderId="0" applyNumberFormat="0" applyFill="0" applyBorder="0" applyAlignment="0" applyProtection="0">
      <alignment vertical="center"/>
    </xf>
    <xf numFmtId="0" fontId="81" fillId="17" borderId="0" applyNumberFormat="0" applyBorder="0" applyAlignment="0" applyProtection="0">
      <alignment vertical="center"/>
    </xf>
    <xf numFmtId="0" fontId="81"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1" fontId="1" fillId="0" borderId="1">
      <alignment vertical="center"/>
      <protection locked="0"/>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1" fillId="0" borderId="10" applyNumberFormat="0" applyFill="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1" fontId="1" fillId="0" borderId="1">
      <alignment vertical="center"/>
      <protection locked="0"/>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95"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51" fillId="61"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91" fillId="86" borderId="29" applyNumberFormat="0" applyAlignment="0" applyProtection="0">
      <alignment vertical="center"/>
    </xf>
    <xf numFmtId="0" fontId="38" fillId="17" borderId="0" applyNumberFormat="0" applyBorder="0" applyAlignment="0" applyProtection="0">
      <alignment vertical="center"/>
    </xf>
    <xf numFmtId="0" fontId="91" fillId="86" borderId="29" applyNumberFormat="0" applyAlignment="0" applyProtection="0">
      <alignment vertical="center"/>
    </xf>
    <xf numFmtId="0" fontId="38" fillId="17" borderId="0" applyNumberFormat="0" applyBorder="0" applyAlignment="0" applyProtection="0">
      <alignment vertical="center"/>
    </xf>
    <xf numFmtId="0" fontId="91" fillId="86" borderId="29" applyNumberFormat="0" applyAlignment="0" applyProtection="0">
      <alignment vertical="center"/>
    </xf>
    <xf numFmtId="0" fontId="38" fillId="17" borderId="0" applyNumberFormat="0" applyBorder="0" applyAlignment="0" applyProtection="0">
      <alignment vertical="center"/>
    </xf>
    <xf numFmtId="0" fontId="91" fillId="86" borderId="29" applyNumberFormat="0" applyAlignment="0" applyProtection="0">
      <alignment vertical="center"/>
    </xf>
    <xf numFmtId="0" fontId="38" fillId="17" borderId="0" applyNumberFormat="0" applyBorder="0" applyAlignment="0" applyProtection="0">
      <alignment vertical="center"/>
    </xf>
    <xf numFmtId="0" fontId="91" fillId="86" borderId="29"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189" fontId="3" fillId="0" borderId="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40" fillId="23"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41" fillId="0" borderId="10"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68" fillId="20" borderId="0" applyNumberFormat="0" applyBorder="0" applyAlignment="0" applyProtection="0">
      <alignment vertical="center"/>
    </xf>
    <xf numFmtId="0" fontId="38" fillId="17" borderId="0" applyNumberFormat="0" applyBorder="0" applyAlignment="0" applyProtection="0">
      <alignment vertical="center"/>
    </xf>
    <xf numFmtId="0" fontId="68" fillId="20" borderId="0" applyNumberFormat="0" applyBorder="0" applyAlignment="0" applyProtection="0">
      <alignment vertical="center"/>
    </xf>
    <xf numFmtId="0" fontId="3" fillId="0" borderId="10" applyNumberFormat="0" applyFill="0" applyAlignment="0" applyProtection="0">
      <alignment vertical="center"/>
    </xf>
    <xf numFmtId="189" fontId="3" fillId="0" borderId="0">
      <alignment vertical="center"/>
    </xf>
    <xf numFmtId="0" fontId="68" fillId="20" borderId="0" applyNumberFormat="0" applyBorder="0" applyAlignment="0" applyProtection="0">
      <alignment vertical="center"/>
    </xf>
    <xf numFmtId="189" fontId="3" fillId="0" borderId="0">
      <alignment vertical="center"/>
    </xf>
    <xf numFmtId="0" fontId="68" fillId="20"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75" fillId="93"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73" fillId="17" borderId="0" applyNumberFormat="0" applyBorder="0" applyAlignment="0" applyProtection="0">
      <alignment vertical="center"/>
    </xf>
    <xf numFmtId="0" fontId="3" fillId="4" borderId="9" applyNumberFormat="0" applyFont="0" applyAlignment="0" applyProtection="0">
      <alignment vertical="center"/>
    </xf>
    <xf numFmtId="189" fontId="3" fillId="0" borderId="0">
      <alignment vertical="center"/>
    </xf>
    <xf numFmtId="0" fontId="3" fillId="4" borderId="9" applyNumberFormat="0" applyFont="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41" fillId="0" borderId="1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41"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73"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73"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 fillId="4" borderId="9" applyNumberFormat="0" applyFont="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94" fontId="1" fillId="0" borderId="1">
      <alignment vertical="center"/>
      <protection locked="0"/>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75" fillId="65"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189" fontId="3" fillId="0" borderId="0">
      <alignment vertical="center"/>
    </xf>
    <xf numFmtId="0" fontId="3" fillId="9" borderId="11" applyNumberFormat="0" applyAlignment="0" applyProtection="0">
      <alignment vertical="center"/>
    </xf>
    <xf numFmtId="189" fontId="3" fillId="0" borderId="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10" applyNumberFormat="0" applyFill="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5"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82" fillId="0" borderId="0"/>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2" fillId="9" borderId="11" applyNumberForma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128" fillId="0" borderId="0"/>
    <xf numFmtId="0" fontId="38" fillId="17" borderId="0" applyNumberFormat="0" applyBorder="0" applyAlignment="0" applyProtection="0">
      <alignment vertical="center"/>
    </xf>
    <xf numFmtId="0" fontId="128" fillId="0" borderId="0"/>
    <xf numFmtId="189" fontId="3" fillId="0" borderId="0">
      <alignment vertical="center"/>
    </xf>
    <xf numFmtId="0" fontId="128" fillId="0" borderId="0"/>
    <xf numFmtId="189" fontId="3" fillId="0" borderId="0">
      <alignment vertical="center"/>
    </xf>
    <xf numFmtId="0" fontId="128" fillId="0" borderId="0"/>
    <xf numFmtId="0" fontId="38" fillId="17" borderId="0" applyNumberFormat="0" applyBorder="0" applyAlignment="0" applyProtection="0">
      <alignment vertical="center"/>
    </xf>
    <xf numFmtId="0" fontId="128" fillId="0" borderId="0"/>
    <xf numFmtId="0" fontId="128"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5" fillId="39" borderId="17" applyNumberFormat="0" applyFont="0" applyAlignment="0" applyProtection="0">
      <alignment vertical="center"/>
    </xf>
    <xf numFmtId="0" fontId="3"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41" fillId="0" borderId="10" applyNumberFormat="0" applyFill="0" applyAlignment="0" applyProtection="0">
      <alignment vertical="center"/>
    </xf>
    <xf numFmtId="0" fontId="38" fillId="17" borderId="0" applyNumberFormat="0" applyBorder="0" applyAlignment="0" applyProtection="0">
      <alignment vertical="center"/>
    </xf>
    <xf numFmtId="0" fontId="41" fillId="0" borderId="10" applyNumberFormat="0" applyFill="0" applyAlignment="0" applyProtection="0">
      <alignment vertical="center"/>
    </xf>
    <xf numFmtId="189" fontId="3" fillId="0" borderId="0">
      <alignment vertical="center"/>
    </xf>
    <xf numFmtId="0" fontId="41" fillId="0" borderId="10" applyNumberFormat="0" applyFill="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189" fontId="3" fillId="0" borderId="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189" fontId="3" fillId="0" borderId="0">
      <alignment vertical="center"/>
    </xf>
    <xf numFmtId="0" fontId="3" fillId="8" borderId="13" applyNumberFormat="0" applyAlignment="0" applyProtection="0">
      <alignment vertical="center"/>
    </xf>
    <xf numFmtId="189" fontId="3" fillId="0" borderId="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 fillId="8" borderId="11" applyNumberForma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75" fillId="23"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1" fontId="1" fillId="0" borderId="1">
      <alignment vertical="center"/>
      <protection locked="0"/>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82" fillId="0" borderId="0"/>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75" fillId="28"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9" borderId="11" applyNumberFormat="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194" fontId="1" fillId="0" borderId="1">
      <alignment vertical="center"/>
      <protection locked="0"/>
    </xf>
    <xf numFmtId="0" fontId="3" fillId="0" borderId="0"/>
    <xf numFmtId="194" fontId="1" fillId="0" borderId="1">
      <alignment vertical="center"/>
      <protection locked="0"/>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194" fontId="1" fillId="0" borderId="1">
      <alignment vertical="center"/>
      <protection locked="0"/>
    </xf>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91" fillId="86" borderId="29"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50" fillId="8" borderId="13"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4" borderId="9" applyNumberFormat="0" applyFon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2" fillId="9"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73" fillId="17" borderId="0" applyNumberFormat="0" applyBorder="0" applyAlignment="0" applyProtection="0">
      <alignment vertical="center"/>
    </xf>
    <xf numFmtId="0" fontId="73"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41" fillId="0" borderId="10"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 fillId="0" borderId="10" applyNumberFormat="0" applyFill="0" applyAlignment="0" applyProtection="0">
      <alignment vertical="center"/>
    </xf>
    <xf numFmtId="189" fontId="3" fillId="0" borderId="0">
      <alignment vertical="center"/>
    </xf>
    <xf numFmtId="0" fontId="3" fillId="0" borderId="10" applyNumberFormat="0" applyFill="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8" borderId="13" applyNumberFormat="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1" fontId="1" fillId="0" borderId="1">
      <alignment vertical="center"/>
      <protection locked="0"/>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8" borderId="11" applyNumberFormat="0" applyAlignment="0" applyProtection="0">
      <alignment vertical="center"/>
    </xf>
    <xf numFmtId="0" fontId="38" fillId="17" borderId="0" applyNumberFormat="0" applyBorder="0" applyAlignment="0" applyProtection="0">
      <alignment vertical="center"/>
    </xf>
    <xf numFmtId="0" fontId="115" fillId="15" borderId="0" applyNumberFormat="0" applyBorder="0" applyAlignment="0" applyProtection="0">
      <alignment vertical="center"/>
    </xf>
    <xf numFmtId="0" fontId="115" fillId="15" borderId="0" applyNumberFormat="0" applyBorder="0" applyAlignment="0" applyProtection="0">
      <alignment vertical="center"/>
    </xf>
    <xf numFmtId="0" fontId="73" fillId="17" borderId="0" applyNumberFormat="0" applyBorder="0" applyAlignment="0" applyProtection="0">
      <alignment vertical="center"/>
    </xf>
    <xf numFmtId="0" fontId="7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4" borderId="9" applyNumberFormat="0" applyFont="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 fillId="0" borderId="10" applyNumberFormat="0" applyFill="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189" fontId="3" fillId="0" borderId="0">
      <alignment vertical="center"/>
    </xf>
    <xf numFmtId="189" fontId="3" fillId="0" borderId="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3" fillId="9" borderId="11" applyNumberFormat="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3" fillId="0" borderId="10" applyNumberFormat="0" applyFill="0" applyAlignment="0" applyProtection="0">
      <alignment vertical="center"/>
    </xf>
    <xf numFmtId="0" fontId="173" fillId="0" borderId="10" applyNumberFormat="0" applyFill="0" applyAlignment="0" applyProtection="0">
      <alignment vertical="center"/>
    </xf>
    <xf numFmtId="0" fontId="3" fillId="9" borderId="11" applyNumberFormat="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3" fillId="4" borderId="9" applyNumberFormat="0" applyFont="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0" fontId="173" fillId="0" borderId="10" applyNumberFormat="0" applyFill="0" applyAlignment="0" applyProtection="0">
      <alignment vertical="center"/>
    </xf>
    <xf numFmtId="4" fontId="45" fillId="0" borderId="0" applyFont="0" applyFill="0" applyBorder="0" applyAlignment="0" applyProtection="0"/>
    <xf numFmtId="41" fontId="22" fillId="0" borderId="0" applyFont="0" applyFill="0" applyBorder="0" applyAlignment="0" applyProtection="0"/>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189" fontId="3" fillId="0" borderId="0">
      <alignment vertical="center"/>
    </xf>
    <xf numFmtId="189" fontId="3" fillId="0" borderId="0">
      <alignment vertical="center"/>
    </xf>
    <xf numFmtId="0" fontId="177" fillId="0" borderId="0" applyNumberFormat="0" applyBorder="0" applyAlignment="0" applyProtection="0">
      <alignment vertical="top"/>
      <protection locked="0"/>
    </xf>
    <xf numFmtId="0" fontId="178" fillId="0" borderId="0" applyNumberFormat="0" applyFill="0" applyBorder="0" applyAlignment="0" applyProtection="0"/>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189" fontId="3" fillId="0" borderId="0">
      <alignment vertical="center"/>
    </xf>
    <xf numFmtId="189" fontId="3" fillId="0" borderId="0">
      <alignment vertical="center"/>
    </xf>
    <xf numFmtId="0" fontId="177" fillId="0" borderId="0" applyNumberFormat="0" applyBorder="0" applyAlignment="0" applyProtection="0">
      <alignment vertical="top"/>
      <protection locked="0"/>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215" fontId="0" fillId="0" borderId="0" applyFont="0" applyFill="0" applyBorder="0" applyAlignment="0" applyProtection="0">
      <alignment vertical="center"/>
    </xf>
    <xf numFmtId="0" fontId="3" fillId="0" borderId="10" applyNumberFormat="0" applyFill="0" applyAlignment="0" applyProtection="0">
      <alignment vertical="center"/>
    </xf>
    <xf numFmtId="215" fontId="0" fillId="0" borderId="0" applyFont="0" applyFill="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215" fontId="0" fillId="0" borderId="0" applyFont="0" applyFill="0" applyBorder="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215" fontId="0" fillId="0" borderId="0" applyFont="0" applyFill="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9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28"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28"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113" fillId="0" borderId="0" applyNumberFormat="0" applyFill="0" applyBorder="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0" borderId="10" applyNumberFormat="0" applyFill="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28" applyNumberFormat="0" applyFill="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75" fillId="23" borderId="0" applyNumberFormat="0" applyBorder="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0" borderId="10" applyNumberFormat="0" applyFill="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8" borderId="13"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0" borderId="10" applyNumberFormat="0" applyFill="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8" borderId="13"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9" borderId="11"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9" borderId="11"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9" borderId="11"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0" borderId="10" applyNumberFormat="0" applyFill="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1" fontId="1" fillId="0" borderId="1">
      <alignment vertical="center"/>
      <protection locked="0"/>
    </xf>
    <xf numFmtId="0" fontId="41" fillId="0" borderId="10" applyNumberFormat="0" applyAlignment="0" applyProtection="0">
      <alignment vertical="center"/>
    </xf>
    <xf numFmtId="1" fontId="1" fillId="0" borderId="1">
      <alignment vertical="center"/>
      <protection locked="0"/>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50" fillId="2" borderId="13"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1" fontId="1" fillId="0" borderId="1">
      <alignment vertical="center"/>
      <protection locked="0"/>
    </xf>
    <xf numFmtId="0" fontId="41" fillId="0" borderId="10" applyNumberFormat="0" applyAlignment="0" applyProtection="0">
      <alignment vertical="center"/>
    </xf>
    <xf numFmtId="1" fontId="1" fillId="0" borderId="1">
      <alignment vertical="center"/>
      <protection locked="0"/>
    </xf>
    <xf numFmtId="0" fontId="41" fillId="0" borderId="10" applyNumberFormat="0" applyAlignment="0" applyProtection="0">
      <alignment vertical="center"/>
    </xf>
    <xf numFmtId="0" fontId="50" fillId="8" borderId="13"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4" borderId="9" applyNumberFormat="0" applyFon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50" fillId="2" borderId="13"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50" fillId="8" borderId="13"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50" fillId="8" borderId="13"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3" fillId="0" borderId="10" applyNumberFormat="0" applyFill="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1" fontId="1" fillId="0" borderId="1">
      <alignment vertical="center"/>
      <protection locked="0"/>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8" borderId="11" applyNumberFormat="0" applyAlignment="0" applyProtection="0">
      <alignment vertical="center"/>
    </xf>
    <xf numFmtId="0" fontId="41" fillId="0" borderId="10"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194" fontId="1" fillId="0" borderId="1">
      <alignment vertical="center"/>
      <protection locked="0"/>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102" fillId="41" borderId="18"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4" borderId="9" applyNumberFormat="0" applyFon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4" borderId="9" applyNumberFormat="0" applyFon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4" borderId="9" applyNumberFormat="0" applyFon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75" fillId="93" borderId="0" applyNumberFormat="0" applyBorder="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3" fillId="4" borderId="9" applyNumberFormat="0" applyFont="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3" fillId="4" borderId="9" applyNumberFormat="0" applyFont="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4" borderId="9" applyNumberFormat="0" applyFon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8" borderId="13"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4" borderId="9" applyNumberFormat="0" applyFon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35" fillId="8" borderId="11"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8" borderId="13"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51" fillId="48" borderId="0" applyNumberFormat="0" applyBorder="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51" fillId="48" borderId="0" applyNumberFormat="0" applyBorder="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51" fillId="48" borderId="0" applyNumberFormat="0" applyBorder="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51" fillId="48" borderId="0" applyNumberFormat="0" applyBorder="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51" fillId="48" borderId="0" applyNumberFormat="0" applyBorder="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9" borderId="11"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9" borderId="11"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8" borderId="13"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8" borderId="13"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3" fillId="8" borderId="13" applyNumberFormat="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3" fillId="9" borderId="11" applyNumberFormat="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124" fillId="0" borderId="21"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2" fillId="9" borderId="11" applyNumberFormat="0" applyAlignment="0" applyProtection="0">
      <alignment vertical="center"/>
    </xf>
    <xf numFmtId="0" fontId="41" fillId="0" borderId="10" applyNumberFormat="0" applyFill="0" applyAlignment="0" applyProtection="0">
      <alignment vertical="center"/>
    </xf>
    <xf numFmtId="0" fontId="32" fillId="9" borderId="11" applyNumberFormat="0" applyAlignment="0" applyProtection="0">
      <alignment vertical="center"/>
    </xf>
    <xf numFmtId="0" fontId="41" fillId="0" borderId="10" applyNumberFormat="0" applyFill="0" applyAlignment="0" applyProtection="0">
      <alignment vertical="center"/>
    </xf>
    <xf numFmtId="0" fontId="32" fillId="9" borderId="11"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8" borderId="13" applyNumberFormat="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194" fontId="1" fillId="0" borderId="1">
      <alignment vertical="center"/>
      <protection locked="0"/>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75" fillId="65" borderId="0" applyNumberFormat="0" applyBorder="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9" borderId="11" applyNumberFormat="0" applyAlignment="0" applyProtection="0">
      <alignment vertical="center"/>
    </xf>
    <xf numFmtId="0" fontId="41" fillId="0" borderId="10" applyNumberFormat="0" applyFill="0" applyAlignment="0" applyProtection="0">
      <alignment vertical="center"/>
    </xf>
    <xf numFmtId="0" fontId="3" fillId="9" borderId="11" applyNumberFormat="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82" fillId="0" borderId="0"/>
    <xf numFmtId="0" fontId="124" fillId="0" borderId="21"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8" borderId="13" applyNumberFormat="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30"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75" fillId="6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102" fillId="41" borderId="18"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89" fontId="3" fillId="0" borderId="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89" fontId="3" fillId="0" borderId="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89" fontId="3" fillId="0" borderId="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8" fillId="0" borderId="0" applyNumberFormat="0" applyFill="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8" fillId="0" borderId="0" applyNumberFormat="0" applyFill="0" applyBorder="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6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50"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82" fillId="0" borderId="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87"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75"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51" fillId="49"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126" fillId="35" borderId="12"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5" fillId="8"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8" borderId="13"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0"/>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8"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9" borderId="11" applyNumberForma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1" fontId="1" fillId="0" borderId="1">
      <alignment vertical="center"/>
      <protection locked="0"/>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4" borderId="9" applyNumberFormat="0" applyFont="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0" fillId="23" borderId="0" applyNumberFormat="0" applyBorder="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41"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0" fillId="0" borderId="0">
      <alignment vertical="center"/>
    </xf>
    <xf numFmtId="44" fontId="3" fillId="0" borderId="0" applyFont="0" applyFill="0" applyBorder="0" applyAlignment="0" applyProtection="0"/>
    <xf numFmtId="44" fontId="3" fillId="0" borderId="0" applyFont="0" applyFill="0" applyBorder="0" applyAlignment="0" applyProtection="0"/>
    <xf numFmtId="241" fontId="3" fillId="0" borderId="0" applyFont="0" applyFill="0" applyBorder="0" applyAlignment="0" applyProtection="0"/>
    <xf numFmtId="44" fontId="25" fillId="0" borderId="0" applyFont="0" applyFill="0" applyBorder="0" applyAlignment="0" applyProtection="0">
      <alignment vertical="center"/>
    </xf>
    <xf numFmtId="44" fontId="25" fillId="0" borderId="0" applyFont="0" applyFill="0" applyBorder="0" applyAlignment="0" applyProtection="0">
      <alignment vertical="center"/>
    </xf>
    <xf numFmtId="244" fontId="131" fillId="0" borderId="0" applyFont="0" applyFill="0" applyBorder="0" applyAlignment="0" applyProtection="0"/>
    <xf numFmtId="244" fontId="25" fillId="0" borderId="0" applyFont="0" applyFill="0" applyBorder="0" applyAlignment="0" applyProtection="0"/>
    <xf numFmtId="44" fontId="3" fillId="0" borderId="0" applyFont="0" applyFill="0" applyBorder="0" applyAlignment="0" applyProtection="0"/>
    <xf numFmtId="0" fontId="3" fillId="8" borderId="11" applyNumberFormat="0" applyAlignment="0" applyProtection="0">
      <alignment vertical="center"/>
    </xf>
    <xf numFmtId="215" fontId="0" fillId="0" borderId="0" applyFont="0" applyFill="0" applyBorder="0" applyAlignment="0" applyProtection="0">
      <alignment vertical="center"/>
    </xf>
    <xf numFmtId="0" fontId="3" fillId="8" borderId="11" applyNumberFormat="0" applyAlignment="0" applyProtection="0">
      <alignment vertical="center"/>
    </xf>
    <xf numFmtId="215" fontId="0" fillId="0" borderId="0" applyFont="0" applyFill="0" applyBorder="0" applyAlignment="0" applyProtection="0">
      <alignment vertical="center"/>
    </xf>
    <xf numFmtId="0" fontId="3" fillId="8" borderId="11" applyNumberFormat="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3" fillId="4" borderId="9" applyNumberFormat="0" applyFont="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3" fillId="9" borderId="11" applyNumberFormat="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3" fillId="9" borderId="11" applyNumberFormat="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215" fontId="0" fillId="0" borderId="0" applyFont="0" applyFill="0" applyBorder="0" applyAlignment="0" applyProtection="0">
      <alignment vertical="center"/>
    </xf>
    <xf numFmtId="215" fontId="0" fillId="0" borderId="0" applyFont="0" applyFill="0" applyBorder="0" applyAlignment="0" applyProtection="0">
      <alignment vertical="center"/>
    </xf>
    <xf numFmtId="200" fontId="153" fillId="0" borderId="0" applyFont="0" applyFill="0" applyBorder="0" applyAlignment="0" applyProtection="0"/>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135" fillId="35" borderId="19"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126" fillId="35" borderId="12"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40" fillId="28" borderId="0" applyNumberFormat="0" applyBorder="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3"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 fillId="8" borderId="13" applyNumberFormat="0" applyAlignment="0" applyProtection="0">
      <alignment vertical="center"/>
    </xf>
    <xf numFmtId="0" fontId="35" fillId="2" borderId="11" applyNumberFormat="0" applyAlignment="0" applyProtection="0">
      <alignment vertical="center"/>
    </xf>
    <xf numFmtId="0" fontId="3" fillId="8" borderId="13" applyNumberFormat="0" applyAlignment="0" applyProtection="0">
      <alignment vertical="center"/>
    </xf>
    <xf numFmtId="0" fontId="35" fillId="2" borderId="11" applyNumberFormat="0" applyAlignment="0" applyProtection="0">
      <alignment vertical="center"/>
    </xf>
    <xf numFmtId="0" fontId="3" fillId="8" borderId="13"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 fillId="0" borderId="0"/>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9"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3"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40" fillId="65" borderId="0" applyNumberFormat="0" applyBorder="0" applyAlignment="0" applyProtection="0">
      <alignment vertical="center"/>
    </xf>
    <xf numFmtId="0" fontId="35" fillId="2" borderId="11" applyNumberFormat="0" applyAlignment="0" applyProtection="0">
      <alignment vertical="center"/>
    </xf>
    <xf numFmtId="0" fontId="75" fillId="65" borderId="0" applyNumberFormat="0" applyBorder="0" applyAlignment="0" applyProtection="0">
      <alignment vertical="center"/>
    </xf>
    <xf numFmtId="0" fontId="35" fillId="2" borderId="11" applyNumberFormat="0" applyAlignment="0" applyProtection="0">
      <alignment vertical="center"/>
    </xf>
    <xf numFmtId="0" fontId="75" fillId="65" borderId="0" applyNumberFormat="0" applyBorder="0" applyAlignment="0" applyProtection="0">
      <alignment vertical="center"/>
    </xf>
    <xf numFmtId="0" fontId="35" fillId="2" borderId="11" applyNumberFormat="0" applyAlignment="0" applyProtection="0">
      <alignment vertical="center"/>
    </xf>
    <xf numFmtId="0" fontId="75" fillId="65" borderId="0" applyNumberFormat="0" applyBorder="0" applyAlignment="0" applyProtection="0">
      <alignment vertical="center"/>
    </xf>
    <xf numFmtId="0" fontId="35" fillId="2" borderId="11" applyNumberFormat="0" applyAlignment="0" applyProtection="0">
      <alignment vertical="center"/>
    </xf>
    <xf numFmtId="0" fontId="75" fillId="65" borderId="0" applyNumberFormat="0" applyBorder="0" applyAlignment="0" applyProtection="0">
      <alignment vertical="center"/>
    </xf>
    <xf numFmtId="0" fontId="35" fillId="2" borderId="11" applyNumberFormat="0" applyAlignment="0" applyProtection="0">
      <alignment vertical="center"/>
    </xf>
    <xf numFmtId="0" fontId="75" fillId="65" borderId="0" applyNumberFormat="0" applyBorder="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75" fillId="65" borderId="0" applyNumberFormat="0" applyBorder="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75" fillId="65" borderId="0" applyNumberFormat="0" applyBorder="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5" fillId="2" borderId="11" applyNumberFormat="0" applyAlignment="0" applyProtection="0">
      <alignment vertical="center"/>
    </xf>
    <xf numFmtId="0" fontId="3" fillId="4" borderId="9" applyNumberFormat="0" applyFon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50" fillId="2" borderId="13"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 fillId="4" borderId="9" applyNumberFormat="0" applyFont="0" applyAlignment="0" applyProtection="0">
      <alignment vertical="center"/>
    </xf>
    <xf numFmtId="0" fontId="35" fillId="2"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8" borderId="11" applyNumberFormat="0" applyAlignment="0" applyProtection="0">
      <alignment vertical="center"/>
    </xf>
    <xf numFmtId="0" fontId="75" fillId="6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75" fillId="6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75" fillId="6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75" fillId="6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2"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40" fillId="65" borderId="0" applyNumberFormat="0" applyBorder="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3" fillId="4" borderId="9" applyNumberFormat="0" applyFon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3" fillId="4" borderId="9" applyNumberFormat="0" applyFont="0" applyAlignment="0" applyProtection="0">
      <alignment vertical="center"/>
    </xf>
    <xf numFmtId="0" fontId="126" fillId="35" borderId="12" applyNumberFormat="0" applyAlignment="0" applyProtection="0">
      <alignment vertical="center"/>
    </xf>
    <xf numFmtId="0" fontId="3" fillId="4" borderId="9" applyNumberFormat="0" applyFont="0" applyAlignment="0" applyProtection="0">
      <alignment vertical="center"/>
    </xf>
    <xf numFmtId="0" fontId="126" fillId="35" borderId="12" applyNumberFormat="0" applyAlignment="0" applyProtection="0">
      <alignment vertical="center"/>
    </xf>
    <xf numFmtId="0" fontId="3" fillId="4" borderId="9" applyNumberFormat="0" applyFon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0" borderId="0"/>
    <xf numFmtId="0" fontId="82" fillId="0" borderId="0"/>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3" fillId="9" borderId="11"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40" fillId="28"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126" fillId="35" borderId="12"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8" borderId="11" applyNumberFormat="0" applyAlignment="0" applyProtection="0">
      <alignment vertical="center"/>
    </xf>
    <xf numFmtId="0" fontId="3" fillId="0" borderId="0"/>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1" fontId="1" fillId="0" borderId="1">
      <alignment vertical="center"/>
      <protection locked="0"/>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3"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75" fillId="28"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40" fillId="23"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86" fillId="0" borderId="27" applyNumberFormat="0" applyFill="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68" fillId="20"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 fontId="1" fillId="0" borderId="1">
      <alignment vertical="center"/>
      <protection locked="0"/>
    </xf>
    <xf numFmtId="1"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0" borderId="0" applyNumberFormat="0" applyFill="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68" fillId="20"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40" fillId="23"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94"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51" fillId="58"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40" fillId="28"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40" fillId="28"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40" fillId="28"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51" fillId="38"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0" borderId="0"/>
    <xf numFmtId="0" fontId="3" fillId="8" borderId="11" applyNumberFormat="0" applyAlignment="0" applyProtection="0">
      <alignment vertical="center"/>
    </xf>
    <xf numFmtId="0" fontId="3" fillId="8" borderId="11" applyNumberFormat="0" applyAlignment="0" applyProtection="0">
      <alignment vertical="center"/>
    </xf>
    <xf numFmtId="0" fontId="50"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94"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5" fillId="8" borderId="11" applyNumberFormat="0" applyAlignment="0" applyProtection="0">
      <alignment vertical="center"/>
    </xf>
    <xf numFmtId="0" fontId="35" fillId="8" borderId="11" applyNumberFormat="0" applyAlignment="0" applyProtection="0">
      <alignment vertical="center"/>
    </xf>
    <xf numFmtId="0" fontId="68" fillId="20"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9"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68" fillId="20"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4" borderId="9" applyNumberFormat="0" applyFon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1" fontId="1" fillId="0" borderId="1">
      <alignment vertical="center"/>
      <protection locked="0"/>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3"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68" fillId="20" borderId="0" applyNumberFormat="0" applyBorder="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 fillId="8" borderId="11" applyNumberFormat="0" applyAlignment="0" applyProtection="0">
      <alignment vertical="center"/>
    </xf>
    <xf numFmtId="0" fontId="35"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101" fillId="8" borderId="11" applyNumberFormat="0" applyAlignment="0" applyProtection="0">
      <alignment vertical="center"/>
    </xf>
    <xf numFmtId="0" fontId="3"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159"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159"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159" fillId="86" borderId="29" applyNumberFormat="0" applyAlignment="0" applyProtection="0">
      <alignment vertical="center"/>
    </xf>
    <xf numFmtId="0" fontId="91" fillId="86" borderId="29" applyNumberFormat="0" applyAlignment="0" applyProtection="0">
      <alignment vertical="center"/>
    </xf>
    <xf numFmtId="0" fontId="159"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159" fillId="86" borderId="29" applyNumberFormat="0" applyAlignment="0" applyProtection="0">
      <alignment vertical="center"/>
    </xf>
    <xf numFmtId="0" fontId="3" fillId="0" borderId="0"/>
    <xf numFmtId="0" fontId="3" fillId="0" borderId="0"/>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159" fillId="86" borderId="29" applyNumberFormat="0" applyAlignment="0" applyProtection="0">
      <alignment vertical="center"/>
    </xf>
    <xf numFmtId="194" fontId="1" fillId="0" borderId="1">
      <alignment vertical="center"/>
      <protection locked="0"/>
    </xf>
    <xf numFmtId="0" fontId="159" fillId="86" borderId="29" applyNumberFormat="0" applyAlignment="0" applyProtection="0">
      <alignment vertical="center"/>
    </xf>
    <xf numFmtId="0" fontId="3" fillId="0" borderId="0"/>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3" fillId="0" borderId="0"/>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3" fillId="0" borderId="0"/>
    <xf numFmtId="0" fontId="3" fillId="0" borderId="0"/>
    <xf numFmtId="0" fontId="3" fillId="0" borderId="0"/>
    <xf numFmtId="0" fontId="3" fillId="0" borderId="0"/>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82" fillId="0" borderId="0"/>
    <xf numFmtId="0" fontId="159" fillId="86" borderId="29" applyNumberFormat="0" applyAlignment="0" applyProtection="0">
      <alignment vertical="center"/>
    </xf>
    <xf numFmtId="0" fontId="136" fillId="0" borderId="0" applyNumberFormat="0" applyFill="0" applyBorder="0" applyAlignment="0" applyProtection="0">
      <alignment vertical="center"/>
    </xf>
    <xf numFmtId="0" fontId="159" fillId="86" borderId="29" applyNumberFormat="0" applyAlignment="0" applyProtection="0">
      <alignment vertical="center"/>
    </xf>
    <xf numFmtId="0" fontId="136" fillId="0" borderId="0" applyNumberFormat="0" applyFill="0" applyBorder="0" applyAlignment="0" applyProtection="0">
      <alignment vertical="center"/>
    </xf>
    <xf numFmtId="0" fontId="159" fillId="86" borderId="29" applyNumberFormat="0" applyAlignment="0" applyProtection="0">
      <alignment vertical="center"/>
    </xf>
    <xf numFmtId="0" fontId="136" fillId="0" borderId="0" applyNumberFormat="0" applyFill="0" applyBorder="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3" fillId="0" borderId="0"/>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3" fillId="4" borderId="9" applyNumberFormat="0" applyFon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3" fillId="0" borderId="0"/>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3" fillId="0" borderId="0"/>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159" fillId="86" borderId="29" applyNumberFormat="0" applyAlignment="0" applyProtection="0">
      <alignment vertical="center"/>
    </xf>
    <xf numFmtId="0" fontId="3" fillId="8" borderId="13" applyNumberFormat="0" applyAlignment="0" applyProtection="0">
      <alignment vertical="center"/>
    </xf>
    <xf numFmtId="0" fontId="159" fillId="86" borderId="29" applyNumberFormat="0" applyAlignment="0" applyProtection="0">
      <alignment vertical="center"/>
    </xf>
    <xf numFmtId="0" fontId="3" fillId="8" borderId="13" applyNumberFormat="0" applyAlignment="0" applyProtection="0">
      <alignment vertical="center"/>
    </xf>
    <xf numFmtId="0" fontId="159" fillId="86" borderId="29" applyNumberFormat="0" applyAlignment="0" applyProtection="0">
      <alignment vertical="center"/>
    </xf>
    <xf numFmtId="0" fontId="3" fillId="8" borderId="13"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159" fillId="86" borderId="29"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82" fillId="0" borderId="0"/>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3" fillId="0" borderId="0"/>
    <xf numFmtId="0" fontId="3" fillId="0" borderId="0"/>
    <xf numFmtId="0" fontId="3" fillId="0" borderId="0"/>
    <xf numFmtId="0" fontId="82" fillId="0" borderId="0"/>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3" fillId="0" borderId="0"/>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82" fillId="0" borderId="0"/>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102" fillId="41" borderId="18" applyNumberFormat="0" applyAlignment="0" applyProtection="0">
      <alignment vertical="center"/>
    </xf>
    <xf numFmtId="0" fontId="3" fillId="0" borderId="0"/>
    <xf numFmtId="0" fontId="3" fillId="0" borderId="0"/>
    <xf numFmtId="0" fontId="82" fillId="0" borderId="0"/>
    <xf numFmtId="0" fontId="102" fillId="41" borderId="18"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1" fontId="1" fillId="0" borderId="1">
      <alignment vertical="center"/>
      <protection locked="0"/>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3" fillId="0" borderId="0"/>
    <xf numFmtId="0" fontId="3" fillId="0" borderId="0"/>
    <xf numFmtId="0" fontId="3" fillId="8" borderId="13"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0" borderId="0"/>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8" borderId="13"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86" borderId="29" applyNumberFormat="0" applyAlignment="0" applyProtection="0">
      <alignment vertical="center"/>
    </xf>
    <xf numFmtId="0" fontId="91" fillId="86" borderId="29" applyNumberFormat="0" applyAlignment="0" applyProtection="0">
      <alignment vertical="center"/>
    </xf>
    <xf numFmtId="0" fontId="3" fillId="86" borderId="29" applyNumberFormat="0" applyAlignment="0" applyProtection="0">
      <alignment vertical="center"/>
    </xf>
    <xf numFmtId="0" fontId="91" fillId="86" borderId="29" applyNumberFormat="0" applyAlignment="0" applyProtection="0">
      <alignment vertical="center"/>
    </xf>
    <xf numFmtId="0" fontId="3"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91" fillId="86" borderId="29" applyNumberFormat="0" applyAlignment="0" applyProtection="0">
      <alignment vertical="center"/>
    </xf>
    <xf numFmtId="0" fontId="3" fillId="86" borderId="29" applyNumberFormat="0" applyAlignment="0" applyProtection="0">
      <alignment vertical="center"/>
    </xf>
    <xf numFmtId="0" fontId="91" fillId="86" borderId="29" applyNumberFormat="0" applyAlignment="0" applyProtection="0">
      <alignment vertical="center"/>
    </xf>
    <xf numFmtId="0" fontId="3" fillId="86" borderId="29" applyNumberFormat="0" applyAlignment="0" applyProtection="0">
      <alignment vertical="center"/>
    </xf>
    <xf numFmtId="0" fontId="91" fillId="86" borderId="29" applyNumberFormat="0" applyAlignment="0" applyProtection="0">
      <alignment vertical="center"/>
    </xf>
    <xf numFmtId="0" fontId="179" fillId="86" borderId="29" applyNumberFormat="0" applyAlignment="0" applyProtection="0">
      <alignment vertical="center"/>
    </xf>
    <xf numFmtId="0" fontId="51" fillId="61" borderId="0" applyNumberFormat="0" applyBorder="0" applyAlignment="0" applyProtection="0">
      <alignment vertical="center"/>
    </xf>
    <xf numFmtId="0" fontId="179" fillId="86" borderId="29" applyNumberFormat="0" applyAlignment="0" applyProtection="0">
      <alignment vertical="center"/>
    </xf>
    <xf numFmtId="0" fontId="3"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50" fillId="8" borderId="13" applyNumberForma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4" borderId="9" applyNumberFormat="0" applyFon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xf numFmtId="0" fontId="3" fillId="0" borderId="0"/>
    <xf numFmtId="0" fontId="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9" borderId="11" applyNumberForma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78" fillId="0" borderId="0" applyNumberFormat="0" applyFill="0" applyBorder="0" applyAlignment="0" applyProtection="0">
      <alignment vertical="center"/>
    </xf>
    <xf numFmtId="0" fontId="3" fillId="0" borderId="0"/>
    <xf numFmtId="0" fontId="7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82" fillId="0" borderId="0"/>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xf numFmtId="1" fontId="1" fillId="0" borderId="1">
      <alignment vertical="center"/>
      <protection locked="0"/>
    </xf>
    <xf numFmtId="0" fontId="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xf numFmtId="0" fontId="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xf numFmtId="0" fontId="3" fillId="0" borderId="0"/>
    <xf numFmtId="0" fontId="3"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69" fillId="0" borderId="43" applyNumberFormat="0" applyFill="0" applyProtection="0">
      <alignment horizontal="left"/>
    </xf>
    <xf numFmtId="0" fontId="169" fillId="0" borderId="43" applyNumberFormat="0" applyFill="0" applyProtection="0">
      <alignment horizontal="left"/>
    </xf>
    <xf numFmtId="0" fontId="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8" borderId="13" applyNumberFormat="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8" borderId="13" applyNumberFormat="0" applyAlignment="0" applyProtection="0">
      <alignment vertical="center"/>
    </xf>
    <xf numFmtId="0" fontId="113" fillId="0" borderId="0" applyNumberFormat="0" applyFill="0" applyBorder="0" applyAlignment="0" applyProtection="0">
      <alignment vertical="center"/>
    </xf>
    <xf numFmtId="194" fontId="1" fillId="0" borderId="1">
      <alignment vertical="center"/>
      <protection locked="0"/>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0" borderId="0"/>
    <xf numFmtId="0" fontId="3" fillId="0" borderId="0"/>
    <xf numFmtId="0" fontId="3" fillId="0" borderId="0"/>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0" borderId="0"/>
    <xf numFmtId="0" fontId="3" fillId="0" borderId="0"/>
    <xf numFmtId="0" fontId="3" fillId="0" borderId="0"/>
    <xf numFmtId="194" fontId="1" fillId="0" borderId="1">
      <alignment vertical="center"/>
      <protection locked="0"/>
    </xf>
    <xf numFmtId="0" fontId="3" fillId="0" borderId="0"/>
    <xf numFmtId="194" fontId="1" fillId="0" borderId="1">
      <alignment vertical="center"/>
      <protection locked="0"/>
    </xf>
    <xf numFmtId="0" fontId="113" fillId="0" borderId="0" applyNumberFormat="0" applyFill="0" applyBorder="0" applyAlignment="0" applyProtection="0">
      <alignment vertical="center"/>
    </xf>
    <xf numFmtId="194" fontId="1" fillId="0" borderId="1">
      <alignment vertical="center"/>
      <protection locked="0"/>
    </xf>
    <xf numFmtId="0" fontId="113" fillId="0" borderId="0" applyNumberFormat="0" applyFill="0" applyBorder="0" applyAlignment="0" applyProtection="0">
      <alignment vertical="center"/>
    </xf>
    <xf numFmtId="194" fontId="1" fillId="0" borderId="1">
      <alignment vertical="center"/>
      <protection locked="0"/>
    </xf>
    <xf numFmtId="0" fontId="113" fillId="0" borderId="0" applyNumberFormat="0" applyFill="0" applyBorder="0" applyAlignment="0" applyProtection="0">
      <alignment vertical="center"/>
    </xf>
    <xf numFmtId="194" fontId="1" fillId="0" borderId="1">
      <alignment vertical="center"/>
      <protection locked="0"/>
    </xf>
    <xf numFmtId="0" fontId="113"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4" borderId="9" applyNumberFormat="0" applyFont="0" applyAlignment="0" applyProtection="0">
      <alignment vertical="center"/>
    </xf>
    <xf numFmtId="0" fontId="3" fillId="0" borderId="0"/>
    <xf numFmtId="0" fontId="3" fillId="0" borderId="0"/>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3" fillId="4" borderId="9" applyNumberFormat="0" applyFont="0" applyAlignment="0" applyProtection="0">
      <alignment vertical="center"/>
    </xf>
    <xf numFmtId="0" fontId="136" fillId="0" borderId="0" applyNumberFormat="0" applyFill="0" applyBorder="0" applyAlignment="0" applyProtection="0">
      <alignment vertical="center"/>
    </xf>
    <xf numFmtId="0" fontId="3" fillId="4" borderId="9" applyNumberFormat="0" applyFont="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3" fillId="8" borderId="13" applyNumberFormat="0" applyAlignment="0" applyProtection="0">
      <alignment vertical="center"/>
    </xf>
    <xf numFmtId="0" fontId="136"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3" fillId="0" borderId="0"/>
    <xf numFmtId="0" fontId="3" fillId="0" borderId="0"/>
    <xf numFmtId="0" fontId="3" fillId="0" borderId="0"/>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4" borderId="9" applyNumberFormat="0" applyFont="0" applyAlignment="0" applyProtection="0">
      <alignment vertical="center"/>
    </xf>
    <xf numFmtId="0" fontId="3" fillId="0" borderId="0"/>
    <xf numFmtId="0" fontId="3" fillId="0" borderId="0"/>
    <xf numFmtId="0" fontId="3" fillId="0" borderId="0"/>
    <xf numFmtId="0" fontId="136" fillId="0" borderId="0" applyNumberFormat="0" applyFill="0" applyBorder="0" applyAlignment="0" applyProtection="0">
      <alignment vertical="center"/>
    </xf>
    <xf numFmtId="0" fontId="3" fillId="0" borderId="0"/>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8" borderId="13" applyNumberFormat="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2" fillId="9" borderId="11" applyNumberFormat="0" applyAlignment="0" applyProtection="0">
      <alignment vertical="center"/>
    </xf>
    <xf numFmtId="0" fontId="113" fillId="0" borderId="0" applyNumberFormat="0" applyFill="0" applyBorder="0" applyAlignment="0" applyProtection="0">
      <alignment vertical="center"/>
    </xf>
    <xf numFmtId="0" fontId="32" fillId="9" borderId="11" applyNumberFormat="0" applyAlignment="0" applyProtection="0">
      <alignment vertical="center"/>
    </xf>
    <xf numFmtId="0" fontId="113" fillId="0" borderId="0" applyNumberFormat="0" applyFill="0" applyBorder="0" applyAlignment="0" applyProtection="0">
      <alignment vertical="center"/>
    </xf>
    <xf numFmtId="0" fontId="32" fillId="9" borderId="11" applyNumberFormat="0" applyAlignment="0" applyProtection="0">
      <alignment vertical="center"/>
    </xf>
    <xf numFmtId="0" fontId="113" fillId="0" borderId="0" applyNumberFormat="0" applyFill="0" applyBorder="0" applyAlignment="0" applyProtection="0">
      <alignment vertical="center"/>
    </xf>
    <xf numFmtId="0" fontId="3" fillId="0" borderId="0"/>
    <xf numFmtId="0" fontId="3" fillId="0" borderId="0"/>
    <xf numFmtId="0" fontId="3" fillId="0" borderId="0"/>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0" borderId="0"/>
    <xf numFmtId="0" fontId="3" fillId="0" borderId="0"/>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80" fillId="0" borderId="0" applyNumberFormat="0" applyFill="0" applyBorder="0" applyAlignment="0" applyProtection="0">
      <alignment vertical="center"/>
    </xf>
    <xf numFmtId="0" fontId="181" fillId="0" borderId="27" applyNumberFormat="0" applyFill="0" applyAlignment="0" applyProtection="0">
      <alignment vertical="center"/>
    </xf>
    <xf numFmtId="0" fontId="3"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4" borderId="9" applyNumberFormat="0" applyFont="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4" borderId="9" applyNumberFormat="0" applyFont="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4" borderId="9" applyNumberFormat="0" applyFont="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0" borderId="0"/>
    <xf numFmtId="0" fontId="3" fillId="0" borderId="0"/>
    <xf numFmtId="0" fontId="3" fillId="0" borderId="0"/>
    <xf numFmtId="0" fontId="3" fillId="0" borderId="0"/>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0" borderId="0"/>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0" borderId="0"/>
    <xf numFmtId="0" fontId="3" fillId="0" borderId="0"/>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170" fillId="0" borderId="20" applyNumberFormat="0" applyFill="0" applyAlignment="0" applyProtection="0">
      <alignment vertical="center"/>
    </xf>
    <xf numFmtId="0" fontId="3" fillId="4" borderId="9" applyNumberFormat="0" applyFont="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3" fillId="4" borderId="9" applyNumberFormat="0" applyFont="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3" fillId="4" borderId="9" applyNumberFormat="0" applyFont="0" applyAlignment="0" applyProtection="0">
      <alignment vertical="center"/>
    </xf>
    <xf numFmtId="0" fontId="3" fillId="0" borderId="0"/>
    <xf numFmtId="0" fontId="3" fillId="0" borderId="0"/>
    <xf numFmtId="0" fontId="3" fillId="0" borderId="0"/>
    <xf numFmtId="0" fontId="82" fillId="0" borderId="0"/>
    <xf numFmtId="0" fontId="3" fillId="4" borderId="9" applyNumberFormat="0" applyFont="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170" fillId="0" borderId="20" applyNumberFormat="0" applyFill="0" applyAlignment="0" applyProtection="0">
      <alignment vertical="center"/>
    </xf>
    <xf numFmtId="0" fontId="3" fillId="4" borderId="9" applyNumberFormat="0" applyFont="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4" borderId="9" applyNumberFormat="0" applyFont="0" applyAlignment="0" applyProtection="0">
      <alignment vertical="center"/>
    </xf>
    <xf numFmtId="0" fontId="3" fillId="0" borderId="0"/>
    <xf numFmtId="0" fontId="3" fillId="0" borderId="0"/>
    <xf numFmtId="0" fontId="3" fillId="0" borderId="0"/>
    <xf numFmtId="0" fontId="86" fillId="0" borderId="27" applyNumberFormat="0" applyFill="0" applyAlignment="0" applyProtection="0">
      <alignment vertical="center"/>
    </xf>
    <xf numFmtId="0" fontId="3" fillId="4" borderId="9" applyNumberFormat="0" applyFont="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4" borderId="9" applyNumberFormat="0" applyFont="0" applyAlignment="0" applyProtection="0">
      <alignment vertical="center"/>
    </xf>
    <xf numFmtId="0" fontId="3" fillId="0" borderId="0"/>
    <xf numFmtId="0" fontId="3" fillId="0" borderId="0"/>
    <xf numFmtId="0" fontId="3" fillId="0" borderId="0"/>
    <xf numFmtId="0" fontId="3" fillId="0" borderId="0"/>
    <xf numFmtId="0" fontId="82" fillId="0" borderId="0"/>
    <xf numFmtId="0" fontId="170" fillId="0" borderId="20"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0" borderId="0"/>
    <xf numFmtId="0" fontId="3" fillId="0" borderId="0"/>
    <xf numFmtId="0" fontId="3" fillId="0" borderId="0"/>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0" borderId="0"/>
    <xf numFmtId="0" fontId="3" fillId="0" borderId="0"/>
    <xf numFmtId="0" fontId="3" fillId="0" borderId="27" applyNumberFormat="0" applyFill="0" applyAlignment="0" applyProtection="0">
      <alignment vertical="center"/>
    </xf>
    <xf numFmtId="0" fontId="86" fillId="0" borderId="27" applyNumberFormat="0" applyFill="0" applyAlignment="0" applyProtection="0">
      <alignment vertical="center"/>
    </xf>
    <xf numFmtId="0" fontId="3" fillId="4" borderId="9" applyNumberFormat="0" applyFont="0" applyAlignment="0" applyProtection="0">
      <alignment vertical="center"/>
    </xf>
    <xf numFmtId="0" fontId="3" fillId="0" borderId="27" applyNumberFormat="0" applyFill="0" applyAlignment="0" applyProtection="0">
      <alignment vertical="center"/>
    </xf>
    <xf numFmtId="0" fontId="86" fillId="0" borderId="27" applyNumberFormat="0" applyFill="0" applyAlignment="0" applyProtection="0">
      <alignment vertical="center"/>
    </xf>
    <xf numFmtId="0" fontId="3"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3" fillId="0" borderId="27" applyNumberFormat="0" applyFill="0" applyAlignment="0" applyProtection="0">
      <alignment vertical="center"/>
    </xf>
    <xf numFmtId="0" fontId="86" fillId="0" borderId="27" applyNumberFormat="0" applyFill="0" applyAlignment="0" applyProtection="0">
      <alignment vertical="center"/>
    </xf>
    <xf numFmtId="0" fontId="3" fillId="0" borderId="27" applyNumberFormat="0" applyFill="0" applyAlignment="0" applyProtection="0">
      <alignment vertical="center"/>
    </xf>
    <xf numFmtId="0" fontId="86" fillId="0" borderId="27" applyNumberFormat="0" applyFill="0" applyAlignment="0" applyProtection="0">
      <alignment vertical="center"/>
    </xf>
    <xf numFmtId="176" fontId="8" fillId="0" borderId="0" applyFont="0" applyFill="0" applyBorder="0" applyAlignment="0" applyProtection="0"/>
    <xf numFmtId="186" fontId="8" fillId="0" borderId="0" applyFont="0" applyFill="0" applyBorder="0" applyAlignment="0" applyProtection="0"/>
    <xf numFmtId="200" fontId="8" fillId="0" borderId="0" applyFont="0" applyFill="0" applyBorder="0" applyAlignment="0" applyProtection="0"/>
    <xf numFmtId="230" fontId="8" fillId="0" borderId="0" applyFont="0" applyFill="0" applyBorder="0" applyAlignment="0" applyProtection="0"/>
    <xf numFmtId="0" fontId="5" fillId="0" borderId="0"/>
    <xf numFmtId="43" fontId="5" fillId="0" borderId="0" applyFont="0" applyFill="0" applyBorder="0" applyAlignment="0" applyProtection="0"/>
    <xf numFmtId="43" fontId="22" fillId="0" borderId="0" applyFont="0" applyFill="0" applyBorder="0" applyAlignment="0" applyProtection="0"/>
    <xf numFmtId="0" fontId="3" fillId="4" borderId="9" applyNumberFormat="0" applyFont="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245" fontId="131"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3" fillId="0" borderId="0" applyFont="0" applyFill="0" applyBorder="0" applyAlignment="0" applyProtection="0">
      <alignment vertical="center"/>
    </xf>
    <xf numFmtId="183" fontId="25" fillId="0" borderId="0" applyFont="0" applyFill="0" applyBorder="0" applyAlignment="0" applyProtection="0">
      <alignment vertical="center"/>
    </xf>
    <xf numFmtId="43" fontId="30" fillId="0" borderId="0" applyFont="0" applyFill="0" applyBorder="0" applyAlignment="0" applyProtection="0">
      <alignment vertical="center"/>
    </xf>
    <xf numFmtId="183" fontId="3" fillId="0" borderId="0" applyFont="0" applyFill="0" applyBorder="0" applyAlignment="0" applyProtection="0">
      <alignment vertical="center"/>
    </xf>
    <xf numFmtId="43" fontId="30" fillId="0" borderId="0" applyFont="0" applyFill="0" applyBorder="0" applyAlignment="0" applyProtection="0">
      <alignment vertical="center"/>
    </xf>
    <xf numFmtId="0" fontId="3" fillId="9" borderId="11"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0" fontId="3" fillId="9" borderId="11"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0" fontId="3" fillId="9" borderId="11"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0" fontId="3" fillId="9" borderId="11"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89"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212" fontId="5" fillId="0" borderId="0" applyFill="0" applyBorder="0" applyProtection="0">
      <alignment horizontal="right"/>
    </xf>
    <xf numFmtId="43" fontId="3" fillId="0" borderId="0" applyFont="0" applyFill="0" applyBorder="0" applyAlignment="0" applyProtection="0">
      <alignment vertical="center"/>
    </xf>
    <xf numFmtId="43" fontId="30" fillId="0" borderId="0" applyFont="0" applyFill="0" applyBorder="0" applyAlignment="0" applyProtection="0">
      <alignment vertical="center"/>
    </xf>
    <xf numFmtId="43" fontId="3"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43" fontId="3" fillId="0" borderId="0" applyFont="0" applyFill="0" applyBorder="0" applyAlignment="0" applyProtection="0">
      <alignment vertical="center"/>
    </xf>
    <xf numFmtId="43" fontId="137" fillId="0" borderId="0" applyFont="0" applyFill="0" applyBorder="0" applyAlignment="0" applyProtection="0">
      <alignment vertical="center"/>
    </xf>
    <xf numFmtId="43" fontId="3" fillId="0" borderId="0" applyFont="0" applyFill="0" applyBorder="0" applyAlignment="0" applyProtection="0">
      <alignment vertical="center"/>
    </xf>
    <xf numFmtId="0" fontId="3" fillId="8" borderId="13" applyNumberFormat="0" applyAlignment="0" applyProtection="0">
      <alignment vertical="center"/>
    </xf>
    <xf numFmtId="246" fontId="131" fillId="0" borderId="0" applyFont="0" applyFill="0" applyBorder="0" applyAlignment="0" applyProtection="0"/>
    <xf numFmtId="41" fontId="3" fillId="0" borderId="0" applyFont="0" applyFill="0" applyBorder="0" applyAlignment="0" applyProtection="0"/>
    <xf numFmtId="0" fontId="3" fillId="8" borderId="13" applyNumberFormat="0" applyAlignment="0" applyProtection="0">
      <alignment vertical="center"/>
    </xf>
    <xf numFmtId="189" fontId="3" fillId="0" borderId="0">
      <alignment vertical="center"/>
    </xf>
    <xf numFmtId="189" fontId="3" fillId="0" borderId="0">
      <alignment vertical="center"/>
    </xf>
    <xf numFmtId="0" fontId="3" fillId="8" borderId="13" applyNumberFormat="0" applyAlignment="0" applyProtection="0">
      <alignment vertical="center"/>
    </xf>
    <xf numFmtId="189" fontId="3" fillId="0" borderId="0">
      <alignment vertical="center"/>
    </xf>
    <xf numFmtId="189" fontId="3" fillId="0" borderId="0">
      <alignment vertical="center"/>
    </xf>
    <xf numFmtId="189" fontId="3" fillId="0" borderId="0">
      <alignment vertical="center"/>
    </xf>
    <xf numFmtId="189" fontId="3" fillId="0" borderId="0">
      <alignment vertical="center"/>
    </xf>
    <xf numFmtId="41" fontId="3" fillId="0" borderId="0" applyFont="0" applyFill="0" applyBorder="0" applyAlignment="0" applyProtection="0"/>
    <xf numFmtId="41" fontId="3" fillId="0" borderId="0" applyFont="0" applyFill="0" applyBorder="0" applyAlignment="0" applyProtection="0">
      <alignment vertical="center"/>
    </xf>
    <xf numFmtId="41" fontId="25" fillId="0" borderId="0" applyFont="0" applyFill="0" applyBorder="0" applyAlignment="0" applyProtection="0"/>
    <xf numFmtId="242" fontId="131" fillId="0" borderId="0" applyFont="0" applyFill="0" applyBorder="0" applyAlignment="0" applyProtection="0"/>
    <xf numFmtId="189" fontId="3" fillId="0" borderId="0">
      <alignment vertical="center"/>
    </xf>
    <xf numFmtId="189" fontId="3" fillId="0" borderId="0">
      <alignment vertical="center"/>
    </xf>
    <xf numFmtId="41" fontId="3" fillId="0" borderId="0" applyFont="0" applyFill="0" applyBorder="0" applyAlignment="0" applyProtection="0">
      <alignment vertical="center"/>
    </xf>
    <xf numFmtId="242" fontId="25" fillId="0" borderId="0" applyFont="0" applyFill="0" applyBorder="0" applyAlignment="0" applyProtection="0"/>
    <xf numFmtId="246" fontId="131" fillId="0" borderId="0" applyFont="0" applyFill="0" applyBorder="0" applyAlignment="0" applyProtection="0"/>
    <xf numFmtId="41" fontId="3" fillId="0" borderId="0" applyFont="0" applyFill="0" applyBorder="0" applyAlignment="0" applyProtection="0">
      <alignment vertical="center"/>
    </xf>
    <xf numFmtId="0" fontId="3" fillId="8" borderId="13" applyNumberFormat="0" applyAlignment="0" applyProtection="0">
      <alignment vertical="center"/>
    </xf>
    <xf numFmtId="41" fontId="25" fillId="0" borderId="0" applyFont="0" applyFill="0" applyBorder="0" applyAlignment="0" applyProtection="0">
      <alignment vertical="center"/>
    </xf>
    <xf numFmtId="0" fontId="3" fillId="0" borderId="0"/>
    <xf numFmtId="0" fontId="3" fillId="0" borderId="0"/>
    <xf numFmtId="246" fontId="131" fillId="0" borderId="0" applyFont="0" applyFill="0" applyBorder="0" applyAlignment="0" applyProtection="0"/>
    <xf numFmtId="189" fontId="3" fillId="0" borderId="0">
      <alignment vertical="center"/>
    </xf>
    <xf numFmtId="189" fontId="3" fillId="0" borderId="0">
      <alignment vertical="center"/>
    </xf>
    <xf numFmtId="41" fontId="3" fillId="0" borderId="0" applyFont="0" applyFill="0" applyBorder="0" applyAlignment="0" applyProtection="0">
      <alignment vertical="center"/>
    </xf>
    <xf numFmtId="246" fontId="25" fillId="0" borderId="0" applyFont="0" applyFill="0" applyBorder="0" applyAlignment="0" applyProtection="0"/>
    <xf numFmtId="41" fontId="25"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xf numFmtId="0" fontId="127" fillId="0" borderId="0"/>
    <xf numFmtId="0" fontId="173" fillId="132" borderId="0" applyNumberFormat="0" applyBorder="0" applyAlignment="0" applyProtection="0"/>
    <xf numFmtId="189" fontId="3" fillId="0" borderId="0">
      <alignment vertical="center"/>
    </xf>
    <xf numFmtId="0" fontId="3" fillId="0" borderId="0"/>
    <xf numFmtId="0" fontId="173" fillId="133" borderId="0" applyNumberFormat="0" applyBorder="0" applyAlignment="0" applyProtection="0"/>
    <xf numFmtId="189" fontId="3" fillId="0" borderId="0">
      <alignment vertical="center"/>
    </xf>
    <xf numFmtId="0" fontId="173" fillId="134" borderId="0" applyNumberFormat="0" applyBorder="0" applyAlignment="0" applyProtection="0"/>
    <xf numFmtId="0" fontId="173" fillId="135" borderId="0" applyNumberFormat="0" applyBorder="0" applyAlignment="0" applyProtection="0"/>
    <xf numFmtId="189" fontId="3" fillId="0" borderId="0">
      <alignment vertical="center"/>
    </xf>
    <xf numFmtId="0" fontId="3" fillId="0" borderId="0"/>
    <xf numFmtId="0" fontId="3"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40" fillId="28"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40" fillId="28"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40" fillId="28"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3" fillId="0" borderId="0"/>
    <xf numFmtId="0" fontId="3" fillId="0" borderId="0"/>
    <xf numFmtId="0" fontId="75" fillId="93"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4" borderId="9" applyNumberFormat="0" applyFon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4" borderId="9" applyNumberFormat="0" applyFont="0" applyAlignment="0" applyProtection="0">
      <alignment vertical="center"/>
    </xf>
    <xf numFmtId="0" fontId="40" fillId="28" borderId="0" applyNumberFormat="0" applyBorder="0" applyAlignment="0" applyProtection="0">
      <alignment vertical="center"/>
    </xf>
    <xf numFmtId="0" fontId="3" fillId="4" borderId="9" applyNumberFormat="0" applyFon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3" fillId="0" borderId="0"/>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3" fillId="0" borderId="0"/>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3" fillId="0" borderId="0"/>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82" fillId="0" borderId="0"/>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3" fillId="0" borderId="0"/>
    <xf numFmtId="0" fontId="3" fillId="0" borderId="0"/>
    <xf numFmtId="0" fontId="3" fillId="0" borderId="0"/>
    <xf numFmtId="0" fontId="82" fillId="0" borderId="0"/>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32" fillId="9" borderId="11" applyNumberFormat="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3" fillId="8" borderId="13" applyNumberFormat="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3" fillId="0" borderId="0"/>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3" fillId="9" borderId="11" applyNumberFormat="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3" fillId="0" borderId="0"/>
    <xf numFmtId="0" fontId="3" fillId="65" borderId="0" applyNumberFormat="0" applyBorder="0" applyAlignment="0" applyProtection="0">
      <alignment vertical="center"/>
    </xf>
    <xf numFmtId="0" fontId="51" fillId="31" borderId="0" applyNumberFormat="0" applyBorder="0" applyAlignment="0" applyProtection="0">
      <alignment vertical="center"/>
    </xf>
    <xf numFmtId="0" fontId="3" fillId="65" borderId="0" applyNumberFormat="0" applyBorder="0" applyAlignment="0" applyProtection="0">
      <alignment vertical="center"/>
    </xf>
    <xf numFmtId="0" fontId="51" fillId="31" borderId="0" applyNumberFormat="0" applyBorder="0" applyAlignment="0" applyProtection="0">
      <alignment vertical="center"/>
    </xf>
    <xf numFmtId="0" fontId="3" fillId="65"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3" fillId="0" borderId="0"/>
    <xf numFmtId="0" fontId="3" fillId="0" borderId="0"/>
    <xf numFmtId="0" fontId="50" fillId="2" borderId="13" applyNumberFormat="0" applyAlignment="0" applyProtection="0">
      <alignment vertical="center"/>
    </xf>
    <xf numFmtId="0" fontId="3" fillId="0" borderId="0"/>
    <xf numFmtId="0" fontId="82" fillId="0" borderId="0"/>
    <xf numFmtId="0" fontId="51" fillId="31" borderId="0" applyNumberFormat="0" applyBorder="0" applyAlignment="0" applyProtection="0">
      <alignment vertical="center"/>
    </xf>
    <xf numFmtId="0" fontId="3" fillId="0" borderId="0"/>
    <xf numFmtId="0" fontId="53" fillId="28" borderId="0" applyNumberFormat="0" applyBorder="0" applyAlignment="0" applyProtection="0"/>
    <xf numFmtId="0" fontId="75" fillId="93" borderId="0" applyNumberFormat="0" applyBorder="0" applyAlignment="0" applyProtection="0">
      <alignment vertical="center"/>
    </xf>
    <xf numFmtId="0" fontId="53" fillId="28" borderId="0" applyNumberFormat="0" applyBorder="0" applyAlignment="0" applyProtection="0"/>
    <xf numFmtId="0" fontId="75" fillId="93" borderId="0" applyNumberFormat="0" applyBorder="0" applyAlignment="0" applyProtection="0">
      <alignment vertical="center"/>
    </xf>
    <xf numFmtId="0" fontId="3" fillId="93" borderId="0" applyNumberFormat="0" applyBorder="0" applyAlignment="0" applyProtection="0">
      <alignment vertical="center"/>
    </xf>
    <xf numFmtId="0" fontId="75" fillId="93" borderId="0" applyNumberFormat="0" applyBorder="0" applyAlignment="0" applyProtection="0">
      <alignment vertical="center"/>
    </xf>
    <xf numFmtId="0" fontId="3"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75" fillId="93" borderId="0" applyNumberFormat="0" applyBorder="0" applyAlignment="0" applyProtection="0">
      <alignment vertical="center"/>
    </xf>
    <xf numFmtId="0" fontId="3" fillId="93" borderId="0" applyNumberFormat="0" applyBorder="0" applyAlignment="0" applyProtection="0">
      <alignment vertical="center"/>
    </xf>
    <xf numFmtId="0" fontId="75" fillId="93" borderId="0" applyNumberFormat="0" applyBorder="0" applyAlignment="0" applyProtection="0">
      <alignment vertical="center"/>
    </xf>
    <xf numFmtId="0" fontId="3" fillId="93" borderId="0" applyNumberFormat="0" applyBorder="0" applyAlignment="0" applyProtection="0">
      <alignment vertical="center"/>
    </xf>
    <xf numFmtId="0" fontId="75" fillId="93" borderId="0" applyNumberFormat="0" applyBorder="0" applyAlignment="0" applyProtection="0">
      <alignment vertical="center"/>
    </xf>
    <xf numFmtId="0" fontId="3"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9" borderId="11" applyNumberFormat="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4" borderId="9" applyNumberFormat="0" applyFont="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40"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40"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40" fillId="65" borderId="0" applyNumberFormat="0" applyBorder="0" applyAlignment="0" applyProtection="0">
      <alignment vertical="center"/>
    </xf>
    <xf numFmtId="0" fontId="3" fillId="0" borderId="0"/>
    <xf numFmtId="0" fontId="3" fillId="0" borderId="0"/>
    <xf numFmtId="0" fontId="3" fillId="0" borderId="0"/>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3" fillId="0" borderId="0"/>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3" fillId="0" borderId="0"/>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3" fillId="0" borderId="0"/>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3" fillId="0" borderId="0"/>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3" fillId="9" borderId="11" applyNumberFormat="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40" fillId="65" borderId="0" applyNumberFormat="0" applyBorder="0" applyAlignment="0" applyProtection="0">
      <alignment vertical="center"/>
    </xf>
    <xf numFmtId="0" fontId="3" fillId="0" borderId="0"/>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0" borderId="0"/>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0" borderId="0"/>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3" fillId="0" borderId="0"/>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82" fillId="0" borderId="0"/>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3" fillId="0" borderId="0"/>
    <xf numFmtId="0" fontId="3" fillId="0" borderId="0"/>
    <xf numFmtId="0" fontId="3" fillId="0" borderId="0"/>
    <xf numFmtId="0" fontId="82" fillId="0" borderId="0"/>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0" borderId="0"/>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0" borderId="0"/>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9" borderId="11" applyNumberFormat="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0" borderId="0"/>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82" fillId="0" borderId="0"/>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3" fillId="0" borderId="0"/>
    <xf numFmtId="0" fontId="3" fillId="0" borderId="0"/>
    <xf numFmtId="0" fontId="3" fillId="0" borderId="0"/>
    <xf numFmtId="0" fontId="82" fillId="0" borderId="0"/>
    <xf numFmtId="0" fontId="51" fillId="38" borderId="0" applyNumberFormat="0" applyBorder="0" applyAlignment="0" applyProtection="0">
      <alignment vertical="center"/>
    </xf>
    <xf numFmtId="0" fontId="3" fillId="0" borderId="0"/>
    <xf numFmtId="0" fontId="53" fillId="136" borderId="0" applyNumberFormat="0" applyBorder="0" applyAlignment="0" applyProtection="0"/>
    <xf numFmtId="0" fontId="75" fillId="65" borderId="0" applyNumberFormat="0" applyBorder="0" applyAlignment="0" applyProtection="0">
      <alignment vertical="center"/>
    </xf>
    <xf numFmtId="0" fontId="53" fillId="136" borderId="0" applyNumberFormat="0" applyBorder="0" applyAlignment="0" applyProtection="0"/>
    <xf numFmtId="0" fontId="75" fillId="65" borderId="0" applyNumberFormat="0" applyBorder="0" applyAlignment="0" applyProtection="0">
      <alignment vertical="center"/>
    </xf>
    <xf numFmtId="0" fontId="3"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8" borderId="13" applyNumberFormat="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75" fillId="65" borderId="0" applyNumberFormat="0" applyBorder="0" applyAlignment="0" applyProtection="0">
      <alignment vertical="center"/>
    </xf>
    <xf numFmtId="0" fontId="3"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40"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40"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40"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40" fillId="30" borderId="0" applyNumberFormat="0" applyBorder="0" applyAlignment="0" applyProtection="0">
      <alignment vertical="center"/>
    </xf>
    <xf numFmtId="0" fontId="3" fillId="0" borderId="0"/>
    <xf numFmtId="0" fontId="3" fillId="0" borderId="0"/>
    <xf numFmtId="0" fontId="3" fillId="0" borderId="0"/>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0" borderId="0"/>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0" borderId="0"/>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0" borderId="0"/>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0" borderId="0"/>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0" borderId="0"/>
    <xf numFmtId="0" fontId="50" fillId="8" borderId="13" applyNumberFormat="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40" fillId="30" borderId="0" applyNumberFormat="0" applyBorder="0" applyAlignment="0" applyProtection="0">
      <alignment vertical="center"/>
    </xf>
    <xf numFmtId="0" fontId="3" fillId="4" borderId="9" applyNumberFormat="0" applyFont="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3" fillId="0" borderId="0"/>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3" fillId="0" borderId="0"/>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3" fillId="0" borderId="0"/>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3" fillId="9" borderId="11" applyNumberFormat="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3" fillId="0" borderId="0"/>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82" fillId="0" borderId="0"/>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3" fillId="0" borderId="0"/>
    <xf numFmtId="1" fontId="1" fillId="0" borderId="1">
      <alignment vertical="center"/>
      <protection locked="0"/>
    </xf>
    <xf numFmtId="0" fontId="3" fillId="0" borderId="0"/>
    <xf numFmtId="1" fontId="1" fillId="0" borderId="1">
      <alignment vertical="center"/>
      <protection locked="0"/>
    </xf>
    <xf numFmtId="0" fontId="3" fillId="0" borderId="0"/>
    <xf numFmtId="1" fontId="1" fillId="0" borderId="1">
      <alignment vertical="center"/>
      <protection locked="0"/>
    </xf>
    <xf numFmtId="0" fontId="82" fillId="0" borderId="0"/>
    <xf numFmtId="1" fontId="1" fillId="0" borderId="1">
      <alignment vertical="center"/>
      <protection locked="0"/>
    </xf>
    <xf numFmtId="0" fontId="51" fillId="58" borderId="0" applyNumberFormat="0" applyBorder="0" applyAlignment="0" applyProtection="0">
      <alignment vertical="center"/>
    </xf>
    <xf numFmtId="1" fontId="1" fillId="0" borderId="1">
      <alignment vertical="center"/>
      <protection locked="0"/>
    </xf>
    <xf numFmtId="0" fontId="51" fillId="58" borderId="0" applyNumberFormat="0" applyBorder="0" applyAlignment="0" applyProtection="0">
      <alignment vertical="center"/>
    </xf>
    <xf numFmtId="1" fontId="1" fillId="0" borderId="1">
      <alignment vertical="center"/>
      <protection locked="0"/>
    </xf>
    <xf numFmtId="0" fontId="51" fillId="58"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3" fillId="0" borderId="0"/>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3" fillId="0" borderId="0"/>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75" fillId="30" borderId="0" applyNumberFormat="0" applyBorder="0" applyAlignment="0" applyProtection="0">
      <alignment vertical="center"/>
    </xf>
    <xf numFmtId="0" fontId="3" fillId="4" borderId="9" applyNumberFormat="0" applyFont="0" applyAlignment="0" applyProtection="0">
      <alignment vertical="center"/>
    </xf>
    <xf numFmtId="0" fontId="75" fillId="30" borderId="0" applyNumberFormat="0" applyBorder="0" applyAlignment="0" applyProtection="0">
      <alignment vertical="center"/>
    </xf>
    <xf numFmtId="0" fontId="3" fillId="4" borderId="9" applyNumberFormat="0" applyFont="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3" fillId="0" borderId="0"/>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82" fillId="0" borderId="0"/>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51" fillId="58" borderId="0" applyNumberFormat="0" applyBorder="0" applyAlignment="0" applyProtection="0">
      <alignment vertical="center"/>
    </xf>
    <xf numFmtId="0" fontId="3" fillId="0" borderId="0"/>
    <xf numFmtId="0" fontId="3" fillId="0" borderId="0"/>
    <xf numFmtId="0" fontId="3" fillId="0" borderId="0"/>
    <xf numFmtId="0" fontId="82" fillId="0" borderId="0"/>
    <xf numFmtId="0" fontId="51" fillId="58" borderId="0" applyNumberFormat="0" applyBorder="0" applyAlignment="0" applyProtection="0">
      <alignment vertical="center"/>
    </xf>
    <xf numFmtId="0" fontId="3" fillId="0" borderId="0"/>
    <xf numFmtId="0" fontId="53" fillId="6" borderId="0" applyNumberFormat="0" applyBorder="0" applyAlignment="0" applyProtection="0"/>
    <xf numFmtId="0" fontId="53" fillId="6" borderId="0" applyNumberFormat="0" applyBorder="0" applyAlignment="0" applyProtection="0"/>
    <xf numFmtId="0" fontId="75" fillId="30" borderId="0" applyNumberFormat="0" applyBorder="0" applyAlignment="0" applyProtection="0">
      <alignment vertical="center"/>
    </xf>
    <xf numFmtId="0" fontId="3" fillId="30" borderId="0" applyNumberFormat="0" applyBorder="0" applyAlignment="0" applyProtection="0">
      <alignment vertical="center"/>
    </xf>
    <xf numFmtId="0" fontId="75" fillId="30" borderId="0" applyNumberFormat="0" applyBorder="0" applyAlignment="0" applyProtection="0">
      <alignment vertical="center"/>
    </xf>
    <xf numFmtId="0" fontId="3"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75" fillId="30" borderId="0" applyNumberFormat="0" applyBorder="0" applyAlignment="0" applyProtection="0">
      <alignment vertical="center"/>
    </xf>
    <xf numFmtId="0" fontId="3" fillId="30" borderId="0" applyNumberFormat="0" applyBorder="0" applyAlignment="0" applyProtection="0">
      <alignment vertical="center"/>
    </xf>
    <xf numFmtId="0" fontId="75" fillId="30" borderId="0" applyNumberFormat="0" applyBorder="0" applyAlignment="0" applyProtection="0">
      <alignment vertical="center"/>
    </xf>
    <xf numFmtId="0" fontId="3" fillId="30" borderId="0" applyNumberFormat="0" applyBorder="0" applyAlignment="0" applyProtection="0">
      <alignment vertical="center"/>
    </xf>
    <xf numFmtId="0" fontId="75" fillId="30" borderId="0" applyNumberFormat="0" applyBorder="0" applyAlignment="0" applyProtection="0">
      <alignment vertical="center"/>
    </xf>
    <xf numFmtId="0" fontId="3"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40" fillId="87"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40" fillId="87" borderId="0" applyNumberFormat="0" applyBorder="0" applyAlignment="0" applyProtection="0">
      <alignment vertical="center"/>
    </xf>
    <xf numFmtId="0" fontId="75" fillId="69" borderId="0" applyNumberFormat="0" applyBorder="0" applyAlignment="0" applyProtection="0">
      <alignment vertical="center"/>
    </xf>
    <xf numFmtId="0" fontId="3" fillId="4" borderId="9" applyNumberFormat="0" applyFont="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40" fillId="87"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40" fillId="87"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40" fillId="87" borderId="0" applyNumberFormat="0" applyBorder="0" applyAlignment="0" applyProtection="0">
      <alignment vertical="center"/>
    </xf>
    <xf numFmtId="0" fontId="3" fillId="0" borderId="0"/>
    <xf numFmtId="0" fontId="3" fillId="0" borderId="0"/>
    <xf numFmtId="0" fontId="3" fillId="0" borderId="0"/>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32" fillId="9" borderId="11" applyNumberFormat="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0" fontId="3" fillId="9" borderId="11" applyNumberFormat="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32" fillId="9" borderId="11" applyNumberFormat="0" applyAlignment="0" applyProtection="0">
      <alignment vertical="center"/>
    </xf>
    <xf numFmtId="0" fontId="3" fillId="0" borderId="0"/>
    <xf numFmtId="0" fontId="3" fillId="0" borderId="0"/>
    <xf numFmtId="0" fontId="3" fillId="0" borderId="0"/>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3" fillId="9" borderId="11" applyNumberFormat="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0" fontId="3" fillId="9" borderId="11" applyNumberFormat="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32" fillId="9" borderId="11" applyNumberFormat="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40" fillId="87"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3" fillId="0" borderId="0"/>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82" fillId="0" borderId="0"/>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3" fillId="0" borderId="0"/>
    <xf numFmtId="0" fontId="3" fillId="0" borderId="0"/>
    <xf numFmtId="0" fontId="3" fillId="0" borderId="0"/>
    <xf numFmtId="0" fontId="82" fillId="0" borderId="0"/>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4" borderId="9" applyNumberFormat="0" applyFont="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4" borderId="9" applyNumberFormat="0" applyFont="0" applyAlignment="0" applyProtection="0">
      <alignment vertical="center"/>
    </xf>
    <xf numFmtId="0" fontId="75" fillId="69" borderId="0" applyNumberFormat="0" applyBorder="0" applyAlignment="0" applyProtection="0">
      <alignment vertical="center"/>
    </xf>
    <xf numFmtId="0" fontId="3" fillId="0" borderId="0"/>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0" borderId="0"/>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9" borderId="11" applyNumberFormat="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0" borderId="0"/>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82" fillId="0" borderId="0"/>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3" fillId="0" borderId="0"/>
    <xf numFmtId="0" fontId="53" fillId="87" borderId="0" applyNumberFormat="0" applyBorder="0" applyAlignment="0" applyProtection="0"/>
    <xf numFmtId="0" fontId="53" fillId="87" borderId="0" applyNumberFormat="0" applyBorder="0" applyAlignment="0" applyProtection="0"/>
    <xf numFmtId="0" fontId="75" fillId="69" borderId="0" applyNumberFormat="0" applyBorder="0" applyAlignment="0" applyProtection="0">
      <alignment vertical="center"/>
    </xf>
    <xf numFmtId="0" fontId="3" fillId="69" borderId="0" applyNumberFormat="0" applyBorder="0" applyAlignment="0" applyProtection="0">
      <alignment vertical="center"/>
    </xf>
    <xf numFmtId="0" fontId="75" fillId="69" borderId="0" applyNumberFormat="0" applyBorder="0" applyAlignment="0" applyProtection="0">
      <alignment vertical="center"/>
    </xf>
    <xf numFmtId="0" fontId="3"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75" fillId="69" borderId="0" applyNumberFormat="0" applyBorder="0" applyAlignment="0" applyProtection="0">
      <alignment vertical="center"/>
    </xf>
    <xf numFmtId="0" fontId="3" fillId="69" borderId="0" applyNumberFormat="0" applyBorder="0" applyAlignment="0" applyProtection="0">
      <alignment vertical="center"/>
    </xf>
    <xf numFmtId="0" fontId="75" fillId="69" borderId="0" applyNumberFormat="0" applyBorder="0" applyAlignment="0" applyProtection="0">
      <alignment vertical="center"/>
    </xf>
    <xf numFmtId="0" fontId="3" fillId="69" borderId="0" applyNumberFormat="0" applyBorder="0" applyAlignment="0" applyProtection="0">
      <alignment vertical="center"/>
    </xf>
    <xf numFmtId="0" fontId="3"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4" borderId="9" applyNumberFormat="0" applyFont="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40"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40" fillId="28" borderId="0" applyNumberFormat="0" applyBorder="0" applyAlignment="0" applyProtection="0">
      <alignment vertical="center"/>
    </xf>
    <xf numFmtId="0" fontId="3" fillId="8" borderId="13" applyNumberFormat="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40"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40"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3" fillId="0" borderId="0"/>
    <xf numFmtId="0" fontId="3" fillId="0" borderId="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3" fillId="0" borderId="0"/>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9" borderId="11" applyNumberFormat="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 fillId="0" borderId="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0" borderId="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3" fillId="0" borderId="0"/>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82" fillId="0" borderId="0"/>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3" fillId="0" borderId="0"/>
    <xf numFmtId="0" fontId="3" fillId="0" borderId="0"/>
    <xf numFmtId="0" fontId="3" fillId="0" borderId="0"/>
    <xf numFmtId="0" fontId="82" fillId="0" borderId="0"/>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4" borderId="9" applyNumberFormat="0" applyFont="0" applyAlignment="0" applyProtection="0">
      <alignment vertical="center"/>
    </xf>
    <xf numFmtId="0" fontId="75" fillId="28" borderId="0" applyNumberFormat="0" applyBorder="0" applyAlignment="0" applyProtection="0">
      <alignment vertical="center"/>
    </xf>
    <xf numFmtId="0" fontId="3" fillId="0" borderId="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0" borderId="0"/>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9" borderId="11" applyNumberFormat="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2" fillId="9" borderId="11" applyNumberFormat="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0" borderId="0"/>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82" fillId="0" borderId="0"/>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3" fillId="0" borderId="0"/>
    <xf numFmtId="0" fontId="3" fillId="0" borderId="0"/>
    <xf numFmtId="0" fontId="82" fillId="0" borderId="0"/>
    <xf numFmtId="0" fontId="51" fillId="48" borderId="0" applyNumberFormat="0" applyBorder="0" applyAlignment="0" applyProtection="0">
      <alignment vertical="center"/>
    </xf>
    <xf numFmtId="0" fontId="3" fillId="0" borderId="0"/>
    <xf numFmtId="0" fontId="53" fillId="28" borderId="0" applyNumberFormat="0" applyBorder="0" applyAlignment="0" applyProtection="0"/>
    <xf numFmtId="0" fontId="75" fillId="28" borderId="0" applyNumberFormat="0" applyBorder="0" applyAlignment="0" applyProtection="0">
      <alignment vertical="center"/>
    </xf>
    <xf numFmtId="0" fontId="53" fillId="28" borderId="0" applyNumberFormat="0" applyBorder="0" applyAlignment="0" applyProtection="0"/>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75" fillId="28" borderId="0" applyNumberFormat="0" applyBorder="0" applyAlignment="0" applyProtection="0">
      <alignment vertical="center"/>
    </xf>
    <xf numFmtId="0" fontId="3" fillId="28" borderId="0" applyNumberFormat="0" applyBorder="0" applyAlignment="0" applyProtection="0">
      <alignment vertical="center"/>
    </xf>
    <xf numFmtId="0" fontId="75" fillId="28" borderId="0" applyNumberFormat="0" applyBorder="0" applyAlignment="0" applyProtection="0">
      <alignment vertical="center"/>
    </xf>
    <xf numFmtId="0" fontId="3" fillId="28" borderId="0" applyNumberFormat="0" applyBorder="0" applyAlignment="0" applyProtection="0">
      <alignment vertical="center"/>
    </xf>
    <xf numFmtId="0" fontId="75" fillId="28" borderId="0" applyNumberFormat="0" applyBorder="0" applyAlignment="0" applyProtection="0">
      <alignment vertical="center"/>
    </xf>
    <xf numFmtId="0" fontId="3"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40"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40"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40"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3" fillId="4" borderId="9" applyNumberFormat="0" applyFont="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40"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40" fillId="23" borderId="0" applyNumberFormat="0" applyBorder="0" applyAlignment="0" applyProtection="0">
      <alignment vertical="center"/>
    </xf>
    <xf numFmtId="0" fontId="3" fillId="0" borderId="0"/>
    <xf numFmtId="0" fontId="3" fillId="0" borderId="0"/>
    <xf numFmtId="0" fontId="3" fillId="0" borderId="0"/>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3" fillId="4" borderId="9" applyNumberFormat="0" applyFon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2" fillId="9" borderId="11" applyNumberFormat="0" applyAlignment="0" applyProtection="0">
      <alignment vertical="center"/>
    </xf>
    <xf numFmtId="0" fontId="3" fillId="0" borderId="0"/>
    <xf numFmtId="0" fontId="32" fillId="9" borderId="11" applyNumberFormat="0" applyAlignment="0" applyProtection="0">
      <alignment vertical="center"/>
    </xf>
    <xf numFmtId="0" fontId="3" fillId="0" borderId="0"/>
    <xf numFmtId="0" fontId="3"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 fillId="9" borderId="11"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3" fillId="0" borderId="0"/>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82" fillId="0" borderId="0"/>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3" fillId="0" borderId="0"/>
    <xf numFmtId="0" fontId="3" fillId="0" borderId="0"/>
    <xf numFmtId="0" fontId="3" fillId="0" borderId="0"/>
    <xf numFmtId="0" fontId="82" fillId="0" borderId="0"/>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3" fillId="4" borderId="9" applyNumberFormat="0" applyFont="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3" fillId="0" borderId="0"/>
    <xf numFmtId="0" fontId="75" fillId="23" borderId="0" applyNumberFormat="0" applyBorder="0" applyAlignment="0" applyProtection="0">
      <alignment vertical="center"/>
    </xf>
    <xf numFmtId="0" fontId="3" fillId="9" borderId="11" applyNumberFormat="0" applyAlignment="0" applyProtection="0">
      <alignment vertical="center"/>
    </xf>
    <xf numFmtId="0" fontId="75" fillId="23" borderId="0" applyNumberFormat="0" applyBorder="0" applyAlignment="0" applyProtection="0">
      <alignment vertical="center"/>
    </xf>
    <xf numFmtId="0" fontId="3" fillId="0" borderId="0"/>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3" fillId="0" borderId="0"/>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3" fillId="0" borderId="0"/>
    <xf numFmtId="0" fontId="3" fillId="0" borderId="0"/>
    <xf numFmtId="0" fontId="3" fillId="0" borderId="0"/>
    <xf numFmtId="0" fontId="82" fillId="0" borderId="0"/>
    <xf numFmtId="0" fontId="51" fillId="49" borderId="0" applyNumberFormat="0" applyBorder="0" applyAlignment="0" applyProtection="0">
      <alignment vertical="center"/>
    </xf>
    <xf numFmtId="0" fontId="3" fillId="0" borderId="0"/>
    <xf numFmtId="0" fontId="53" fillId="16" borderId="0" applyNumberFormat="0" applyBorder="0" applyAlignment="0" applyProtection="0"/>
    <xf numFmtId="0" fontId="75" fillId="23" borderId="0" applyNumberFormat="0" applyBorder="0" applyAlignment="0" applyProtection="0">
      <alignment vertical="center"/>
    </xf>
    <xf numFmtId="0" fontId="53" fillId="16" borderId="0" applyNumberFormat="0" applyBorder="0" applyAlignment="0" applyProtection="0"/>
    <xf numFmtId="0" fontId="75" fillId="23" borderId="0" applyNumberFormat="0" applyBorder="0" applyAlignment="0" applyProtection="0">
      <alignment vertical="center"/>
    </xf>
    <xf numFmtId="0" fontId="3"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75" fillId="23" borderId="0" applyNumberFormat="0" applyBorder="0" applyAlignment="0" applyProtection="0">
      <alignment vertical="center"/>
    </xf>
    <xf numFmtId="247" fontId="22" fillId="0" borderId="43" applyFill="0" applyProtection="0">
      <alignment horizontal="right"/>
    </xf>
    <xf numFmtId="247" fontId="22" fillId="0" borderId="43" applyFill="0" applyProtection="0">
      <alignment horizontal="right"/>
    </xf>
    <xf numFmtId="0" fontId="22" fillId="0" borderId="3" applyNumberFormat="0" applyFill="0" applyProtection="0">
      <alignment horizontal="left"/>
    </xf>
    <xf numFmtId="0" fontId="3"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3" fillId="0" borderId="0"/>
    <xf numFmtId="0" fontId="3" fillId="0" borderId="0"/>
    <xf numFmtId="0" fontId="3" fillId="0" borderId="0"/>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2" fillId="0" borderId="0"/>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3" fillId="0" borderId="0"/>
    <xf numFmtId="0" fontId="3" fillId="0" borderId="0"/>
    <xf numFmtId="0" fontId="82" fillId="0" borderId="0"/>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3" fillId="0" borderId="0"/>
    <xf numFmtId="0" fontId="68" fillId="20" borderId="0" applyNumberFormat="0" applyBorder="0" applyAlignment="0" applyProtection="0">
      <alignment vertical="center"/>
    </xf>
    <xf numFmtId="0" fontId="3" fillId="4" borderId="9" applyNumberFormat="0" applyFont="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3" fillId="0" borderId="0"/>
    <xf numFmtId="0" fontId="68" fillId="20" borderId="0" applyNumberFormat="0" applyBorder="0" applyAlignment="0" applyProtection="0">
      <alignment vertical="center"/>
    </xf>
    <xf numFmtId="0" fontId="3" fillId="0" borderId="0"/>
    <xf numFmtId="0" fontId="3" fillId="0" borderId="0"/>
    <xf numFmtId="0" fontId="3" fillId="0" borderId="0"/>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3" fillId="8" borderId="13" applyNumberFormat="0" applyAlignment="0" applyProtection="0">
      <alignment vertical="center"/>
    </xf>
    <xf numFmtId="0" fontId="68" fillId="20" borderId="0" applyNumberFormat="0" applyBorder="0" applyAlignment="0" applyProtection="0">
      <alignment vertical="center"/>
    </xf>
    <xf numFmtId="0" fontId="3" fillId="8" borderId="13" applyNumberFormat="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3" fillId="0" borderId="0"/>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3" fillId="0" borderId="0"/>
    <xf numFmtId="0" fontId="3" fillId="20" borderId="0" applyNumberFormat="0" applyBorder="0" applyAlignment="0" applyProtection="0">
      <alignment vertical="center"/>
    </xf>
    <xf numFmtId="0" fontId="68" fillId="20" borderId="0" applyNumberFormat="0" applyBorder="0" applyAlignment="0" applyProtection="0">
      <alignment vertical="center"/>
    </xf>
    <xf numFmtId="0" fontId="3" fillId="20" borderId="0" applyNumberFormat="0" applyBorder="0" applyAlignment="0" applyProtection="0">
      <alignment vertical="center"/>
    </xf>
    <xf numFmtId="0" fontId="68" fillId="20" borderId="0" applyNumberFormat="0" applyBorder="0" applyAlignment="0" applyProtection="0">
      <alignment vertical="center"/>
    </xf>
    <xf numFmtId="0" fontId="3"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68" fillId="20" borderId="0" applyNumberFormat="0" applyBorder="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25" fillId="39" borderId="17"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2"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2"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2"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2"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2"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3" fillId="9" borderId="11"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3" fillId="9" borderId="11"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2" borderId="13" applyNumberFormat="0" applyAlignment="0" applyProtection="0">
      <alignment vertical="center"/>
    </xf>
    <xf numFmtId="194" fontId="1" fillId="0" borderId="1">
      <alignment vertical="center"/>
      <protection locked="0"/>
    </xf>
    <xf numFmtId="0" fontId="50" fillId="2" borderId="13" applyNumberFormat="0" applyAlignment="0" applyProtection="0">
      <alignment vertical="center"/>
    </xf>
    <xf numFmtId="194" fontId="1" fillId="0" borderId="1">
      <alignment vertical="center"/>
      <protection locked="0"/>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3" fillId="9" borderId="11" applyNumberFormat="0" applyAlignment="0" applyProtection="0">
      <alignment vertical="center"/>
    </xf>
    <xf numFmtId="0" fontId="50" fillId="2" borderId="13" applyNumberFormat="0" applyAlignment="0" applyProtection="0">
      <alignment vertical="center"/>
    </xf>
    <xf numFmtId="194" fontId="1" fillId="0" borderId="1">
      <alignment vertical="center"/>
      <protection locked="0"/>
    </xf>
    <xf numFmtId="0" fontId="50" fillId="2" borderId="13" applyNumberFormat="0" applyAlignment="0" applyProtection="0">
      <alignment vertical="center"/>
    </xf>
    <xf numFmtId="194" fontId="1" fillId="0" borderId="1">
      <alignment vertical="center"/>
      <protection locked="0"/>
    </xf>
    <xf numFmtId="0" fontId="50" fillId="2" borderId="13" applyNumberFormat="0" applyAlignment="0" applyProtection="0">
      <alignment vertical="center"/>
    </xf>
    <xf numFmtId="194" fontId="1" fillId="0" borderId="1">
      <alignment vertical="center"/>
      <protection locked="0"/>
    </xf>
    <xf numFmtId="0" fontId="50" fillId="2" borderId="13" applyNumberFormat="0" applyAlignment="0" applyProtection="0">
      <alignment vertical="center"/>
    </xf>
    <xf numFmtId="194" fontId="1" fillId="0" borderId="1">
      <alignment vertical="center"/>
      <protection locked="0"/>
    </xf>
    <xf numFmtId="0" fontId="50" fillId="2" borderId="13" applyNumberFormat="0" applyAlignment="0" applyProtection="0">
      <alignment vertical="center"/>
    </xf>
    <xf numFmtId="194" fontId="1" fillId="0" borderId="1">
      <alignment vertical="center"/>
      <protection locked="0"/>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2"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2" fillId="9" borderId="11"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89" fontId="3" fillId="0" borderId="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0" borderId="0"/>
    <xf numFmtId="0" fontId="82" fillId="0" borderId="0"/>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3" fillId="4" borderId="9" applyNumberFormat="0" applyFon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9" borderId="11"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194" fontId="1" fillId="0" borderId="1">
      <alignment vertical="center"/>
      <protection locked="0"/>
    </xf>
    <xf numFmtId="0" fontId="50" fillId="8" borderId="13" applyNumberFormat="0" applyAlignment="0" applyProtection="0">
      <alignment vertical="center"/>
    </xf>
    <xf numFmtId="0" fontId="3" fillId="8" borderId="13"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135" fillId="35" borderId="19"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0" borderId="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183" fontId="22" fillId="0" borderId="1" applyNumberFormat="0"/>
    <xf numFmtId="0" fontId="50" fillId="8" borderId="13" applyNumberFormat="0" applyAlignment="0" applyProtection="0">
      <alignment vertical="center"/>
    </xf>
    <xf numFmtId="183" fontId="22" fillId="0" borderId="1" applyNumberFormat="0"/>
    <xf numFmtId="0" fontId="50" fillId="8" borderId="13" applyNumberFormat="0" applyAlignment="0" applyProtection="0">
      <alignment vertical="center"/>
    </xf>
    <xf numFmtId="183" fontId="22" fillId="0" borderId="1" applyNumberFormat="0"/>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100" fillId="13" borderId="12"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100" fillId="13" borderId="12"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2"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4" borderId="9" applyNumberFormat="0" applyFon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 fontId="1" fillId="0" borderId="1">
      <alignment vertical="center"/>
      <protection locked="0"/>
    </xf>
    <xf numFmtId="0" fontId="3" fillId="8" borderId="13" applyNumberFormat="0" applyAlignment="0" applyProtection="0">
      <alignment vertical="center"/>
    </xf>
    <xf numFmtId="1" fontId="1" fillId="0" borderId="1">
      <alignment vertical="center"/>
      <protection locked="0"/>
    </xf>
    <xf numFmtId="0" fontId="3" fillId="8" borderId="13" applyNumberFormat="0" applyAlignment="0" applyProtection="0">
      <alignment vertical="center"/>
    </xf>
    <xf numFmtId="1"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194" fontId="1" fillId="0" borderId="1">
      <alignment vertical="center"/>
      <protection locked="0"/>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9" borderId="11"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3" fillId="8" borderId="13" applyNumberFormat="0" applyAlignment="0" applyProtection="0">
      <alignment vertical="center"/>
    </xf>
    <xf numFmtId="0" fontId="50" fillId="8" borderId="13"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14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143" fillId="9" borderId="11" applyNumberFormat="0" applyAlignment="0" applyProtection="0"/>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194" fontId="1" fillId="0" borderId="1">
      <alignment vertical="center"/>
      <protection locked="0"/>
    </xf>
    <xf numFmtId="0" fontId="100" fillId="13" borderId="12" applyNumberFormat="0" applyAlignment="0" applyProtection="0">
      <alignment vertical="center"/>
    </xf>
    <xf numFmtId="0" fontId="100" fillId="13" borderId="12" applyNumberFormat="0" applyAlignment="0" applyProtection="0">
      <alignment vertical="center"/>
    </xf>
    <xf numFmtId="194" fontId="1" fillId="0" borderId="1">
      <alignment vertical="center"/>
      <protection locked="0"/>
    </xf>
    <xf numFmtId="0" fontId="100" fillId="13" borderId="12" applyNumberFormat="0" applyAlignment="0" applyProtection="0">
      <alignment vertical="center"/>
    </xf>
    <xf numFmtId="0" fontId="3" fillId="9" borderId="11"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100" fillId="13" borderId="12"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100" fillId="13" borderId="12"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53" fillId="28" borderId="0" applyNumberFormat="0" applyBorder="0" applyAlignment="0" applyProtection="0"/>
    <xf numFmtId="0" fontId="3" fillId="9" borderId="11" applyNumberFormat="0" applyAlignment="0" applyProtection="0">
      <alignment vertical="center"/>
    </xf>
    <xf numFmtId="0" fontId="53" fillId="28" borderId="0" applyNumberFormat="0" applyBorder="0" applyAlignment="0" applyProtection="0"/>
    <xf numFmtId="0" fontId="3" fillId="9" borderId="11" applyNumberFormat="0" applyAlignment="0" applyProtection="0">
      <alignment vertical="center"/>
    </xf>
    <xf numFmtId="0" fontId="53" fillId="136" borderId="0" applyNumberFormat="0" applyBorder="0" applyAlignment="0" applyProtection="0"/>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100" fillId="13" borderId="12"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194"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25" fillId="39" borderId="17" applyNumberFormat="0" applyFont="0" applyAlignment="0" applyProtection="0">
      <alignment vertical="center"/>
    </xf>
    <xf numFmtId="0" fontId="3" fillId="9" borderId="11" applyNumberFormat="0" applyAlignment="0" applyProtection="0">
      <alignment vertical="center"/>
    </xf>
    <xf numFmtId="0" fontId="25" fillId="39" borderId="17" applyNumberFormat="0" applyFont="0" applyAlignment="0" applyProtection="0">
      <alignment vertical="center"/>
    </xf>
    <xf numFmtId="0" fontId="3" fillId="9" borderId="11" applyNumberFormat="0" applyAlignment="0" applyProtection="0">
      <alignment vertical="center"/>
    </xf>
    <xf numFmtId="0" fontId="3" fillId="0" borderId="0"/>
    <xf numFmtId="0" fontId="3" fillId="9" borderId="11" applyNumberFormat="0" applyAlignment="0" applyProtection="0">
      <alignment vertical="center"/>
    </xf>
    <xf numFmtId="0" fontId="3" fillId="0" borderId="0"/>
    <xf numFmtId="0" fontId="3" fillId="9" borderId="11" applyNumberFormat="0" applyAlignment="0" applyProtection="0">
      <alignment vertical="center"/>
    </xf>
    <xf numFmtId="0" fontId="22"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25" fillId="39" borderId="17"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25" fillId="39" borderId="17"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25" fillId="39" borderId="17"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0" borderId="0"/>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0" borderId="0"/>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4" borderId="9" applyNumberFormat="0" applyFon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1" fontId="1" fillId="0" borderId="1">
      <alignment vertical="center"/>
      <protection locked="0"/>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 fillId="9" borderId="11" applyNumberFormat="0" applyAlignment="0" applyProtection="0">
      <alignment vertical="center"/>
    </xf>
    <xf numFmtId="0" fontId="32" fillId="9" borderId="11"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25" fillId="8" borderId="13"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0" fontId="143" fillId="9" borderId="11" applyNumberFormat="0" applyAlignment="0" applyProtection="0">
      <alignment vertical="center"/>
    </xf>
    <xf numFmtId="1" fontId="22" fillId="0" borderId="43" applyFill="0" applyProtection="0">
      <alignment horizontal="center"/>
    </xf>
    <xf numFmtId="1" fontId="22" fillId="0" borderId="43" applyFill="0" applyProtection="0">
      <alignment horizont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89" fontId="3" fillId="0" borderId="0">
      <alignment vertical="center"/>
    </xf>
    <xf numFmtId="1" fontId="1" fillId="0" borderId="1">
      <alignment vertical="center"/>
      <protection locked="0"/>
    </xf>
    <xf numFmtId="0" fontId="3" fillId="0" borderId="0"/>
    <xf numFmtId="0" fontId="3" fillId="0" borderId="0"/>
    <xf numFmtId="1" fontId="1" fillId="0" borderId="1">
      <alignment vertical="center"/>
      <protection locked="0"/>
    </xf>
    <xf numFmtId="1" fontId="1" fillId="0" borderId="1">
      <alignment vertical="center"/>
      <protection locked="0"/>
    </xf>
    <xf numFmtId="1" fontId="1" fillId="0" borderId="1">
      <alignment vertical="center"/>
      <protection locked="0"/>
    </xf>
    <xf numFmtId="189" fontId="3" fillId="0" borderId="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0" borderId="0"/>
    <xf numFmtId="1" fontId="1" fillId="0" borderId="1">
      <alignment vertical="center"/>
      <protection locked="0"/>
    </xf>
    <xf numFmtId="1" fontId="1" fillId="0" borderId="1">
      <alignment vertical="center"/>
      <protection locked="0"/>
    </xf>
    <xf numFmtId="0" fontId="3" fillId="0" borderId="0"/>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0" fontId="28" fillId="0" borderId="0"/>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3" fillId="4" borderId="9" applyNumberFormat="0" applyFont="0" applyAlignment="0" applyProtection="0">
      <alignment vertical="center"/>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1" fontId="1" fillId="0" borderId="1">
      <alignment vertical="center"/>
      <protection locked="0"/>
    </xf>
    <xf numFmtId="0" fontId="182" fillId="0" borderId="0" applyNumberFormat="0" applyFill="0" applyBorder="0" applyAlignment="0" applyProtection="0">
      <alignment vertical="center"/>
    </xf>
    <xf numFmtId="228" fontId="22" fillId="0" borderId="0" applyFont="0" applyFill="0" applyBorder="0" applyAlignment="0" applyProtection="0"/>
    <xf numFmtId="248" fontId="45" fillId="0" borderId="0" applyFont="0" applyFill="0" applyBorder="0" applyAlignment="0" applyProtection="0"/>
    <xf numFmtId="0" fontId="2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89" fontId="3" fillId="0" borderId="0">
      <alignment vertical="center"/>
    </xf>
    <xf numFmtId="189" fontId="3" fillId="0" borderId="0">
      <alignment vertical="center"/>
    </xf>
    <xf numFmtId="0" fontId="128" fillId="0" borderId="0"/>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89" fontId="3" fillId="0" borderId="0">
      <alignment vertical="center"/>
    </xf>
    <xf numFmtId="189" fontId="3" fillId="0" borderId="0">
      <alignment vertical="center"/>
    </xf>
    <xf numFmtId="194" fontId="1" fillId="0" borderId="1">
      <alignment vertical="center"/>
      <protection locked="0"/>
    </xf>
    <xf numFmtId="0" fontId="3" fillId="0" borderId="0"/>
    <xf numFmtId="194" fontId="1" fillId="0" borderId="1">
      <alignment vertical="center"/>
      <protection locked="0"/>
    </xf>
    <xf numFmtId="0" fontId="3" fillId="4" borderId="9" applyNumberFormat="0" applyFont="0" applyAlignment="0" applyProtection="0">
      <alignment vertical="center"/>
    </xf>
    <xf numFmtId="194" fontId="1" fillId="0" borderId="1">
      <alignment vertical="center"/>
      <protection locked="0"/>
    </xf>
    <xf numFmtId="0" fontId="3" fillId="4" borderId="9" applyNumberFormat="0" applyFont="0" applyAlignment="0" applyProtection="0">
      <alignment vertical="center"/>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194" fontId="1" fillId="0" borderId="1">
      <alignment vertical="center"/>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4" borderId="9" applyNumberFormat="0" applyFont="0" applyAlignment="0" applyProtection="0">
      <alignment vertical="center"/>
    </xf>
    <xf numFmtId="0" fontId="28" fillId="0" borderId="0"/>
    <xf numFmtId="0" fontId="3" fillId="4" borderId="9" applyNumberFormat="0" applyFont="0" applyAlignment="0" applyProtection="0">
      <alignment vertical="center"/>
    </xf>
    <xf numFmtId="0" fontId="28" fillId="0" borderId="0"/>
    <xf numFmtId="0" fontId="3" fillId="4" borderId="9" applyNumberFormat="0" applyFont="0" applyAlignment="0" applyProtection="0">
      <alignment vertical="center"/>
    </xf>
    <xf numFmtId="0" fontId="28" fillId="0" borderId="0"/>
    <xf numFmtId="0" fontId="3" fillId="4" borderId="9" applyNumberFormat="0" applyFont="0" applyAlignment="0" applyProtection="0">
      <alignment vertical="center"/>
    </xf>
    <xf numFmtId="0" fontId="28" fillId="0" borderId="0"/>
    <xf numFmtId="0" fontId="28" fillId="0" borderId="0"/>
    <xf numFmtId="0" fontId="22" fillId="0" borderId="0"/>
    <xf numFmtId="0" fontId="22" fillId="0" borderId="0"/>
    <xf numFmtId="0" fontId="22" fillId="0" borderId="0"/>
    <xf numFmtId="0" fontId="3" fillId="0" borderId="0"/>
    <xf numFmtId="0" fontId="22" fillId="0" borderId="0"/>
    <xf numFmtId="0" fontId="3" fillId="4" borderId="9" applyNumberFormat="0" applyFont="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vertical="top"/>
    </xf>
    <xf numFmtId="0" fontId="3" fillId="0" borderId="0"/>
    <xf numFmtId="0" fontId="28" fillId="0" borderId="0"/>
    <xf numFmtId="0" fontId="2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189" fontId="3" fillId="0" borderId="0">
      <alignment vertical="center"/>
    </xf>
    <xf numFmtId="0" fontId="3" fillId="0" borderId="0"/>
    <xf numFmtId="0" fontId="8" fillId="0" borderId="0"/>
    <xf numFmtId="0" fontId="8" fillId="0" borderId="0"/>
    <xf numFmtId="0" fontId="8" fillId="0" borderId="0"/>
    <xf numFmtId="0" fontId="8" fillId="0" borderId="0"/>
    <xf numFmtId="0" fontId="55" fillId="0" borderId="0"/>
    <xf numFmtId="0" fontId="3" fillId="0" borderId="0"/>
    <xf numFmtId="0" fontId="3" fillId="0" borderId="0"/>
    <xf numFmtId="0" fontId="22" fillId="0" borderId="0"/>
    <xf numFmtId="0" fontId="121" fillId="0" borderId="0"/>
    <xf numFmtId="0" fontId="145" fillId="0" borderId="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75" fillId="93" borderId="0" applyNumberFormat="0" applyBorder="0" applyAlignment="0" applyProtection="0">
      <alignment vertical="center"/>
    </xf>
    <xf numFmtId="0" fontId="53" fillId="136" borderId="0" applyNumberFormat="0" applyBorder="0" applyAlignment="0" applyProtection="0"/>
    <xf numFmtId="0" fontId="53" fillId="136" borderId="0" applyNumberFormat="0" applyBorder="0" applyAlignment="0" applyProtection="0"/>
    <xf numFmtId="0" fontId="53" fillId="136" borderId="0" applyNumberFormat="0" applyBorder="0" applyAlignment="0" applyProtection="0"/>
    <xf numFmtId="0" fontId="53" fillId="136" borderId="0" applyNumberFormat="0" applyBorder="0" applyAlignment="0" applyProtection="0"/>
    <xf numFmtId="0" fontId="75" fillId="65" borderId="0" applyNumberFormat="0" applyBorder="0" applyAlignment="0" applyProtection="0">
      <alignment vertical="center"/>
    </xf>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75" fillId="30" borderId="0" applyNumberFormat="0" applyBorder="0" applyAlignment="0" applyProtection="0">
      <alignment vertical="center"/>
    </xf>
    <xf numFmtId="0" fontId="53" fillId="87" borderId="0" applyNumberFormat="0" applyBorder="0" applyAlignment="0" applyProtection="0"/>
    <xf numFmtId="0" fontId="53" fillId="87" borderId="0" applyNumberFormat="0" applyBorder="0" applyAlignment="0" applyProtection="0"/>
    <xf numFmtId="0" fontId="53" fillId="87" borderId="0" applyNumberFormat="0" applyBorder="0" applyAlignment="0" applyProtection="0"/>
    <xf numFmtId="0" fontId="53" fillId="87" borderId="0" applyNumberFormat="0" applyBorder="0" applyAlignment="0" applyProtection="0"/>
    <xf numFmtId="0" fontId="53" fillId="87" borderId="0" applyNumberFormat="0" applyBorder="0" applyAlignment="0" applyProtection="0"/>
    <xf numFmtId="0" fontId="75" fillId="69" borderId="0" applyNumberFormat="0" applyBorder="0" applyAlignment="0" applyProtection="0">
      <alignment vertical="center"/>
    </xf>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75" fillId="28" borderId="0" applyNumberFormat="0" applyBorder="0" applyAlignment="0" applyProtection="0">
      <alignment vertical="center"/>
    </xf>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75" fillId="23" borderId="0" applyNumberFormat="0" applyBorder="0" applyAlignment="0" applyProtection="0">
      <alignment vertical="center"/>
    </xf>
    <xf numFmtId="43" fontId="22" fillId="0" borderId="0" applyFont="0" applyFill="0" applyBorder="0" applyAlignment="0" applyProtection="0"/>
    <xf numFmtId="41" fontId="22" fillId="0" borderId="0" applyFont="0" applyFill="0" applyBorder="0" applyAlignment="0" applyProtection="0"/>
    <xf numFmtId="0" fontId="168" fillId="20" borderId="0" applyNumberFormat="0" applyBorder="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0"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0"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0"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0"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0"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0" borderId="0"/>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0"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25" fillId="4" borderId="9"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3" fillId="0" borderId="0"/>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25" fillId="39" borderId="17"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25" fillId="39" borderId="17"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25" fillId="39" borderId="17"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0" fontId="3" fillId="4" borderId="9" applyNumberFormat="0" applyFont="0" applyAlignment="0" applyProtection="0">
      <alignment vertical="center"/>
    </xf>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183" fontId="22" fillId="0" borderId="1" applyNumberFormat="0"/>
    <xf numFmtId="43" fontId="104" fillId="0" borderId="0" applyFont="0" applyFill="0" applyBorder="0" applyAlignment="0" applyProtection="0"/>
    <xf numFmtId="249" fontId="104" fillId="0" borderId="0" applyFont="0" applyFill="0" applyBorder="0" applyAlignment="0" applyProtection="0"/>
    <xf numFmtId="250" fontId="104" fillId="0" borderId="0" applyFont="0" applyFill="0" applyBorder="0" applyAlignment="0" applyProtection="0"/>
  </cellStyleXfs>
  <cellXfs count="242">
    <xf numFmtId="0" fontId="0" fillId="0" borderId="0" xfId="0" applyAlignment="1"/>
    <xf numFmtId="0" fontId="1" fillId="0" borderId="0" xfId="17418" applyNumberFormat="1" applyFont="1" applyFill="1" applyBorder="1" applyAlignment="1" applyProtection="1">
      <alignment horizontal="left" vertical="center"/>
    </xf>
    <xf numFmtId="0" fontId="2" fillId="0" borderId="0" xfId="19" applyNumberFormat="1" applyFont="1" applyFill="1" applyAlignment="1" applyProtection="1">
      <alignment horizontal="center" vertical="center"/>
    </xf>
    <xf numFmtId="0" fontId="3" fillId="0" borderId="0" xfId="0" applyFont="1" applyAlignment="1"/>
    <xf numFmtId="0" fontId="1" fillId="0" borderId="0" xfId="19" applyFont="1" applyFill="1" applyAlignment="1">
      <alignment vertical="center"/>
    </xf>
    <xf numFmtId="0" fontId="1" fillId="0" borderId="0" xfId="19" applyFont="1" applyFill="1" applyAlignment="1"/>
    <xf numFmtId="0" fontId="1" fillId="0" borderId="0" xfId="19" applyFont="1" applyFill="1" applyAlignment="1">
      <alignment horizontal="right"/>
    </xf>
    <xf numFmtId="0" fontId="4" fillId="0" borderId="1" xfId="0" applyFont="1" applyBorder="1" applyAlignment="1">
      <alignment horizontal="center" vertical="center"/>
    </xf>
    <xf numFmtId="0" fontId="4" fillId="0" borderId="0" xfId="0" applyFont="1" applyFill="1" applyAlignment="1"/>
    <xf numFmtId="49" fontId="1" fillId="0" borderId="1" xfId="0" applyNumberFormat="1" applyFont="1" applyFill="1" applyBorder="1" applyAlignment="1">
      <alignment horizontal="justify" vertical="center"/>
    </xf>
    <xf numFmtId="2" fontId="1" fillId="0" borderId="1" xfId="0" applyNumberFormat="1" applyFont="1" applyFill="1" applyBorder="1" applyAlignment="1" applyProtection="1">
      <alignment horizontal="right" vertical="center" wrapText="1"/>
    </xf>
    <xf numFmtId="0" fontId="1" fillId="0" borderId="0" xfId="0" applyFont="1" applyFill="1" applyAlignment="1">
      <alignment vertical="center"/>
    </xf>
    <xf numFmtId="49" fontId="1" fillId="0" borderId="1" xfId="0" applyNumberFormat="1" applyFont="1" applyFill="1" applyBorder="1" applyAlignment="1" applyProtection="1">
      <alignment horizontal="right" vertical="center" wrapText="1"/>
    </xf>
    <xf numFmtId="0" fontId="5" fillId="0" borderId="2" xfId="0" applyFont="1" applyBorder="1" applyAlignment="1">
      <alignment horizontal="left" vertical="center" wrapText="1"/>
    </xf>
    <xf numFmtId="0" fontId="0" fillId="0" borderId="0" xfId="0" applyNumberFormat="1" applyFill="1" applyAlignment="1">
      <alignment horizontal="left" vertical="center" wrapText="1"/>
    </xf>
    <xf numFmtId="0" fontId="6" fillId="0" borderId="0" xfId="17418" applyNumberFormat="1" applyFont="1" applyFill="1" applyBorder="1" applyAlignment="1" applyProtection="1">
      <alignment horizontal="left" vertical="center"/>
    </xf>
    <xf numFmtId="0" fontId="7" fillId="0" borderId="2" xfId="0" applyFont="1" applyBorder="1" applyAlignment="1">
      <alignment horizontal="left" vertical="center" wrapText="1"/>
    </xf>
    <xf numFmtId="0" fontId="6" fillId="0" borderId="0" xfId="17418" applyNumberFormat="1" applyFont="1" applyFill="1" applyBorder="1" applyAlignment="1" applyProtection="1">
      <alignment vertical="center"/>
    </xf>
    <xf numFmtId="251" fontId="8" fillId="0" borderId="0" xfId="31135" applyNumberFormat="1" applyFont="1" applyFill="1" applyAlignment="1">
      <alignment vertical="center"/>
    </xf>
    <xf numFmtId="0" fontId="2" fillId="0" borderId="0" xfId="31135" applyFont="1" applyFill="1" applyBorder="1" applyAlignment="1">
      <alignment vertical="center"/>
    </xf>
    <xf numFmtId="0" fontId="1" fillId="0" borderId="0" xfId="31135" applyFont="1" applyFill="1" applyBorder="1" applyAlignment="1">
      <alignment vertical="center"/>
    </xf>
    <xf numFmtId="251" fontId="1" fillId="0" borderId="0" xfId="31135" applyNumberFormat="1" applyFont="1" applyFill="1" applyBorder="1" applyAlignment="1">
      <alignment vertical="center"/>
    </xf>
    <xf numFmtId="0" fontId="4" fillId="0" borderId="1" xfId="31135" applyFont="1" applyFill="1" applyBorder="1" applyAlignment="1">
      <alignment vertical="center" wrapText="1"/>
    </xf>
    <xf numFmtId="251" fontId="4" fillId="0" borderId="1" xfId="31135" applyNumberFormat="1" applyFont="1" applyFill="1" applyBorder="1" applyAlignment="1">
      <alignment vertical="center" wrapText="1"/>
    </xf>
    <xf numFmtId="0" fontId="1" fillId="0" borderId="1" xfId="31460" applyFont="1" applyFill="1" applyBorder="1" applyAlignment="1">
      <alignment vertical="center"/>
    </xf>
    <xf numFmtId="251" fontId="1" fillId="0" borderId="1" xfId="32275" applyNumberFormat="1" applyFont="1" applyFill="1" applyBorder="1" applyAlignment="1">
      <alignment vertical="center"/>
    </xf>
    <xf numFmtId="0" fontId="1" fillId="2" borderId="1" xfId="31460" applyNumberFormat="1" applyFont="1" applyFill="1" applyBorder="1" applyAlignment="1" applyProtection="1">
      <alignment vertical="center"/>
    </xf>
    <xf numFmtId="0" fontId="6" fillId="2" borderId="1" xfId="31460" applyNumberFormat="1" applyFont="1" applyFill="1" applyBorder="1" applyAlignment="1" applyProtection="1">
      <alignment vertical="center"/>
    </xf>
    <xf numFmtId="251" fontId="6" fillId="0" borderId="1" xfId="32275" applyNumberFormat="1" applyFont="1" applyFill="1" applyBorder="1" applyAlignment="1">
      <alignment vertical="center"/>
    </xf>
    <xf numFmtId="0" fontId="1" fillId="0" borderId="1" xfId="31460" applyNumberFormat="1" applyFont="1" applyFill="1" applyBorder="1" applyAlignment="1" applyProtection="1">
      <alignment vertical="center"/>
    </xf>
    <xf numFmtId="0" fontId="4" fillId="2" borderId="1" xfId="31460" applyNumberFormat="1" applyFont="1" applyFill="1" applyBorder="1" applyAlignment="1" applyProtection="1">
      <alignment vertical="center"/>
    </xf>
    <xf numFmtId="252" fontId="4" fillId="0" borderId="1" xfId="31135" applyNumberFormat="1" applyFont="1" applyFill="1" applyBorder="1" applyAlignment="1">
      <alignment vertical="center" wrapText="1"/>
    </xf>
    <xf numFmtId="0" fontId="4" fillId="0" borderId="1" xfId="31460" applyFont="1" applyFill="1" applyBorder="1" applyAlignment="1">
      <alignment vertical="center"/>
    </xf>
    <xf numFmtId="252" fontId="4" fillId="0" borderId="1" xfId="31460" applyNumberFormat="1" applyFont="1" applyFill="1" applyBorder="1" applyAlignment="1">
      <alignment vertical="center"/>
    </xf>
    <xf numFmtId="189" fontId="8" fillId="0" borderId="0" xfId="31135" applyNumberFormat="1" applyFont="1" applyAlignment="1">
      <alignment vertical="center"/>
    </xf>
    <xf numFmtId="0" fontId="2" fillId="0" borderId="0" xfId="17418" applyNumberFormat="1" applyFont="1" applyFill="1" applyBorder="1" applyAlignment="1" applyProtection="1">
      <alignment horizontal="center" vertical="center"/>
    </xf>
    <xf numFmtId="189" fontId="9" fillId="0" borderId="0" xfId="17418" applyNumberFormat="1" applyFont="1" applyFill="1" applyBorder="1" applyAlignment="1" applyProtection="1">
      <alignment horizontal="center" vertical="center"/>
    </xf>
    <xf numFmtId="0" fontId="8" fillId="0" borderId="0" xfId="31135" applyFont="1" applyBorder="1" applyAlignment="1">
      <alignment horizontal="center" vertical="center"/>
    </xf>
    <xf numFmtId="189" fontId="1" fillId="0" borderId="0" xfId="31135" applyNumberFormat="1" applyFont="1" applyBorder="1" applyAlignment="1">
      <alignment horizontal="right" vertical="center"/>
    </xf>
    <xf numFmtId="0" fontId="4" fillId="0" borderId="1" xfId="31135" applyFont="1" applyFill="1" applyBorder="1" applyAlignment="1">
      <alignment horizontal="center" vertical="center" wrapText="1"/>
    </xf>
    <xf numFmtId="189" fontId="4" fillId="0" borderId="1" xfId="31135" applyNumberFormat="1" applyFont="1" applyFill="1" applyBorder="1" applyAlignment="1">
      <alignment horizontal="center" vertical="center" wrapText="1"/>
    </xf>
    <xf numFmtId="0" fontId="4" fillId="0" borderId="1" xfId="31135" applyFont="1" applyFill="1" applyBorder="1" applyAlignment="1">
      <alignment horizontal="left" vertical="center" wrapText="1" indent="1"/>
    </xf>
    <xf numFmtId="0" fontId="1" fillId="0" borderId="1" xfId="31460" applyFont="1" applyFill="1" applyBorder="1" applyAlignment="1">
      <alignment horizontal="left" vertical="center" indent="2"/>
    </xf>
    <xf numFmtId="189" fontId="1" fillId="0" borderId="1" xfId="31135" applyNumberFormat="1" applyFont="1" applyFill="1" applyBorder="1" applyAlignment="1">
      <alignment horizontal="center" vertical="center"/>
    </xf>
    <xf numFmtId="0" fontId="1" fillId="0" borderId="1" xfId="31460" applyNumberFormat="1" applyFont="1" applyFill="1" applyBorder="1" applyAlignment="1" applyProtection="1">
      <alignment horizontal="left" vertical="center" indent="3"/>
    </xf>
    <xf numFmtId="0" fontId="1" fillId="0" borderId="1" xfId="31460" applyFont="1" applyFill="1" applyBorder="1" applyAlignment="1">
      <alignment horizontal="left" vertical="center" indent="3"/>
    </xf>
    <xf numFmtId="0" fontId="1" fillId="0" borderId="1" xfId="31460" applyNumberFormat="1" applyFont="1" applyFill="1" applyBorder="1" applyAlignment="1" applyProtection="1">
      <alignment horizontal="left" vertical="center" wrapText="1" indent="3"/>
    </xf>
    <xf numFmtId="0" fontId="4" fillId="0" borderId="1" xfId="31460" applyFont="1" applyFill="1" applyBorder="1" applyAlignment="1">
      <alignment horizontal="center" vertical="center"/>
    </xf>
    <xf numFmtId="189" fontId="4" fillId="0" borderId="1" xfId="31135" applyNumberFormat="1" applyFont="1" applyFill="1" applyBorder="1" applyAlignment="1">
      <alignment horizontal="center" vertical="center"/>
    </xf>
    <xf numFmtId="0" fontId="10" fillId="0" borderId="0" xfId="31460" applyFont="1" applyBorder="1" applyAlignment="1">
      <alignment horizontal="left" vertical="center" wrapText="1"/>
    </xf>
    <xf numFmtId="189" fontId="10" fillId="0" borderId="0" xfId="31460" applyNumberFormat="1" applyFont="1" applyBorder="1" applyAlignment="1">
      <alignment horizontal="left" vertical="center" wrapText="1"/>
    </xf>
    <xf numFmtId="0" fontId="2" fillId="0" borderId="0" xfId="0" applyFont="1" applyAlignment="1">
      <alignment horizontal="center" vertical="center"/>
    </xf>
    <xf numFmtId="0" fontId="11" fillId="0" borderId="0" xfId="0" applyFont="1" applyAlignment="1"/>
    <xf numFmtId="0" fontId="1"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2" fontId="4" fillId="0" borderId="1" xfId="0" applyNumberFormat="1" applyFont="1" applyBorder="1" applyAlignment="1" applyProtection="1">
      <alignment horizontal="center" vertical="center" wrapText="1"/>
    </xf>
    <xf numFmtId="0" fontId="1" fillId="0" borderId="1" xfId="0" applyFont="1" applyBorder="1" applyAlignment="1">
      <alignment vertical="center" wrapText="1"/>
    </xf>
    <xf numFmtId="189" fontId="1" fillId="0" borderId="1" xfId="0" applyNumberFormat="1" applyFont="1" applyFill="1" applyBorder="1" applyAlignment="1">
      <alignment horizontal="right" vertical="center"/>
    </xf>
    <xf numFmtId="10" fontId="6" fillId="3" borderId="3" xfId="0" applyNumberFormat="1" applyFont="1" applyFill="1" applyBorder="1" applyAlignment="1">
      <alignment horizontal="center" vertical="center"/>
    </xf>
    <xf numFmtId="0" fontId="1" fillId="0" borderId="1" xfId="0" applyFont="1" applyBorder="1" applyAlignment="1">
      <alignment vertical="center"/>
    </xf>
    <xf numFmtId="199" fontId="1" fillId="0" borderId="1" xfId="0" applyNumberFormat="1" applyFont="1" applyFill="1" applyBorder="1" applyAlignment="1">
      <alignment horizontal="right" vertical="center"/>
    </xf>
    <xf numFmtId="0" fontId="12" fillId="0" borderId="1" xfId="0" applyFont="1" applyBorder="1" applyAlignment="1">
      <alignment horizontal="center" vertical="center" wrapText="1"/>
    </xf>
    <xf numFmtId="189" fontId="4" fillId="0" borderId="1" xfId="0" applyNumberFormat="1" applyFont="1" applyFill="1" applyBorder="1" applyAlignment="1">
      <alignment horizontal="right" vertical="center"/>
    </xf>
    <xf numFmtId="199" fontId="4" fillId="0" borderId="1" xfId="0" applyNumberFormat="1" applyFont="1" applyFill="1" applyBorder="1" applyAlignment="1">
      <alignment horizontal="right" vertical="center"/>
    </xf>
    <xf numFmtId="0" fontId="12" fillId="0" borderId="1" xfId="0" applyFont="1" applyBorder="1" applyAlignment="1">
      <alignment horizontal="left" vertical="center" wrapText="1"/>
    </xf>
    <xf numFmtId="0" fontId="3" fillId="0" borderId="1" xfId="32463" applyFill="1" applyBorder="1" applyAlignment="1">
      <alignment vertical="center"/>
    </xf>
    <xf numFmtId="0" fontId="1" fillId="0" borderId="1" xfId="32463" applyFont="1" applyFill="1" applyBorder="1" applyAlignment="1">
      <alignment vertical="center"/>
    </xf>
    <xf numFmtId="0" fontId="1" fillId="0" borderId="1" xfId="0" applyFont="1" applyBorder="1" applyAlignment="1">
      <alignment horizontal="left" vertical="center" wrapText="1"/>
    </xf>
    <xf numFmtId="189" fontId="1" fillId="0" borderId="1" xfId="29576" applyNumberFormat="1" applyFont="1" applyFill="1" applyBorder="1" applyAlignment="1">
      <alignment horizontal="right" vertical="center"/>
    </xf>
    <xf numFmtId="199" fontId="1" fillId="0" borderId="1" xfId="29576" applyNumberFormat="1" applyFont="1" applyFill="1" applyBorder="1" applyAlignment="1">
      <alignment horizontal="right" vertical="center"/>
    </xf>
    <xf numFmtId="189" fontId="4" fillId="0" borderId="1" xfId="29576" applyNumberFormat="1" applyFont="1" applyFill="1" applyBorder="1" applyAlignment="1">
      <alignment horizontal="right" vertical="center"/>
    </xf>
    <xf numFmtId="199" fontId="4" fillId="0" borderId="1" xfId="29576" applyNumberFormat="1" applyFont="1" applyFill="1" applyBorder="1" applyAlignment="1">
      <alignment horizontal="right" vertical="center"/>
    </xf>
    <xf numFmtId="0" fontId="4" fillId="0" borderId="1" xfId="0" applyFont="1" applyBorder="1" applyAlignment="1">
      <alignment horizontal="left" vertical="center" wrapText="1"/>
    </xf>
    <xf numFmtId="1" fontId="1" fillId="0" borderId="1" xfId="32463" applyNumberFormat="1" applyFont="1" applyFill="1" applyBorder="1" applyAlignment="1" applyProtection="1">
      <alignment horizontal="left" vertical="center"/>
      <protection locked="0"/>
    </xf>
    <xf numFmtId="0" fontId="1" fillId="0" borderId="1" xfId="0" applyFont="1" applyFill="1" applyBorder="1" applyAlignment="1">
      <alignment horizontal="left" vertical="center" wrapText="1"/>
    </xf>
    <xf numFmtId="2" fontId="2" fillId="0" borderId="0" xfId="0" applyNumberFormat="1" applyFont="1" applyFill="1" applyAlignment="1" applyProtection="1">
      <alignment horizontal="center" vertical="center"/>
    </xf>
    <xf numFmtId="0" fontId="3" fillId="0" borderId="0" xfId="0" applyFont="1" applyAlignment="1">
      <alignment horizontal="center" vertical="center"/>
    </xf>
    <xf numFmtId="31" fontId="1" fillId="0" borderId="0" xfId="0" applyNumberFormat="1" applyFont="1" applyAlignment="1" applyProtection="1">
      <alignment horizontal="left"/>
    </xf>
    <xf numFmtId="2" fontId="1" fillId="0" borderId="0" xfId="0" applyNumberFormat="1" applyFont="1" applyAlignment="1"/>
    <xf numFmtId="2" fontId="1" fillId="0" borderId="0" xfId="0" applyNumberFormat="1" applyFont="1" applyAlignment="1" applyProtection="1">
      <alignment horizontal="center" vertical="center"/>
    </xf>
    <xf numFmtId="0" fontId="1" fillId="0" borderId="0" xfId="0" applyFont="1" applyAlignment="1">
      <alignment vertical="center"/>
    </xf>
    <xf numFmtId="49" fontId="1" fillId="0" borderId="1" xfId="0" applyNumberFormat="1" applyFont="1" applyFill="1" applyBorder="1" applyAlignment="1" applyProtection="1">
      <alignment horizontal="left" vertical="center" wrapText="1" indent="3"/>
    </xf>
    <xf numFmtId="0" fontId="1" fillId="0" borderId="1" xfId="0" applyFont="1" applyBorder="1" applyAlignment="1"/>
    <xf numFmtId="2" fontId="1" fillId="0" borderId="1" xfId="0" applyNumberFormat="1" applyFont="1" applyBorder="1" applyAlignment="1" applyProtection="1">
      <alignment horizontal="center" vertical="center" wrapText="1"/>
    </xf>
    <xf numFmtId="0" fontId="3" fillId="0" borderId="0" xfId="0" applyFont="1" applyFill="1" applyAlignment="1">
      <alignment horizontal="center" vertical="center"/>
    </xf>
    <xf numFmtId="2" fontId="1" fillId="0" borderId="0" xfId="0" applyNumberFormat="1" applyFont="1" applyAlignment="1">
      <alignment vertical="center"/>
    </xf>
    <xf numFmtId="49" fontId="2" fillId="0" borderId="0" xfId="16549" applyNumberFormat="1" applyFont="1" applyFill="1" applyAlignment="1">
      <alignment horizontal="center" vertical="center"/>
    </xf>
    <xf numFmtId="0" fontId="11" fillId="0" borderId="0" xfId="0" applyFont="1" applyAlignment="1">
      <alignment vertical="center"/>
    </xf>
    <xf numFmtId="49" fontId="1" fillId="0" borderId="0" xfId="16549" applyNumberFormat="1" applyFont="1" applyFill="1" applyAlignment="1"/>
    <xf numFmtId="0" fontId="1" fillId="0" borderId="0" xfId="16549" applyFont="1" applyFill="1" applyAlignment="1">
      <alignment horizontal="center"/>
    </xf>
    <xf numFmtId="49" fontId="4" fillId="0" borderId="4" xfId="16549" applyNumberFormat="1" applyFont="1" applyFill="1" applyBorder="1" applyAlignment="1">
      <alignment horizontal="center" vertical="center"/>
    </xf>
    <xf numFmtId="0" fontId="1" fillId="0" borderId="1" xfId="26403" applyNumberFormat="1" applyFont="1" applyFill="1" applyBorder="1" applyAlignment="1" applyProtection="1">
      <alignment horizontal="left" vertical="center" wrapText="1"/>
    </xf>
    <xf numFmtId="49" fontId="1" fillId="0" borderId="1" xfId="16549" applyNumberFormat="1" applyFont="1" applyFill="1" applyBorder="1" applyAlignment="1">
      <alignment horizontal="right" vertical="center" wrapText="1"/>
    </xf>
    <xf numFmtId="0" fontId="1" fillId="0" borderId="1" xfId="16549" applyNumberFormat="1" applyFont="1" applyFill="1" applyBorder="1" applyAlignment="1" applyProtection="1">
      <alignment horizontal="right" vertical="center"/>
    </xf>
    <xf numFmtId="0" fontId="1" fillId="0" borderId="1" xfId="16549" applyNumberFormat="1" applyFont="1" applyFill="1" applyBorder="1" applyAlignment="1">
      <alignment horizontal="right" vertical="center" wrapText="1"/>
    </xf>
    <xf numFmtId="0" fontId="6" fillId="3" borderId="1" xfId="0" applyFont="1" applyFill="1" applyBorder="1" applyAlignment="1">
      <alignment vertical="center"/>
    </xf>
    <xf numFmtId="0" fontId="1" fillId="0" borderId="5" xfId="26403" applyNumberFormat="1" applyFont="1" applyFill="1" applyBorder="1" applyAlignment="1" applyProtection="1">
      <alignment horizontal="left" vertical="center" wrapText="1"/>
    </xf>
    <xf numFmtId="3" fontId="1" fillId="3" borderId="1" xfId="0" applyNumberFormat="1" applyFont="1" applyFill="1" applyBorder="1" applyAlignment="1" applyProtection="1">
      <alignment vertical="center"/>
    </xf>
    <xf numFmtId="3" fontId="6" fillId="3" borderId="1" xfId="0" applyNumberFormat="1" applyFont="1" applyFill="1" applyBorder="1" applyAlignment="1" applyProtection="1">
      <alignment vertical="center"/>
    </xf>
    <xf numFmtId="0" fontId="6" fillId="0" borderId="1" xfId="0" applyFont="1" applyFill="1" applyBorder="1" applyAlignment="1">
      <alignment vertical="center"/>
    </xf>
    <xf numFmtId="0" fontId="8" fillId="0" borderId="1" xfId="0" applyFont="1" applyFill="1" applyBorder="1" applyAlignment="1">
      <alignment vertical="center"/>
    </xf>
    <xf numFmtId="0" fontId="6" fillId="3" borderId="3"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16549" applyFont="1" applyFill="1" applyBorder="1" applyAlignment="1">
      <alignment vertical="center" wrapText="1"/>
    </xf>
    <xf numFmtId="3" fontId="1" fillId="0" borderId="1" xfId="0" applyNumberFormat="1" applyFont="1" applyFill="1" applyBorder="1" applyAlignment="1" applyProtection="1">
      <alignment horizontal="left" vertical="center"/>
    </xf>
    <xf numFmtId="199" fontId="1" fillId="0" borderId="1" xfId="66" applyNumberFormat="1" applyFont="1" applyFill="1" applyBorder="1" applyAlignment="1">
      <alignment vertical="center" wrapText="1"/>
    </xf>
    <xf numFmtId="49" fontId="4" fillId="0" borderId="5" xfId="16549" applyNumberFormat="1" applyFont="1" applyFill="1" applyBorder="1" applyAlignment="1" applyProtection="1">
      <alignment horizontal="center" vertical="center"/>
    </xf>
    <xf numFmtId="253" fontId="4" fillId="0" borderId="1" xfId="16549" applyNumberFormat="1" applyFont="1" applyFill="1" applyBorder="1" applyAlignment="1" applyProtection="1">
      <alignment horizontal="right" vertical="center" wrapText="1"/>
    </xf>
    <xf numFmtId="199" fontId="4" fillId="0" borderId="1" xfId="66" applyNumberFormat="1" applyFont="1" applyFill="1" applyBorder="1" applyAlignment="1">
      <alignment vertical="center" wrapText="1"/>
    </xf>
    <xf numFmtId="2" fontId="2" fillId="0" borderId="0" xfId="0" applyNumberFormat="1" applyFont="1" applyFill="1" applyBorder="1" applyAlignment="1" applyProtection="1">
      <alignment horizontal="center" vertical="center"/>
    </xf>
    <xf numFmtId="31" fontId="13" fillId="0" borderId="0" xfId="0" applyNumberFormat="1" applyFont="1" applyBorder="1" applyAlignment="1" applyProtection="1">
      <alignment horizontal="left"/>
    </xf>
    <xf numFmtId="2" fontId="13" fillId="0" borderId="0" xfId="0" applyNumberFormat="1" applyFont="1" applyBorder="1" applyAlignment="1" applyProtection="1">
      <alignment horizontal="right" vertical="center"/>
    </xf>
    <xf numFmtId="2" fontId="1" fillId="0" borderId="0" xfId="0" applyNumberFormat="1" applyFont="1" applyBorder="1" applyAlignment="1" applyProtection="1">
      <alignment horizontal="center" vertical="center"/>
    </xf>
    <xf numFmtId="0" fontId="3" fillId="0" borderId="0" xfId="0" applyFont="1" applyAlignment="1">
      <alignment vertical="center"/>
    </xf>
    <xf numFmtId="2" fontId="4"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2" fontId="14" fillId="0" borderId="1" xfId="0" applyNumberFormat="1" applyFont="1" applyBorder="1" applyAlignment="1" applyProtection="1">
      <alignment horizontal="center" vertical="center" wrapText="1"/>
    </xf>
    <xf numFmtId="2" fontId="14" fillId="0" borderId="1" xfId="0" applyNumberFormat="1" applyFont="1" applyFill="1" applyBorder="1" applyAlignment="1" applyProtection="1">
      <alignment horizontal="center" vertical="center" wrapText="1"/>
    </xf>
    <xf numFmtId="0" fontId="3" fillId="0" borderId="0" xfId="0" applyFont="1" applyFill="1" applyAlignment="1">
      <alignment vertical="center"/>
    </xf>
    <xf numFmtId="189" fontId="1" fillId="2" borderId="1" xfId="0" applyNumberFormat="1" applyFont="1" applyFill="1" applyBorder="1" applyAlignment="1" applyProtection="1">
      <alignment horizontal="left" vertical="center"/>
      <protection locked="0"/>
    </xf>
    <xf numFmtId="2" fontId="15" fillId="0" borderId="1" xfId="0" applyNumberFormat="1" applyFont="1" applyFill="1" applyBorder="1" applyAlignment="1" applyProtection="1">
      <alignment vertical="center" wrapText="1"/>
    </xf>
    <xf numFmtId="3" fontId="1" fillId="0" borderId="1" xfId="0" applyNumberFormat="1" applyFont="1" applyFill="1" applyBorder="1" applyAlignment="1" applyProtection="1">
      <alignment vertical="center"/>
    </xf>
    <xf numFmtId="0" fontId="16" fillId="0" borderId="3" xfId="0" applyFont="1" applyFill="1" applyBorder="1" applyAlignment="1">
      <alignment horizontal="center" vertical="center"/>
    </xf>
    <xf numFmtId="3" fontId="6" fillId="3" borderId="1" xfId="0" applyNumberFormat="1" applyFont="1" applyFill="1" applyBorder="1" applyAlignment="1" applyProtection="1">
      <alignment horizontal="left" vertical="center"/>
    </xf>
    <xf numFmtId="0" fontId="6" fillId="0" borderId="1" xfId="0" applyFont="1" applyFill="1" applyBorder="1" applyAlignment="1">
      <alignment horizontal="center" vertical="center"/>
    </xf>
    <xf numFmtId="3" fontId="6" fillId="0" borderId="1" xfId="0" applyNumberFormat="1" applyFont="1" applyFill="1" applyBorder="1" applyAlignment="1" applyProtection="1">
      <alignment horizontal="left" vertical="center"/>
    </xf>
    <xf numFmtId="0" fontId="6" fillId="0" borderId="1" xfId="16549" applyFont="1" applyFill="1" applyBorder="1" applyAlignment="1">
      <alignment vertical="center" wrapText="1"/>
    </xf>
    <xf numFmtId="0" fontId="6" fillId="0" borderId="1" xfId="0" applyFont="1" applyFill="1" applyBorder="1" applyAlignment="1">
      <alignment horizontal="left" vertical="center"/>
    </xf>
    <xf numFmtId="3" fontId="6" fillId="0" borderId="1" xfId="0" applyNumberFormat="1" applyFont="1" applyFill="1" applyBorder="1" applyAlignment="1" applyProtection="1">
      <alignment vertical="center"/>
    </xf>
    <xf numFmtId="0" fontId="1" fillId="0" borderId="1" xfId="0" applyFont="1" applyFill="1" applyBorder="1" applyAlignment="1">
      <alignment horizontal="center" vertical="center"/>
    </xf>
    <xf numFmtId="2" fontId="3" fillId="0" borderId="0" xfId="0" applyNumberFormat="1" applyFont="1" applyAlignment="1">
      <alignment vertical="center"/>
    </xf>
    <xf numFmtId="0" fontId="8"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distributed" vertical="center"/>
    </xf>
    <xf numFmtId="49" fontId="17" fillId="0" borderId="0" xfId="16549" applyNumberFormat="1" applyFont="1" applyFill="1" applyAlignment="1">
      <alignment horizontal="center" vertical="center"/>
    </xf>
    <xf numFmtId="10" fontId="5" fillId="3" borderId="3" xfId="0" applyNumberFormat="1" applyFont="1" applyFill="1" applyBorder="1" applyAlignment="1">
      <alignment horizontal="center" vertical="center"/>
    </xf>
    <xf numFmtId="0" fontId="18" fillId="0" borderId="1" xfId="0" applyFont="1" applyFill="1" applyBorder="1" applyAlignment="1">
      <alignment vertical="center"/>
    </xf>
    <xf numFmtId="10" fontId="1" fillId="0" borderId="1" xfId="16549" applyNumberFormat="1" applyFont="1" applyFill="1" applyBorder="1" applyAlignment="1">
      <alignment horizontal="right" vertical="center" wrapText="1"/>
    </xf>
    <xf numFmtId="49" fontId="4" fillId="0" borderId="4" xfId="16549" applyNumberFormat="1" applyFont="1" applyFill="1" applyBorder="1" applyAlignment="1" applyProtection="1">
      <alignment horizontal="left" vertical="center"/>
    </xf>
    <xf numFmtId="49" fontId="1" fillId="0" borderId="1" xfId="16549" applyNumberFormat="1" applyFont="1" applyFill="1" applyBorder="1" applyAlignment="1" applyProtection="1">
      <alignment horizontal="left" vertical="center"/>
    </xf>
    <xf numFmtId="254" fontId="1" fillId="0" borderId="1" xfId="16549" applyNumberFormat="1" applyFont="1" applyFill="1" applyBorder="1" applyAlignment="1" applyProtection="1">
      <alignment horizontal="right" vertical="center"/>
    </xf>
    <xf numFmtId="49" fontId="4" fillId="0" borderId="1" xfId="16549" applyNumberFormat="1" applyFont="1" applyFill="1" applyBorder="1" applyAlignment="1" applyProtection="1">
      <alignment horizontal="left" vertical="center"/>
    </xf>
    <xf numFmtId="0" fontId="1" fillId="0" borderId="0" xfId="16549" applyFont="1" applyFill="1" applyAlignment="1"/>
    <xf numFmtId="49" fontId="1" fillId="0" borderId="4" xfId="16549" applyNumberFormat="1" applyFont="1" applyFill="1" applyBorder="1" applyAlignment="1" applyProtection="1">
      <alignment horizontal="left" vertical="center"/>
    </xf>
    <xf numFmtId="1" fontId="19" fillId="0" borderId="1" xfId="0" applyNumberFormat="1" applyFont="1" applyFill="1" applyBorder="1" applyAlignment="1" applyProtection="1">
      <alignment vertical="center"/>
      <protection locked="0"/>
    </xf>
    <xf numFmtId="0" fontId="8" fillId="0" borderId="1" xfId="0" applyNumberFormat="1" applyFont="1" applyFill="1" applyBorder="1" applyAlignment="1">
      <alignment vertical="center"/>
    </xf>
    <xf numFmtId="10" fontId="4" fillId="0" borderId="1" xfId="16549" applyNumberFormat="1" applyFont="1" applyFill="1" applyBorder="1" applyAlignment="1">
      <alignment horizontal="right" vertical="center" wrapText="1"/>
    </xf>
    <xf numFmtId="10" fontId="4" fillId="0" borderId="1" xfId="66" applyNumberFormat="1" applyFont="1" applyFill="1" applyBorder="1" applyAlignment="1">
      <alignment vertical="center" wrapText="1"/>
    </xf>
    <xf numFmtId="0" fontId="2" fillId="0" borderId="0" xfId="0" applyFont="1" applyFill="1" applyAlignment="1">
      <alignment horizontal="center" vertical="center"/>
    </xf>
    <xf numFmtId="0" fontId="11" fillId="0" borderId="0" xfId="0" applyFont="1" applyFill="1" applyAlignment="1">
      <alignment horizontal="left"/>
    </xf>
    <xf numFmtId="0" fontId="12" fillId="0" borderId="0" xfId="0" applyFont="1" applyFill="1" applyAlignment="1">
      <alignment vertical="center"/>
    </xf>
    <xf numFmtId="0" fontId="1" fillId="0" borderId="0" xfId="0" applyFont="1" applyFill="1" applyAlignment="1">
      <alignment horizontal="center"/>
    </xf>
    <xf numFmtId="0" fontId="4" fillId="0" borderId="1" xfId="0" applyFont="1" applyFill="1" applyBorder="1" applyAlignment="1">
      <alignment horizontal="center" vertical="center"/>
    </xf>
    <xf numFmtId="0" fontId="7" fillId="0" borderId="0" xfId="0" applyFont="1" applyAlignment="1">
      <alignment vertical="center"/>
    </xf>
    <xf numFmtId="1" fontId="1" fillId="0" borderId="1" xfId="0" applyNumberFormat="1" applyFont="1" applyFill="1" applyBorder="1" applyAlignment="1">
      <alignment vertical="center"/>
    </xf>
    <xf numFmtId="10" fontId="1" fillId="0" borderId="1" xfId="66" applyNumberFormat="1" applyFont="1" applyFill="1" applyBorder="1" applyAlignment="1">
      <alignment vertical="center" wrapText="1"/>
    </xf>
    <xf numFmtId="3" fontId="4" fillId="0" borderId="1" xfId="0" applyNumberFormat="1" applyFont="1" applyFill="1" applyBorder="1" applyAlignment="1" applyProtection="1">
      <alignment horizontal="center" vertical="center"/>
    </xf>
    <xf numFmtId="1" fontId="4" fillId="0" borderId="1" xfId="0" applyNumberFormat="1" applyFont="1" applyFill="1" applyBorder="1" applyAlignment="1">
      <alignment vertical="center"/>
    </xf>
    <xf numFmtId="3" fontId="4" fillId="0" borderId="1" xfId="0" applyNumberFormat="1" applyFont="1" applyFill="1" applyBorder="1" applyAlignment="1" applyProtection="1">
      <alignment vertical="center"/>
    </xf>
    <xf numFmtId="199" fontId="1" fillId="0" borderId="1" xfId="0" applyNumberFormat="1" applyFont="1" applyFill="1" applyBorder="1" applyAlignment="1">
      <alignment vertical="center"/>
    </xf>
    <xf numFmtId="2" fontId="4" fillId="0" borderId="5" xfId="0" applyNumberFormat="1" applyFont="1" applyBorder="1" applyAlignment="1" applyProtection="1">
      <alignment horizontal="center" vertical="center" wrapText="1"/>
    </xf>
    <xf numFmtId="2" fontId="4" fillId="0" borderId="6" xfId="0" applyNumberFormat="1" applyFont="1" applyBorder="1" applyAlignment="1" applyProtection="1">
      <alignment horizontal="center" vertical="center" wrapText="1"/>
    </xf>
    <xf numFmtId="2" fontId="4" fillId="0" borderId="7" xfId="0" applyNumberFormat="1" applyFont="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indent="1"/>
    </xf>
    <xf numFmtId="2" fontId="1" fillId="0" borderId="1" xfId="0" applyNumberFormat="1" applyFont="1" applyFill="1" applyBorder="1" applyAlignment="1" applyProtection="1">
      <alignment vertical="center" wrapText="1"/>
    </xf>
    <xf numFmtId="197" fontId="6" fillId="0" borderId="1" xfId="66" applyNumberFormat="1" applyFont="1" applyFill="1" applyBorder="1" applyAlignment="1">
      <alignment horizontal="center" vertical="center"/>
    </xf>
    <xf numFmtId="0" fontId="4" fillId="0" borderId="1" xfId="0" applyNumberFormat="1" applyFont="1" applyFill="1" applyBorder="1" applyAlignment="1" applyProtection="1">
      <alignment horizontal="right" vertical="center" wrapText="1"/>
    </xf>
    <xf numFmtId="49" fontId="1" fillId="0" borderId="1" xfId="0" applyNumberFormat="1" applyFont="1" applyFill="1" applyBorder="1" applyAlignment="1" applyProtection="1">
      <alignment horizontal="left" vertical="center" wrapText="1" indent="2"/>
    </xf>
    <xf numFmtId="2" fontId="4" fillId="0" borderId="1" xfId="0" applyNumberFormat="1" applyFont="1" applyFill="1" applyBorder="1" applyAlignment="1" applyProtection="1">
      <alignment vertical="center" wrapText="1"/>
    </xf>
    <xf numFmtId="189" fontId="1" fillId="0" borderId="1" xfId="0" applyNumberFormat="1" applyFont="1" applyFill="1" applyBorder="1" applyAlignment="1" applyProtection="1">
      <alignment vertical="center" wrapText="1"/>
    </xf>
    <xf numFmtId="31" fontId="13" fillId="0" borderId="0" xfId="0" applyNumberFormat="1" applyFont="1" applyFill="1" applyBorder="1" applyAlignment="1" applyProtection="1">
      <alignment horizontal="left"/>
    </xf>
    <xf numFmtId="2" fontId="13"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center" vertical="center"/>
    </xf>
    <xf numFmtId="2" fontId="4" fillId="0" borderId="1" xfId="0" applyNumberFormat="1"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Font="1" applyFill="1" applyBorder="1" applyAlignment="1">
      <alignment horizontal="left" vertical="center" indent="2"/>
    </xf>
    <xf numFmtId="189" fontId="1" fillId="0" borderId="1" xfId="0" applyNumberFormat="1" applyFont="1" applyFill="1" applyBorder="1" applyAlignment="1" applyProtection="1">
      <alignment horizontal="left" vertical="center"/>
      <protection locked="0"/>
    </xf>
    <xf numFmtId="252" fontId="1" fillId="0" borderId="1" xfId="0" applyNumberFormat="1" applyFont="1" applyFill="1" applyBorder="1" applyAlignment="1" applyProtection="1">
      <alignment horizontal="left" vertical="center"/>
      <protection locked="0"/>
    </xf>
    <xf numFmtId="2" fontId="3" fillId="0" borderId="0" xfId="0" applyNumberFormat="1" applyFont="1" applyFill="1" applyAlignment="1">
      <alignment vertical="center"/>
    </xf>
    <xf numFmtId="0" fontId="4" fillId="0" borderId="1" xfId="0" applyFont="1" applyFill="1" applyBorder="1" applyAlignment="1">
      <alignment horizontal="distributed" vertical="center"/>
    </xf>
    <xf numFmtId="2" fontId="4" fillId="0" borderId="1" xfId="0" applyNumberFormat="1" applyFont="1" applyBorder="1" applyAlignment="1">
      <alignment horizontal="center" vertical="center" wrapText="1"/>
    </xf>
    <xf numFmtId="0" fontId="19" fillId="3" borderId="1" xfId="0" applyFont="1" applyFill="1" applyBorder="1" applyAlignment="1">
      <alignment vertical="center"/>
    </xf>
    <xf numFmtId="0" fontId="1" fillId="3" borderId="1" xfId="0" applyFont="1" applyFill="1" applyBorder="1" applyAlignment="1">
      <alignment horizontal="center" vertical="center"/>
    </xf>
    <xf numFmtId="10" fontId="1" fillId="3" borderId="1" xfId="0" applyNumberFormat="1" applyFont="1" applyFill="1" applyBorder="1" applyAlignment="1">
      <alignment vertical="center"/>
    </xf>
    <xf numFmtId="189" fontId="19" fillId="3" borderId="1" xfId="0" applyNumberFormat="1" applyFont="1" applyFill="1" applyBorder="1" applyAlignment="1" applyProtection="1">
      <alignment horizontal="left" vertical="center"/>
      <protection locked="0"/>
    </xf>
    <xf numFmtId="252" fontId="19" fillId="3" borderId="1" xfId="0" applyNumberFormat="1" applyFont="1" applyFill="1" applyBorder="1" applyAlignment="1" applyProtection="1">
      <alignment horizontal="left" vertical="center"/>
      <protection locked="0"/>
    </xf>
    <xf numFmtId="189" fontId="19" fillId="3" borderId="3" xfId="0" applyNumberFormat="1" applyFont="1" applyFill="1" applyBorder="1" applyAlignment="1" applyProtection="1">
      <alignment horizontal="left" vertical="center"/>
      <protection locked="0"/>
    </xf>
    <xf numFmtId="252" fontId="19" fillId="3" borderId="3" xfId="0" applyNumberFormat="1" applyFont="1" applyFill="1" applyBorder="1" applyAlignment="1" applyProtection="1">
      <alignment horizontal="left" vertical="center"/>
      <protection locked="0"/>
    </xf>
    <xf numFmtId="0" fontId="19" fillId="3" borderId="3" xfId="0" applyFont="1" applyFill="1" applyBorder="1" applyAlignment="1">
      <alignment vertical="center"/>
    </xf>
    <xf numFmtId="1" fontId="1" fillId="3" borderId="1" xfId="0" applyNumberFormat="1" applyFont="1" applyFill="1" applyBorder="1" applyAlignment="1" applyProtection="1">
      <alignment horizontal="center" vertical="center"/>
      <protection locked="0"/>
    </xf>
    <xf numFmtId="0" fontId="1" fillId="3" borderId="1" xfId="0" applyNumberFormat="1" applyFont="1" applyFill="1" applyBorder="1" applyAlignment="1" applyProtection="1">
      <alignment horizontal="center" vertical="center"/>
      <protection locked="0"/>
    </xf>
    <xf numFmtId="0" fontId="19" fillId="3" borderId="1" xfId="0" applyFont="1" applyFill="1" applyBorder="1" applyAlignment="1">
      <alignment horizontal="left" vertical="center"/>
    </xf>
    <xf numFmtId="0" fontId="19" fillId="3" borderId="5" xfId="0" applyFont="1" applyFill="1" applyBorder="1" applyAlignment="1">
      <alignment vertical="center"/>
    </xf>
    <xf numFmtId="0" fontId="19" fillId="0" borderId="5" xfId="0" applyFont="1" applyFill="1" applyBorder="1" applyAlignment="1">
      <alignment vertical="center"/>
    </xf>
    <xf numFmtId="0" fontId="19" fillId="3" borderId="0" xfId="0" applyFont="1" applyFill="1" applyAlignment="1">
      <alignment vertical="center"/>
    </xf>
    <xf numFmtId="0" fontId="20" fillId="3" borderId="1" xfId="0" applyFont="1" applyFill="1" applyBorder="1" applyAlignment="1">
      <alignment horizontal="distributed" vertical="center"/>
    </xf>
    <xf numFmtId="2" fontId="1" fillId="0" borderId="0" xfId="0" applyNumberFormat="1" applyFont="1" applyBorder="1" applyAlignment="1" applyProtection="1">
      <alignment horizontal="left"/>
    </xf>
    <xf numFmtId="2" fontId="4" fillId="0" borderId="8" xfId="0" applyNumberFormat="1" applyFont="1" applyBorder="1" applyAlignment="1" applyProtection="1">
      <alignment horizontal="center" vertical="center" wrapText="1"/>
    </xf>
    <xf numFmtId="2" fontId="4" fillId="0" borderId="8" xfId="0" applyNumberFormat="1" applyFont="1" applyFill="1" applyBorder="1" applyAlignment="1" applyProtection="1">
      <alignment horizontal="center" vertical="center" wrapText="1"/>
    </xf>
    <xf numFmtId="2" fontId="4" fillId="0" borderId="8" xfId="0" applyNumberFormat="1" applyFont="1" applyBorder="1" applyAlignment="1">
      <alignment horizontal="center" vertical="center" wrapText="1"/>
    </xf>
    <xf numFmtId="2" fontId="4" fillId="0" borderId="3" xfId="0" applyNumberFormat="1" applyFont="1" applyBorder="1" applyAlignment="1" applyProtection="1">
      <alignment horizontal="center" vertical="center" wrapText="1"/>
    </xf>
    <xf numFmtId="2" fontId="4" fillId="0" borderId="3" xfId="0" applyNumberFormat="1" applyFont="1" applyFill="1" applyBorder="1" applyAlignment="1" applyProtection="1">
      <alignment horizontal="center" vertical="center" wrapText="1"/>
    </xf>
    <xf numFmtId="2" fontId="4" fillId="0" borderId="3" xfId="0" applyNumberFormat="1" applyFont="1" applyBorder="1" applyAlignment="1">
      <alignment horizontal="center" vertical="center" wrapText="1"/>
    </xf>
    <xf numFmtId="0" fontId="1" fillId="3" borderId="1" xfId="0" applyFont="1" applyFill="1" applyBorder="1" applyAlignment="1">
      <alignment vertical="center"/>
    </xf>
    <xf numFmtId="189" fontId="6" fillId="3" borderId="1" xfId="0" applyNumberFormat="1" applyFont="1" applyFill="1" applyBorder="1" applyAlignment="1" applyProtection="1">
      <alignment vertical="center"/>
      <protection locked="0"/>
    </xf>
    <xf numFmtId="0" fontId="6" fillId="3" borderId="1" xfId="0" applyFont="1" applyFill="1" applyBorder="1" applyAlignment="1">
      <alignment horizontal="left" vertical="center"/>
    </xf>
    <xf numFmtId="189" fontId="1" fillId="3" borderId="1" xfId="0" applyNumberFormat="1" applyFont="1" applyFill="1" applyBorder="1" applyAlignment="1" applyProtection="1">
      <alignment vertical="center"/>
      <protection locked="0"/>
    </xf>
    <xf numFmtId="0" fontId="4" fillId="0" borderId="1" xfId="6369" applyFont="1" applyFill="1" applyBorder="1" applyAlignment="1" applyProtection="1">
      <alignment horizontal="center" vertical="center"/>
      <protection locked="0"/>
    </xf>
    <xf numFmtId="0" fontId="4" fillId="0" borderId="1" xfId="1831" applyFont="1" applyFill="1" applyBorder="1" applyAlignment="1" applyProtection="1">
      <alignment vertical="center"/>
      <protection locked="0"/>
    </xf>
    <xf numFmtId="0" fontId="4" fillId="0" borderId="1" xfId="6369" applyFont="1" applyFill="1" applyBorder="1" applyAlignment="1" applyProtection="1">
      <alignment horizontal="left" vertical="center"/>
      <protection locked="0"/>
    </xf>
    <xf numFmtId="255" fontId="1" fillId="0" borderId="1" xfId="58" applyNumberFormat="1" applyFont="1" applyFill="1" applyBorder="1" applyAlignment="1" applyProtection="1">
      <alignment horizontal="right" vertical="center" wrapText="1"/>
    </xf>
    <xf numFmtId="253" fontId="1" fillId="0" borderId="1" xfId="0" applyNumberFormat="1" applyFont="1" applyFill="1" applyBorder="1" applyAlignment="1">
      <alignment vertical="center" wrapText="1"/>
    </xf>
    <xf numFmtId="0" fontId="1" fillId="0" borderId="1" xfId="6369" applyFont="1" applyFill="1" applyBorder="1" applyAlignment="1" applyProtection="1">
      <alignment horizontal="left" vertical="center"/>
      <protection locked="0"/>
    </xf>
    <xf numFmtId="1" fontId="1" fillId="0" borderId="1" xfId="6369" applyNumberFormat="1" applyFont="1" applyFill="1" applyBorder="1" applyAlignment="1" applyProtection="1">
      <alignment vertical="center"/>
      <protection locked="0"/>
    </xf>
    <xf numFmtId="255" fontId="1" fillId="0" borderId="1" xfId="58" applyNumberFormat="1" applyFont="1" applyFill="1" applyBorder="1" applyAlignment="1" applyProtection="1">
      <alignment horizontal="left" vertical="center"/>
    </xf>
    <xf numFmtId="0" fontId="2" fillId="0" borderId="0" xfId="17418" applyNumberFormat="1" applyFont="1" applyFill="1" applyAlignment="1" applyProtection="1">
      <alignment horizontal="center" vertical="center"/>
    </xf>
    <xf numFmtId="0" fontId="21" fillId="0" borderId="0" xfId="0" applyFont="1" applyFill="1" applyAlignment="1">
      <alignment horizontal="center" vertical="center"/>
    </xf>
    <xf numFmtId="2" fontId="15" fillId="0" borderId="0" xfId="0" applyNumberFormat="1" applyFont="1" applyBorder="1" applyAlignment="1" applyProtection="1">
      <alignment horizontal="left"/>
    </xf>
    <xf numFmtId="2" fontId="15" fillId="0" borderId="0" xfId="0" applyNumberFormat="1" applyFont="1" applyBorder="1" applyAlignment="1"/>
    <xf numFmtId="2" fontId="15" fillId="0" borderId="0" xfId="0" applyNumberFormat="1" applyFont="1" applyAlignment="1" applyProtection="1">
      <alignment horizontal="left"/>
    </xf>
    <xf numFmtId="2" fontId="1" fillId="0" borderId="0" xfId="0" applyNumberFormat="1" applyFont="1" applyBorder="1" applyAlignment="1">
      <alignment horizontal="center" vertical="center"/>
    </xf>
    <xf numFmtId="0" fontId="21" fillId="0" borderId="0" xfId="0" applyFont="1" applyFill="1" applyAlignment="1">
      <alignment vertical="center"/>
    </xf>
    <xf numFmtId="0" fontId="4" fillId="0" borderId="1" xfId="6369" applyFont="1" applyFill="1" applyBorder="1" applyAlignment="1" applyProtection="1">
      <alignment vertical="center"/>
      <protection locked="0"/>
    </xf>
    <xf numFmtId="0" fontId="6" fillId="0" borderId="1" xfId="0" applyFont="1" applyFill="1" applyBorder="1" applyAlignment="1">
      <alignment horizontal="left" vertical="center" indent="2"/>
    </xf>
    <xf numFmtId="0" fontId="0" fillId="0" borderId="0" xfId="0" applyFill="1" applyAlignment="1"/>
    <xf numFmtId="0" fontId="1" fillId="0" borderId="1" xfId="0" applyFont="1" applyFill="1" applyBorder="1" applyAlignment="1">
      <alignment horizontal="left" vertical="center" indent="3"/>
    </xf>
    <xf numFmtId="0" fontId="6" fillId="0" borderId="1" xfId="0" applyFont="1" applyFill="1" applyBorder="1" applyAlignment="1">
      <alignment horizontal="left" vertical="center" indent="3"/>
    </xf>
    <xf numFmtId="0" fontId="1" fillId="0" borderId="0" xfId="0" applyFont="1" applyFill="1" applyAlignment="1"/>
    <xf numFmtId="0" fontId="1" fillId="0" borderId="1" xfId="0" applyFont="1" applyFill="1" applyBorder="1" applyAlignment="1"/>
    <xf numFmtId="0" fontId="21" fillId="0" borderId="0" xfId="0" applyFont="1" applyAlignment="1">
      <alignment horizontal="center" vertical="center"/>
    </xf>
    <xf numFmtId="0" fontId="21" fillId="0" borderId="0" xfId="0" applyFont="1" applyAlignment="1">
      <alignment vertical="center"/>
    </xf>
    <xf numFmtId="49" fontId="1" fillId="0" borderId="0" xfId="0" applyNumberFormat="1" applyFont="1" applyFill="1" applyAlignment="1" applyProtection="1">
      <alignment vertical="center"/>
    </xf>
    <xf numFmtId="0" fontId="6" fillId="0" borderId="0" xfId="17418" applyFont="1" applyFill="1" applyAlignment="1"/>
    <xf numFmtId="0" fontId="9" fillId="0" borderId="0" xfId="17418" applyNumberFormat="1" applyFont="1" applyFill="1" applyAlignment="1" applyProtection="1">
      <alignment horizontal="center" vertical="center"/>
    </xf>
    <xf numFmtId="0" fontId="4" fillId="0" borderId="0" xfId="17418" applyFont="1" applyFill="1" applyAlignment="1">
      <alignment vertical="center"/>
    </xf>
    <xf numFmtId="0" fontId="16" fillId="0" borderId="1" xfId="17418" applyNumberFormat="1" applyFont="1" applyFill="1" applyBorder="1" applyAlignment="1" applyProtection="1">
      <alignment horizontal="center" vertical="center"/>
    </xf>
    <xf numFmtId="0" fontId="1" fillId="0" borderId="0" xfId="17418" applyFont="1" applyFill="1" applyAlignment="1">
      <alignment vertical="center"/>
    </xf>
    <xf numFmtId="0" fontId="6" fillId="0" borderId="1" xfId="17418" applyNumberFormat="1" applyFont="1" applyFill="1" applyBorder="1" applyAlignment="1" applyProtection="1">
      <alignment horizontal="left" vertical="center"/>
    </xf>
    <xf numFmtId="0" fontId="1" fillId="0" borderId="1" xfId="17418" applyFont="1" applyFill="1" applyBorder="1" applyAlignment="1">
      <alignment vertical="center" wrapText="1"/>
    </xf>
    <xf numFmtId="0" fontId="6" fillId="0" borderId="1" xfId="17418" applyNumberFormat="1" applyFont="1" applyFill="1" applyBorder="1" applyAlignment="1" applyProtection="1">
      <alignment horizontal="center" vertical="center"/>
    </xf>
    <xf numFmtId="0" fontId="1" fillId="0" borderId="0" xfId="17418" applyNumberFormat="1" applyFont="1" applyFill="1" applyBorder="1" applyAlignment="1" applyProtection="1">
      <alignment vertical="center"/>
    </xf>
  </cellXfs>
  <cellStyles count="64228">
    <cellStyle name="常规" xfId="0" builtinId="0"/>
    <cellStyle name="货币[0]" xfId="1" builtinId="7"/>
    <cellStyle name="差_gdp" xfId="2"/>
    <cellStyle name="_ET_STYLE_NoName_00__汇总表7.21 2 2" xfId="3"/>
    <cellStyle name="40% - 强调文字颜色 2 3 4 8" xfId="4"/>
    <cellStyle name="?…????è [0.00]_Region Orders (2)" xfId="5"/>
    <cellStyle name="Note 5 2 5 2" xfId="6"/>
    <cellStyle name="注释 3 5 3 3 4" xfId="7"/>
    <cellStyle name="输入" xfId="8" builtinId="20"/>
    <cellStyle name="标题 5 3 10" xfId="9"/>
    <cellStyle name="40% - Accent2 2 4" xfId="10"/>
    <cellStyle name="Accent5 2 2 5" xfId="11"/>
    <cellStyle name="输入 2 6 2 2 4" xfId="12"/>
    <cellStyle name="20% - 强调文字颜色 6 2 12" xfId="13"/>
    <cellStyle name="20% - 强调文字颜色 6 3 20" xfId="14"/>
    <cellStyle name="20% - 强调文字颜色 6 3 15" xfId="15"/>
    <cellStyle name="Note 8 4 2" xfId="16"/>
    <cellStyle name="20% - 强调文字颜色 2 3 6" xfId="17"/>
    <cellStyle name="常规 38 4 2 3" xfId="18"/>
    <cellStyle name="货币" xfId="19" builtinId="4"/>
    <cellStyle name="Note 2 4 2 4 2" xfId="20"/>
    <cellStyle name="计算 3 2 4 2 2 3" xfId="21"/>
    <cellStyle name="_Book1_Sheet1" xfId="22"/>
    <cellStyle name="20% - 强调文字颜色 2 3 3 2 10" xfId="23"/>
    <cellStyle name="常规 2 2 4" xfId="24"/>
    <cellStyle name="40% - 强调文字颜色 4 2 4 2 2 3" xfId="25"/>
    <cellStyle name="20% - 强调文字颜色 3" xfId="26" builtinId="38"/>
    <cellStyle name="差_2006年水利统计指标统计表_财力性转移支付2010年预算参考数 4 2 2" xfId="27"/>
    <cellStyle name="Normal - Style1 17" xfId="28"/>
    <cellStyle name="Normal - Style1 22" xfId="29"/>
    <cellStyle name="40% - 强调文字颜色 1 2 4 2 2 6" xfId="30"/>
    <cellStyle name="Accent4 - 40% 3 3" xfId="31"/>
    <cellStyle name="_表1汇总表 3 2 3" xfId="32"/>
    <cellStyle name="好_1_财力性转移支付2010年预算参考数_12.25-发教育厅-2016年高职生均年初预算控制数分配表" xfId="33"/>
    <cellStyle name="千位分隔[0]" xfId="34" builtinId="6"/>
    <cellStyle name="Accent2 - 40%" xfId="35"/>
    <cellStyle name="20% - 强调文字颜色 1 3 3 2 17" xfId="36"/>
    <cellStyle name="40% - 强调文字颜色 2 2 3 2 2" xfId="37"/>
    <cellStyle name="?鹎%U龡&amp;H齲_x0001_C铣_x0014__x0007__x0001__x0001_ 3" xfId="38"/>
    <cellStyle name="40% - 强调文字颜色 4 3 4" xfId="39"/>
    <cellStyle name="Calculation 3 2 2 2 2" xfId="40"/>
    <cellStyle name="常规 46 2 4 2" xfId="41"/>
    <cellStyle name="?…????è_Region Orders (2)" xfId="42"/>
    <cellStyle name="?? 2 2" xfId="43"/>
    <cellStyle name="Calculation 3 3 2 3" xfId="44"/>
    <cellStyle name="常规 47 2 5" xfId="45"/>
    <cellStyle name="差_12滨州 4" xfId="46"/>
    <cellStyle name="40% - 强调文字颜色 3" xfId="47" builtinId="39"/>
    <cellStyle name="40% - 强调文字颜色 3 3 3 2" xfId="48"/>
    <cellStyle name="差_市辖区测算-新科目（20080626）_民生政策最低支出需求_财力性转移支付2010年预算参考数 4 3" xfId="49"/>
    <cellStyle name="20% - 輔色4" xfId="50"/>
    <cellStyle name="Input [yellow] 2 6 2" xfId="51"/>
    <cellStyle name="差" xfId="52" builtinId="27"/>
    <cellStyle name="强调文字颜色 3 2 3 10" xfId="53"/>
    <cellStyle name="好_合并" xfId="54"/>
    <cellStyle name="注释 6 6 3 3 2" xfId="55"/>
    <cellStyle name="20% - 强调文字颜色 4 2 4 2 2 7" xfId="56"/>
    <cellStyle name="_x000a_mouse.drv=lm 3 3" xfId="57"/>
    <cellStyle name="千位分隔" xfId="58" builtinId="3"/>
    <cellStyle name="差_05潍坊 5 4" xfId="59"/>
    <cellStyle name="20% - 强调文字颜色 3 2 4 3 9" xfId="60"/>
    <cellStyle name="60% - 强调文字颜色 3" xfId="61" builtinId="40"/>
    <cellStyle name="超链接" xfId="62" builtinId="8"/>
    <cellStyle name="_最终版-全口径表120100715(终版) 3 2 2" xfId="63"/>
    <cellStyle name="_2006年综合经营计划表（城北支行版5）" xfId="64"/>
    <cellStyle name="Input 4 3 3 2" xfId="65"/>
    <cellStyle name="百分比" xfId="66" builtinId="5"/>
    <cellStyle name="好_卫生(按照总人口测算）—20080416_民生政策最低支出需求_12.25-发教育厅-2016年高职生均年初预算控制数分配表" xfId="67"/>
    <cellStyle name="40% - 强调文字颜色 3 2 4 3 10" xfId="68"/>
    <cellStyle name="差_07临沂 2 4" xfId="69"/>
    <cellStyle name="Note 5 2 3" xfId="70"/>
    <cellStyle name="Accent4 - 40% 2 2 4" xfId="71"/>
    <cellStyle name="20% - 强调文字颜色 2 2 3 8" xfId="72"/>
    <cellStyle name="備註 3 4" xfId="73"/>
    <cellStyle name="20% - 强调文字颜色 3 3 22" xfId="74"/>
    <cellStyle name="20% - 强调文字颜色 3 3 17" xfId="75"/>
    <cellStyle name="Border 5" xfId="76"/>
    <cellStyle name="20% - 强调文字颜色 1 2 4 3 4" xfId="77"/>
    <cellStyle name="_kcb" xfId="78"/>
    <cellStyle name="已访问的超链接" xfId="79" builtinId="9"/>
    <cellStyle name="20% - Accent6 3 2 2" xfId="80"/>
    <cellStyle name="_ET_STYLE_NoName_00__Sheet3" xfId="81"/>
    <cellStyle name="60% - 强调文字颜色 5 3 4 18" xfId="82"/>
    <cellStyle name="注释" xfId="83" builtinId="10"/>
    <cellStyle name="20% - 强调文字颜色 4 2 3 8" xfId="84"/>
    <cellStyle name="好_京沪线成本状况表2.10 11_四队计价2011-6" xfId="85"/>
    <cellStyle name="60% - 强调文字颜色 2" xfId="86" builtinId="36"/>
    <cellStyle name="标题 4" xfId="87" builtinId="19"/>
    <cellStyle name="40% - 强调文字颜色 3 3 3 16" xfId="88"/>
    <cellStyle name="20% - 强调文字颜色 6 2 3 2 2 7" xfId="89"/>
    <cellStyle name="_ET_STYLE_NoName_00_ 4" xfId="90"/>
    <cellStyle name="警告文本" xfId="91" builtinId="11"/>
    <cellStyle name="输出 4 3 2 2 3" xfId="92"/>
    <cellStyle name="40% - 强调文字颜色 3 3 20" xfId="93"/>
    <cellStyle name="40% - 强调文字颜色 3 3 15" xfId="94"/>
    <cellStyle name="60% - 强调文字颜色 3 2 4 3 2" xfId="95"/>
    <cellStyle name="20% - 强调文字颜色 1 3 20" xfId="96"/>
    <cellStyle name="20% - 强调文字颜色 1 3 15" xfId="97"/>
    <cellStyle name="_2013年市级年初预算平衡表（初步匡算2012年10月11日）杨局改---报兴国前再调整11.1----11.27" xfId="98"/>
    <cellStyle name="好_行政（人员）_不含人员经费系数_03_2010年各地区一般预算平衡表" xfId="99"/>
    <cellStyle name="_2005年收支表-财政数 2" xfId="100"/>
    <cellStyle name="标题" xfId="101" builtinId="15"/>
    <cellStyle name="强调文字颜色 6 2 4 2 17" xfId="102"/>
    <cellStyle name="40% - 强调文字颜色 1 3 3 14" xfId="103"/>
    <cellStyle name="Input 6 2 2 3 2" xfId="104"/>
    <cellStyle name="_norma1_2006年1月份税收收入分类型汇总表" xfId="105"/>
    <cellStyle name="解释性文本" xfId="106" builtinId="53"/>
    <cellStyle name="表标题 3 2 3" xfId="107"/>
    <cellStyle name="40% - 强调文字颜色 2 3 3 2 6" xfId="108"/>
    <cellStyle name="好_34青海_财力性转移支付2010年预算参考数_隋心对账单定稿0514" xfId="109"/>
    <cellStyle name="标题 1" xfId="110" builtinId="16"/>
    <cellStyle name="差_汇总_财力性转移支付2010年预算参考数_合并" xfId="111"/>
    <cellStyle name="40% - 强调文字颜色 3 3 3 13" xfId="112"/>
    <cellStyle name="20% - 强调文字颜色 5 2 22" xfId="113"/>
    <cellStyle name="20% - 强调文字颜色 5 2 17" xfId="114"/>
    <cellStyle name="差_县市旗测算-新科目（20080627）_县市旗测算-新科目（含人口规模效应）_财力性转移支付2010年预算参考数_华东" xfId="115"/>
    <cellStyle name="标题 2" xfId="116" builtinId="17"/>
    <cellStyle name="差_成本差异系数_03_2010年各地区一般预算平衡表" xfId="117"/>
    <cellStyle name="40% - 强调文字颜色 3 3 3 14" xfId="118"/>
    <cellStyle name="20% - 强调文字颜色 5 2 23" xfId="119"/>
    <cellStyle name="20% - 强调文字颜色 5 2 18" xfId="120"/>
    <cellStyle name="60% - 强调文字颜色 1" xfId="121" builtinId="32"/>
    <cellStyle name="标题 3" xfId="122" builtinId="18"/>
    <cellStyle name="40% - 强调文字颜色 3 3 3 15" xfId="123"/>
    <cellStyle name="好_财政供养人员_财力性转移支付2010年预算参考数_合并" xfId="124"/>
    <cellStyle name="汇总 2 5 5 2 2" xfId="125"/>
    <cellStyle name="20% - 强调文字颜色 5 2 24" xfId="126"/>
    <cellStyle name="20% - 强调文字颜色 5 2 19" xfId="127"/>
    <cellStyle name="40% - 强调文字颜色 2 3 3 2 13" xfId="128"/>
    <cellStyle name="差_前期试验费用 4_间接费_四队计价6月25日前(7月1日更新)备用" xfId="129"/>
    <cellStyle name="20% - 强调文字颜色 6 3 3 2 11" xfId="130"/>
    <cellStyle name="20% - 强调文字颜色 5 2 3 6" xfId="131"/>
    <cellStyle name="好_2006年34青海_12.25-发教育厅-2016年高职生均年初预算控制数分配表" xfId="132"/>
    <cellStyle name="差_人员工资和公用经费2_财力性转移支付2010年预算参考数 5 2" xfId="133"/>
    <cellStyle name="_4、“三个一”年度行动计划" xfId="134"/>
    <cellStyle name="好_2012年逐月消缺情况表格（1-7月） 2" xfId="135"/>
    <cellStyle name="60% - 强调文字颜色 4" xfId="136" builtinId="44"/>
    <cellStyle name="_ZMN-赵王宾馆底稿" xfId="137"/>
    <cellStyle name="表标题 8 4 2" xfId="138"/>
    <cellStyle name="_x005f_x000a_mouse.drv=lm 2 3 2" xfId="139"/>
    <cellStyle name="输出" xfId="140" builtinId="21"/>
    <cellStyle name="表标题 8 4 2 2 4 2" xfId="141"/>
    <cellStyle name="汇总 10 2 4 2 2 2 2" xfId="142"/>
    <cellStyle name="40% - Accent1 4" xfId="143"/>
    <cellStyle name="20% - Accent2 3 2" xfId="144"/>
    <cellStyle name="20% - 强调文字颜色 2 4 2" xfId="145"/>
    <cellStyle name="20% - 强调文字颜色 4 2 4 2 2 14" xfId="146"/>
    <cellStyle name="计算" xfId="147" builtinId="22"/>
    <cellStyle name="标题 1 2 2 4" xfId="148"/>
    <cellStyle name="?? 2" xfId="149"/>
    <cellStyle name="20% - 强调文字颜色 5 2 3 2 2 11" xfId="150"/>
    <cellStyle name="_Sheet1_全州武陵山片区区域发展与扶贫攻坚教育规划表（州教育局）" xfId="151"/>
    <cellStyle name="20% - Accent1 3 3" xfId="152"/>
    <cellStyle name="20% - 强调文字颜色 1 4 3" xfId="153"/>
    <cellStyle name="输出 10 4 3 2 2 2 2" xfId="154"/>
    <cellStyle name="常规 18 4 2 2" xfId="155"/>
    <cellStyle name="常规 23 4 2 2" xfId="156"/>
    <cellStyle name="_ET_STYLE_NoName_00__县公司" xfId="157"/>
    <cellStyle name="差 2 2 7" xfId="158"/>
    <cellStyle name="检查单元格" xfId="159" builtinId="23"/>
    <cellStyle name="输入 6 6 3 4 2" xfId="160"/>
    <cellStyle name="_4月表" xfId="161"/>
    <cellStyle name="20% - 强调文字颜色 6" xfId="162" builtinId="50"/>
    <cellStyle name="40% - 强调文字颜色 3 2 2_9.6-债券明细账" xfId="163"/>
    <cellStyle name="_x005f_x005f_x005f_x000a_mouse.drv=lm 3 4 2" xfId="164"/>
    <cellStyle name="20% - 强调文字颜色 5 2 3 2 11" xfId="165"/>
    <cellStyle name="常规 7 2 4 2 2 2" xfId="166"/>
    <cellStyle name="Output 2 3 3 6" xfId="167"/>
    <cellStyle name="_1123试算平衡表（模板）（马雪泉）" xfId="168"/>
    <cellStyle name="强调文字颜色 2" xfId="169" builtinId="33"/>
    <cellStyle name="Calculation 4 2 2 4" xfId="170"/>
    <cellStyle name="差_县区合并测算20080423(按照各省比重）_不含人员经费系数_财力性转移支付2010年预算参考数 3" xfId="171"/>
    <cellStyle name="差_河南 缺口县区测算(地方填报白) 2 3" xfId="172"/>
    <cellStyle name="40% - 强调文字颜色 4 2 3 3" xfId="173"/>
    <cellStyle name="20% - 强调文字颜色 2 3 3 2 4" xfId="174"/>
    <cellStyle name="_2007年一季报(待披露0422)" xfId="175"/>
    <cellStyle name="差_530623_2006年县级财政报表附表 4" xfId="176"/>
    <cellStyle name="链接单元格" xfId="177" builtinId="24"/>
    <cellStyle name="20% - Accent6 2 5" xfId="178"/>
    <cellStyle name="20% - 强调文字颜色 6 3 5" xfId="179"/>
    <cellStyle name="20% - 强调文字颜色 5 3 4 11" xfId="180"/>
    <cellStyle name="差_行政公检法测算 7" xfId="181"/>
    <cellStyle name="20% - 强调文字颜色 4 2 4 2 18" xfId="182"/>
    <cellStyle name="_00  2011年考核表" xfId="183"/>
    <cellStyle name="汇总" xfId="184" builtinId="25"/>
    <cellStyle name="_《关于地方政府融资平台公司贷款自查整改情况的报告》6张附表" xfId="185"/>
    <cellStyle name="常规 11 7 2 2" xfId="186"/>
    <cellStyle name="好" xfId="187" builtinId="26"/>
    <cellStyle name="no dec 11" xfId="188"/>
    <cellStyle name="20% - 强调文字颜色 6 3 3 11" xfId="189"/>
    <cellStyle name="_发展速度考核表 2" xfId="190"/>
    <cellStyle name="标题 2 3 2 18" xfId="191"/>
    <cellStyle name="20% - 强调文字颜色 4 2 2 6" xfId="192"/>
    <cellStyle name="20% - 强调文字颜色 3 3 8" xfId="193"/>
    <cellStyle name="20% - 强调文字颜色 3 2 4 2 16" xfId="194"/>
    <cellStyle name="_Book1_5" xfId="195"/>
    <cellStyle name="表标题 9 3" xfId="196"/>
    <cellStyle name="差_自行调整差异系数顺序_03_2010年各地区一般预算平衡表_2010年地方财政一般预算分级平衡情况表（汇总）0524" xfId="197"/>
    <cellStyle name="_x005f_x000a_mouse.drv=lm 3 2" xfId="198"/>
    <cellStyle name="差_职　2014年职成教育第二批专项经费分配表(分发）" xfId="199"/>
    <cellStyle name="_ET_STYLE_NoName_00__医疗服务体系建设市县所需配套资金-2013年 2" xfId="200"/>
    <cellStyle name="适中" xfId="201" builtinId="28"/>
    <cellStyle name="20% - 强调文字颜色 5 14" xfId="202"/>
    <cellStyle name="20% - 强调文字颜色 5" xfId="203" builtinId="46"/>
    <cellStyle name="差_2009年一般性转移支付标准工资_奖励补助测算7.23_Book1" xfId="204"/>
    <cellStyle name="强调文字颜色 1" xfId="205" builtinId="29"/>
    <cellStyle name="Calculation 4 2 2 3" xfId="206"/>
    <cellStyle name="差_县区合并测算20080423(按照各省比重）_不含人员经费系数_财力性转移支付2010年预算参考数 2" xfId="207"/>
    <cellStyle name="差_河南 缺口县区测算(地方填报白) 2 2" xfId="208"/>
    <cellStyle name="汇总 4 3 5 2 2" xfId="209"/>
    <cellStyle name="表标题 4 2 4 2 2 3 2" xfId="210"/>
    <cellStyle name="40% - 强调文字颜色 4 2 3 2" xfId="211"/>
    <cellStyle name="表标题 5 3 5 2 4" xfId="212"/>
    <cellStyle name="_2007年上半年全国地方级和部分城市收支情况 4" xfId="213"/>
    <cellStyle name="20% - 强调文字颜色 1" xfId="214" builtinId="30"/>
    <cellStyle name="好_22湖南_合并" xfId="215"/>
    <cellStyle name="40% - 强调文字颜色 2 2 3 2 13" xfId="216"/>
    <cellStyle name="好_第一部分：综合全 4" xfId="217"/>
    <cellStyle name="20% - 强调文字颜色 6 2 3 2 11" xfId="218"/>
    <cellStyle name="_表二合计" xfId="219"/>
    <cellStyle name="常规 47 2 3" xfId="220"/>
    <cellStyle name="常规 52 2 3" xfId="221"/>
    <cellStyle name="差_12滨州 2" xfId="222"/>
    <cellStyle name="40% - 强调文字颜色 1" xfId="223" builtinId="31"/>
    <cellStyle name="20% - 輔色2" xfId="224"/>
    <cellStyle name="_邵阳" xfId="225"/>
    <cellStyle name="20% - 强调文字颜色 2" xfId="226" builtinId="34"/>
    <cellStyle name="常规 2 8 2 2 3" xfId="227"/>
    <cellStyle name="注释 7 2 3 2 3 2" xfId="228"/>
    <cellStyle name="?鹎%U龡&amp;H齲_x0001_C铣_x0014__x0007__x0001__x0001_ 2" xfId="229"/>
    <cellStyle name="Calculation 3 3 2 2" xfId="230"/>
    <cellStyle name="常规 47 2 4" xfId="231"/>
    <cellStyle name="常规 52 2 4" xfId="232"/>
    <cellStyle name="差_12滨州 3" xfId="233"/>
    <cellStyle name="40% - 强调文字颜色 2" xfId="234" builtinId="35"/>
    <cellStyle name="差_市辖区测算-新科目（20080626）_民生政策最低支出需求_财力性转移支付2010年预算参考数 4 2" xfId="235"/>
    <cellStyle name="20% - 輔色3" xfId="236"/>
    <cellStyle name="差_县市旗测算20080508 2" xfId="237"/>
    <cellStyle name="20% - 强调文字颜色 4 2 4 3 2" xfId="238"/>
    <cellStyle name="_部门分解表" xfId="239"/>
    <cellStyle name="差_教育(按照总人口测算）—20080416_不含人员经费系数_财力性转移支付2010年预算参考数" xfId="240"/>
    <cellStyle name="40% - Accent4 3 2 3" xfId="241"/>
    <cellStyle name="_表1汇总表 3 2 3 2" xfId="242"/>
    <cellStyle name="20% - 强调文字颜色 2 3 4 6" xfId="243"/>
    <cellStyle name="强调文字颜色 3" xfId="244" builtinId="37"/>
    <cellStyle name="Calculation 4 2 2 5" xfId="245"/>
    <cellStyle name="差_县区合并测算20080423(按照各省比重）_不含人员经费系数_财力性转移支付2010年预算参考数 4" xfId="246"/>
    <cellStyle name="40% - 强调文字颜色 4 2 3 4" xfId="247"/>
    <cellStyle name="差_一般预算支出口径剔除表_财力性转移支付2010年预算参考数_合并" xfId="248"/>
    <cellStyle name="强调文字颜色 4" xfId="249" builtinId="41"/>
    <cellStyle name="Calculation 4 2 2 6" xfId="250"/>
    <cellStyle name="差_县区合并测算20080423(按照各省比重）_不含人员经费系数_财力性转移支付2010年预算参考数 5" xfId="251"/>
    <cellStyle name="40% - 强调文字颜色 4 2 3 5" xfId="252"/>
    <cellStyle name="_ET_STYLE_NoName_00__2015年高职生均拨款奖补资金分配方案(200万托底）" xfId="253"/>
    <cellStyle name="20% - 强调文字颜色 4" xfId="254" builtinId="42"/>
    <cellStyle name="数字 5 2 2 3 2" xfId="255"/>
    <cellStyle name="输出 2 2 5 4 2 2 3 2" xfId="256"/>
    <cellStyle name="好_其他部门(按照总人口测算）—20080416_县市旗测算-新科目（含人口规模效应）_财力性转移支付2010年预算参考数" xfId="257"/>
    <cellStyle name="20% - 着色 1" xfId="258"/>
    <cellStyle name="差_市本级 3 15" xfId="259"/>
    <cellStyle name="差_市本级 3 20" xfId="260"/>
    <cellStyle name="Input [yellow] 3 4 4" xfId="261"/>
    <cellStyle name="Input [yellow] 3 2 3 2 2 5 2" xfId="262"/>
    <cellStyle name="?? 2 3" xfId="263"/>
    <cellStyle name="差_12滨州 5" xfId="264"/>
    <cellStyle name="表标题 4 2 4 2" xfId="265"/>
    <cellStyle name="Calculation 3 3 2 4" xfId="266"/>
    <cellStyle name="40% - 强调文字颜色 4" xfId="267" builtinId="43"/>
    <cellStyle name="40% - 强调文字颜色 3 3 3 3" xfId="268"/>
    <cellStyle name="20% - 輔色5" xfId="269"/>
    <cellStyle name="强调文字颜色 5" xfId="270" builtinId="45"/>
    <cellStyle name="差_县区合并测算20080423(按照各省比重）_不含人员经费系数_财力性转移支付2010年预算参考数 6" xfId="271"/>
    <cellStyle name="差_行政公检法测算_县市旗测算-新科目（含人口规模效应）" xfId="272"/>
    <cellStyle name="百分比 3 2 3 2" xfId="273"/>
    <cellStyle name="Input [yellow] 2 3 3 2 2 2" xfId="274"/>
    <cellStyle name="40% - 强调文字颜色 4 2 3 6" xfId="275"/>
    <cellStyle name="差_12滨州 6" xfId="276"/>
    <cellStyle name="表标题 4 2 4 3" xfId="277"/>
    <cellStyle name="Calculation 3 3 2 5" xfId="278"/>
    <cellStyle name="40% - 强调文字颜色 5" xfId="279" builtinId="47"/>
    <cellStyle name="40% - 强调文字颜色 3 3 3 4" xfId="280"/>
    <cellStyle name="20% - 輔色6" xfId="281"/>
    <cellStyle name="3232 3 3 2" xfId="282"/>
    <cellStyle name="60% - 强调文字颜色 5" xfId="283" builtinId="48"/>
    <cellStyle name="强调文字颜色 6" xfId="284" builtinId="49"/>
    <cellStyle name="差_县区合并测算20080423(按照各省比重）_不含人员经费系数_财力性转移支付2010年预算参考数 7" xfId="285"/>
    <cellStyle name="Input [yellow] 2 3 3 2 2 3" xfId="286"/>
    <cellStyle name="40% - 强调文字颜色 4 2 3 7" xfId="287"/>
    <cellStyle name="常规 11 12" xfId="288"/>
    <cellStyle name="40% - 强调文字颜色 2 2 3 2 18" xfId="289"/>
    <cellStyle name="好 3 14" xfId="290"/>
    <cellStyle name="好_县市旗测算-新科目（20080626）_民生政策最低支出需求_财力性转移支付2010年预算参考数_华东" xfId="291"/>
    <cellStyle name="20% - 强调文字颜色 6 2 3 2 16" xfId="292"/>
    <cellStyle name="_ET_STYLE_NoName_00__医疗服务体系建设市县所需配套资金-2013年 2 2" xfId="293"/>
    <cellStyle name="差_12滨州 7" xfId="294"/>
    <cellStyle name="40% - 强调文字颜色 6" xfId="295" builtinId="51"/>
    <cellStyle name="适中 8 2" xfId="296"/>
    <cellStyle name="常规 4 102 4 2" xfId="297"/>
    <cellStyle name="40% - 强调文字颜色 3 3 3 5" xfId="298"/>
    <cellStyle name="60% - 强调文字颜色 6" xfId="299" builtinId="52"/>
    <cellStyle name="20% - 强调文字颜色 3 2 3 21" xfId="300"/>
    <cellStyle name="20% - 强调文字颜色 3 2 3 16" xfId="301"/>
    <cellStyle name="_x000a_mouse.drv=lm" xfId="302"/>
    <cellStyle name="好_2、土地面积、人口、粮食产量基本情况_Book1 2" xfId="303"/>
    <cellStyle name="40% - 强调文字颜色 4 3 4 4" xfId="304"/>
    <cellStyle name="表标题 5 2 5 3" xfId="305"/>
    <cellStyle name="_x000a_mouse.drv=lm 2" xfId="306"/>
    <cellStyle name="差_12滨州 3 6" xfId="307"/>
    <cellStyle name="常规 4 2 6 3" xfId="308"/>
    <cellStyle name="输出 2 3 3 2 2 4 2" xfId="309"/>
    <cellStyle name="Calculation 3 3 2 2 6" xfId="310"/>
    <cellStyle name="汇总 10 3 5 2 4 2" xfId="311"/>
    <cellStyle name="40% - 强调文字颜色 2 6" xfId="312"/>
    <cellStyle name="_11个月 4" xfId="313"/>
    <cellStyle name="标题 2 3 2 9" xfId="314"/>
    <cellStyle name="40% - 强调文字颜色 2 2 2 19" xfId="315"/>
    <cellStyle name=" 1 2" xfId="316"/>
    <cellStyle name="40% - 强调文字颜色 4 3 4 6" xfId="317"/>
    <cellStyle name="_x000a_mouse.drv=lm 4" xfId="318"/>
    <cellStyle name="常规 5 12" xfId="319"/>
    <cellStyle name="_x005f_x005f_x005f_x000a_mouse.drv=lm 6" xfId="320"/>
    <cellStyle name="_各部汇总表 3 4" xfId="321"/>
    <cellStyle name="_《关于地方政府融资平台公司贷款自查整改情况的报告》5张附表 4" xfId="322"/>
    <cellStyle name="20% - 强调文字颜色 3 3 4 9" xfId="323"/>
    <cellStyle name="Input [yellow] 4 2 2 2 2 4" xfId="324"/>
    <cellStyle name="表标题 5 2 5 3 2" xfId="325"/>
    <cellStyle name="_x000a_mouse.drv=lm 2 2" xfId="326"/>
    <cellStyle name=" 1 3" xfId="327"/>
    <cellStyle name=" 1 4" xfId="328"/>
    <cellStyle name="40% - 强调文字颜色 1 2 4 2 3" xfId="329"/>
    <cellStyle name="_各部汇总表 4 4 2" xfId="330"/>
    <cellStyle name="_ET_STYLE_NoName_00__2016年年初部门预算分配方案" xfId="331"/>
    <cellStyle name="注释 3 3 2 18" xfId="332"/>
    <cellStyle name="好 3 3 4" xfId="333"/>
    <cellStyle name="_x000a_mouse.drv=lm 3 2 2" xfId="334"/>
    <cellStyle name="表标题 5 2 5 4 2" xfId="335"/>
    <cellStyle name="_x000a_mouse.drv=lm 3 2" xfId="336"/>
    <cellStyle name="40% - 强调文字颜色 1 3 3 2 10" xfId="337"/>
    <cellStyle name="_x0007_" xfId="338"/>
    <cellStyle name="汇总 2 2 3 3 3 6" xfId="339"/>
    <cellStyle name="40% - 强调文字颜色 3 2 4 3 2" xfId="340"/>
    <cellStyle name="20% - 强调文字颜色 2 2 4 2 15" xfId="341"/>
    <cellStyle name="差_业务工作量指标_Book1" xfId="342"/>
    <cellStyle name="_6、“三个一”新增项目汇总表" xfId="343"/>
    <cellStyle name=" 1" xfId="344"/>
    <cellStyle name="40% - 着色 2 4" xfId="345"/>
    <cellStyle name="_2006年报表调整-常林股份公司(本部)" xfId="346"/>
    <cellStyle name="差_2006年22湖南_隋心对账单定稿0514" xfId="347"/>
    <cellStyle name="40% - 强调文字颜色 1 7 3" xfId="348"/>
    <cellStyle name="好_测算结果_财力性转移支付2010年预算参考数_华东" xfId="349"/>
    <cellStyle name="输入 4 3 5 2 4" xfId="350"/>
    <cellStyle name="常规 9 6 3" xfId="351"/>
    <cellStyle name="_夏市长报表 2" xfId="352"/>
    <cellStyle name="_2005年综合经营计划表（调整后公式）" xfId="353"/>
    <cellStyle name=" 1 5" xfId="354"/>
    <cellStyle name="差_2014年湖南财政参阅资料（送出版社）0911" xfId="355"/>
    <cellStyle name=" 1 6" xfId="356"/>
    <cellStyle name="40% - 强调文字颜色 4 3 4 5" xfId="357"/>
    <cellStyle name="表标题 5 2 5 4" xfId="358"/>
    <cellStyle name="_x000a_mouse.drv=lm 3" xfId="359"/>
    <cellStyle name="20% - 强调文字颜色 4 2 4 11" xfId="360"/>
    <cellStyle name="表标题 2 2 2 2 2 2 4 2" xfId="361"/>
    <cellStyle name="_Book1_4_Book1" xfId="362"/>
    <cellStyle name="计算 8 2 5 2" xfId="363"/>
    <cellStyle name="_房租费计划" xfId="364"/>
    <cellStyle name="_x005f_x005f_x005f_x000a_mouse.drv=lm 2 5" xfId="365"/>
    <cellStyle name="40% - 强调文字颜色 4 3 3 2 15" xfId="366"/>
    <cellStyle name="差_2008年支出核定 5 2" xfId="367"/>
    <cellStyle name="_x005f_x005f_x005f_x000a_mouse.drv=lm 2 2 3" xfId="368"/>
    <cellStyle name="40% - Accent4 5" xfId="369"/>
    <cellStyle name="60% - 强调文字颜色 4 3 2 12" xfId="370"/>
    <cellStyle name="%" xfId="371"/>
    <cellStyle name="20% - 强调文字颜色 5 2 3 2 8" xfId="372"/>
    <cellStyle name="差_县市旗测算-新科目（20080626）_03_2010年各地区一般预算平衡表_2010年地方财政一般预算分级平衡情况表（汇总）0524" xfId="373"/>
    <cellStyle name="好_山东省民生支出标准 5" xfId="374"/>
    <cellStyle name="Normal - Style1 5" xfId="375"/>
    <cellStyle name="60% - 强调文字颜色 1 2 3 2" xfId="376"/>
    <cellStyle name="20% - 强调文字颜色 2 7 3" xfId="377"/>
    <cellStyle name="??" xfId="378"/>
    <cellStyle name="40% - 强调文字颜色 4 2 4 2 2 13" xfId="379"/>
    <cellStyle name="常规 2 2 18" xfId="380"/>
    <cellStyle name="常规 2 2 23" xfId="381"/>
    <cellStyle name="?? [0.00]_Analysis of Loans" xfId="382"/>
    <cellStyle name="20% - 强调文字颜色 4 3 2 8" xfId="383"/>
    <cellStyle name="?? [0]" xfId="384"/>
    <cellStyle name="3232 8" xfId="385"/>
    <cellStyle name="好_2009年一般性转移支付标准工资_奖励补助测算5.24冯铸 2" xfId="386"/>
    <cellStyle name="汇总 10 3 2 2 2 4 2" xfId="387"/>
    <cellStyle name="_报一部表格：地方政府融资平台自查整改附表" xfId="388"/>
    <cellStyle name="60% - 强调文字颜色 6 2 4 10" xfId="389"/>
    <cellStyle name="40% - 强调文字颜色 5 3 16" xfId="390"/>
    <cellStyle name="40% - 强调文字颜色 5 3 21" xfId="391"/>
    <cellStyle name="注释 7 4 6 5 2" xfId="392"/>
    <cellStyle name="Comma  - Style7" xfId="393"/>
    <cellStyle name="3232 3 2 3" xfId="394"/>
    <cellStyle name="?? 2_2011年战略性业务激励费用挂价表（0301）" xfId="395"/>
    <cellStyle name="20% - 强调文字颜色 4 2 4 2 2 15" xfId="396"/>
    <cellStyle name="标题 1 2 2 5" xfId="397"/>
    <cellStyle name="Input [yellow] 2 3 2 2" xfId="398"/>
    <cellStyle name="?? 3" xfId="399"/>
    <cellStyle name="40% - 强调文字颜色 2 2 8" xfId="400"/>
    <cellStyle name="好_奖励补助测算7.25" xfId="401"/>
    <cellStyle name="20% - 强调文字颜色 1 2 3" xfId="402"/>
    <cellStyle name="Border 4 3 6" xfId="403"/>
    <cellStyle name="Header2 2 4 5 5" xfId="404"/>
    <cellStyle name="??_x0011_?_x0010_?" xfId="405"/>
    <cellStyle name="no dec 2" xfId="406"/>
    <cellStyle name="20% - 强调文字颜色 6 3 3 2" xfId="407"/>
    <cellStyle name="差_530623_2006年县级财政报表附表 2 2" xfId="408"/>
    <cellStyle name="???? [0.00]_Analysis of Loans" xfId="409"/>
    <cellStyle name="40% - 强调文字颜色 3 3 4 17" xfId="410"/>
    <cellStyle name="差_危改资金测算_财力性转移支付2010年预算参考数 3 2 2" xfId="411"/>
    <cellStyle name="差_市辖区测算-新科目（20080626）_民生政策最低支出需求_财力性转移支付2010年预算参考数 6" xfId="412"/>
    <cellStyle name="40% - 强调文字颜色 1 3 3 2 9" xfId="413"/>
    <cellStyle name="注释 5 3 4 5 2" xfId="414"/>
    <cellStyle name="????_Analysis of Loans" xfId="415"/>
    <cellStyle name="输入 3 5 5" xfId="416"/>
    <cellStyle name="??_????????" xfId="417"/>
    <cellStyle name="Note 4 3 2 2 4" xfId="418"/>
    <cellStyle name="?鹎%U龡&amp;H?_x0008__x001c__x001c_?_x0007__x0001__x0001_" xfId="419"/>
    <cellStyle name="好 19" xfId="420"/>
    <cellStyle name="好 24" xfId="421"/>
    <cellStyle name="_各部汇总表 3 2 5" xfId="422"/>
    <cellStyle name="Note 4 3 2 2 4 2" xfId="423"/>
    <cellStyle name="?鹎%U龡&amp;H?_x0008__x001c__x001c_?_x0007__x0001__x0001_ 2" xfId="424"/>
    <cellStyle name="差_湘潭 3 7" xfId="425"/>
    <cellStyle name="_表1汇总表 2 2 2" xfId="426"/>
    <cellStyle name="差_民生政策最低支出需求 5" xfId="427"/>
    <cellStyle name="表标题 4 3 4 2 2 2" xfId="428"/>
    <cellStyle name="40% - 强调文字颜色 3 2 5 7" xfId="429"/>
    <cellStyle name="表标题 2 3 2 2 2 6" xfId="430"/>
    <cellStyle name="差_（定）2013年全省对账总表3.20" xfId="431"/>
    <cellStyle name="_kcb1" xfId="432"/>
    <cellStyle name="差 3 3 8" xfId="433"/>
    <cellStyle name="_2009-1" xfId="434"/>
    <cellStyle name="?鹎%U龡&amp;H?_x0008__x001c__x001c_?_x0007__x0001__x0001__Book1" xfId="435"/>
    <cellStyle name="60% - 强调文字颜色 3 2 4 2 2 5" xfId="436"/>
    <cellStyle name="_表1汇总表 4 5" xfId="437"/>
    <cellStyle name="Output 2 4 2 4 2" xfId="438"/>
    <cellStyle name="_2010年工资测算表0309 2" xfId="439"/>
    <cellStyle name="60% - 强调文字颜色 5 3 2 8" xfId="440"/>
    <cellStyle name="?鹎%U龡&amp;H?_x0008_e_x0005_9_x0006__x0007__x0001__x0001_" xfId="441"/>
    <cellStyle name="常规 4 30 6 2" xfId="442"/>
    <cellStyle name="汇总 2 3 2 2 2 4 2" xfId="443"/>
    <cellStyle name="60% - 强调文字颜色 6 2 11" xfId="444"/>
    <cellStyle name="_07年中间业务调整计划（报总行） 2" xfId="445"/>
    <cellStyle name="_表1汇总表 2 5" xfId="446"/>
    <cellStyle name="Output 2 4 2 2 2" xfId="447"/>
    <cellStyle name="20% - 强调文字颜色 2 2 22" xfId="448"/>
    <cellStyle name="20% - 强调文字颜色 2 2 17" xfId="449"/>
    <cellStyle name="标题 1 3 15" xfId="450"/>
    <cellStyle name="标题 1 3 20" xfId="451"/>
    <cellStyle name="?鹎%U龡&amp;H齲_x005f_x0001_C铣_x005f_x0014__x005f_x0007__x005f_x0001__x005f_x0001_" xfId="452"/>
    <cellStyle name="差_其他部门(按照总人口测算）—20080416_民生政策最低支出需求_12.25-发教育厅-2016年高职生均年初预算控制数分配表" xfId="453"/>
    <cellStyle name="注释 7 2 3 2 3" xfId="454"/>
    <cellStyle name="?鹎%U龡&amp;H齲_x0001_C铣_x0014__x0007__x0001__x0001_" xfId="455"/>
    <cellStyle name="20% - 强调文字颜色 3 2 3 12" xfId="456"/>
    <cellStyle name="差_武陵 17" xfId="457"/>
    <cellStyle name="表标题 5 4 2 2 4" xfId="458"/>
    <cellStyle name="@_text" xfId="459"/>
    <cellStyle name="20% - 强调文字颜色 3 3 4 3" xfId="460"/>
    <cellStyle name="Accent3 - 20% 9" xfId="461"/>
    <cellStyle name="差_京沪线成本状况表2.10 8" xfId="462"/>
    <cellStyle name="表标题 5 5 2 5 2" xfId="463"/>
    <cellStyle name="_#2011六项定额预测表" xfId="464"/>
    <cellStyle name="_Book1_1 3" xfId="465"/>
    <cellStyle name="_#2011六项定额预测表 2" xfId="466"/>
    <cellStyle name="20% - 强调文字颜色 3 3 2 8" xfId="467"/>
    <cellStyle name="差_2006年33甘肃 2 2 3" xfId="468"/>
    <cellStyle name="输入 2 4 3 2 2" xfId="469"/>
    <cellStyle name="Accent3 3 2 3" xfId="470"/>
    <cellStyle name="_kcb 2" xfId="471"/>
    <cellStyle name="常规 49 3 3 2" xfId="472"/>
    <cellStyle name="_ET_STYLE_NoName_00_ 2 4" xfId="473"/>
    <cellStyle name="常规 36 3 5" xfId="474"/>
    <cellStyle name="常规 41 3 5" xfId="475"/>
    <cellStyle name="Neutral 6" xfId="476"/>
    <cellStyle name="输出 8 4 6 6" xfId="477"/>
    <cellStyle name="差_I标三项目部红线成本分析样表 （黄杰报局指） 8_间接费_四队计价2011-6" xfId="478"/>
    <cellStyle name="_(电解铝)报表调整模板" xfId="479"/>
    <cellStyle name="汇总 7 3 4 5 2" xfId="480"/>
    <cellStyle name="好_2008年全省汇总收支计算表_03_2010年各地区一般预算平衡表" xfId="481"/>
    <cellStyle name="40% - 强调文字颜色 4 3 3 15" xfId="482"/>
    <cellStyle name="差_07大连 3 3" xfId="483"/>
    <cellStyle name="_ET_STYLE_NoName_00__汇总表7.21 3" xfId="484"/>
    <cellStyle name="好_2012年逐月消缺情况表格（1-10月） 2" xfId="485"/>
    <cellStyle name="差_人员工资和公用经费3_财力性转移支付2010年预算参考数_隋心对账单定稿0514" xfId="486"/>
    <cellStyle name="适中 4 2 2 13" xfId="487"/>
    <cellStyle name="差_20河南_财力性转移支付2010年预算参考数 2 2 2" xfId="488"/>
    <cellStyle name="60% - 强调文字颜色 4 2 17" xfId="489"/>
    <cellStyle name="60% - 强调文字颜色 4 2 22" xfId="490"/>
    <cellStyle name="_（黄岛电厂）报表" xfId="491"/>
    <cellStyle name="差_汇总-县级财政报表附表 2 3" xfId="492"/>
    <cellStyle name="40% - 强调文字颜色 4 2 3 10" xfId="493"/>
    <cellStyle name="常规 14 10 3" xfId="494"/>
    <cellStyle name="_~0254683" xfId="495"/>
    <cellStyle name="Input [yellow] 7 5 2 5 2" xfId="496"/>
    <cellStyle name="_ET_STYLE_NoName_00__上报集团公司机构信息（表1）" xfId="497"/>
    <cellStyle name="差_I标三项目部红线成本分析样表 （黄杰报局指） 10" xfId="498"/>
    <cellStyle name="标题 3 16" xfId="499"/>
    <cellStyle name="标题 3 21" xfId="500"/>
    <cellStyle name="_《关于地方政府融资平台公司贷款自查整改情况的报告》6张附表 4" xfId="501"/>
    <cellStyle name="标题 1 2 4 13" xfId="502"/>
    <cellStyle name="汇总 2 6 4 3 5" xfId="503"/>
    <cellStyle name="40% - 强调文字颜色 1 2 4 8" xfId="504"/>
    <cellStyle name="差_测算结果汇总_财力性转移支付2010年预算参考数 6" xfId="505"/>
    <cellStyle name="60% - 强调文字颜色 2 3 2 11" xfId="506"/>
    <cellStyle name="_norma1_2007年上半年我市、全国、辽宁省、15城市财政收支情况表－政府全会用 3" xfId="507"/>
    <cellStyle name="Header2 2 5 4" xfId="508"/>
    <cellStyle name="40% - 强调文字颜色 4 3 2 19" xfId="509"/>
    <cellStyle name="好_教育(按照总人口测算）—20080416_民生政策最低支出需求_财力性转移支付2010年预算参考数 2" xfId="510"/>
    <cellStyle name="Input 3 4 2 2 3" xfId="511"/>
    <cellStyle name="_2007年综合经营计划表样(计划处20061016)" xfId="512"/>
    <cellStyle name="差_2008计算资料（8月5）" xfId="513"/>
    <cellStyle name="Accent1 - 60% 3" xfId="514"/>
    <cellStyle name="3232 3 5" xfId="515"/>
    <cellStyle name="_~1542229" xfId="516"/>
    <cellStyle name="_中行平台表1-6 3" xfId="517"/>
    <cellStyle name="表标题 3 2 2 3 2 2 3 2" xfId="518"/>
    <cellStyle name="_01、02章_一队计价(2011-7)" xfId="519"/>
    <cellStyle name="常规 5 14" xfId="520"/>
    <cellStyle name="_各部汇总表 3 6" xfId="521"/>
    <cellStyle name="_~1723196" xfId="522"/>
    <cellStyle name="差_县市旗测算-新科目（20080626）_县市旗测算-新科目（含人口规模效应）_财力性转移支付2010年预算参考数 2 3" xfId="523"/>
    <cellStyle name="_~1723196 2" xfId="524"/>
    <cellStyle name="输出 8 7" xfId="525"/>
    <cellStyle name="_2005年1月报人大材料（非附表 4" xfId="526"/>
    <cellStyle name="好_人员工资和公用经费_财力性转移支付2010年预算参考数_合并" xfId="527"/>
    <cellStyle name="20% - 强调文字颜色 5 2 8" xfId="528"/>
    <cellStyle name="60% - 强调文字颜色 1 2 4 3 9" xfId="529"/>
    <cellStyle name="_100708银监表1-6（银监口径） 3" xfId="530"/>
    <cellStyle name="注释 9 3 4 4 2" xfId="531"/>
    <cellStyle name="20% - 强调文字颜色 3 2 4 19" xfId="532"/>
    <cellStyle name="Explanatory Text 2 6" xfId="533"/>
    <cellStyle name="_☆2010年综合经营计划长期摊销费测算表 2" xfId="534"/>
    <cellStyle name="40% - 强调文字颜色 4 2 4 2 2 16" xfId="535"/>
    <cellStyle name="常规 2 2 26" xfId="536"/>
    <cellStyle name="表标题 5 4 4 2 4 2" xfId="537"/>
    <cellStyle name="_各部汇总表 3" xfId="538"/>
    <cellStyle name="_《关于地方政府融资平台公司贷款自查整改情况的报告》5张附表" xfId="539"/>
    <cellStyle name="40% - Accent6" xfId="540"/>
    <cellStyle name="_成都地铁车辆段工料机计算" xfId="541"/>
    <cellStyle name="20% - 强调文字颜色 2 2 4 18" xfId="542"/>
    <cellStyle name="常规 5 10" xfId="543"/>
    <cellStyle name="_x005f_x005f_x005f_x000a_mouse.drv=lm 4" xfId="544"/>
    <cellStyle name="_各部汇总表 3 2" xfId="545"/>
    <cellStyle name="_《关于地方政府融资平台公司贷款自查整改情况的报告》5张附表 2" xfId="546"/>
    <cellStyle name="20% - 强调文字颜色 2 2 4 19" xfId="547"/>
    <cellStyle name="常规 5 11" xfId="548"/>
    <cellStyle name="_x005f_x005f_x005f_x000a_mouse.drv=lm 5" xfId="549"/>
    <cellStyle name="_各部汇总表 3 3" xfId="550"/>
    <cellStyle name="_《关于地方政府融资平台公司贷款自查整改情况的报告》5张附表 3" xfId="551"/>
    <cellStyle name="差_I标三项目部红线成本分析样表 （黄杰报局指） 6_间接费" xfId="552"/>
    <cellStyle name="好_人员工资和公用经费3_财力性转移支付2010年预算参考数 5" xfId="553"/>
    <cellStyle name="Input [yellow] 5 5 3 2" xfId="554"/>
    <cellStyle name="_3543底稿王岚" xfId="555"/>
    <cellStyle name="Accent4 7 2" xfId="556"/>
    <cellStyle name="标题 3 14" xfId="557"/>
    <cellStyle name="_《关于地方政府融资平台公司贷款自查整改情况的报告》6张附表 2" xfId="558"/>
    <cellStyle name="20% - 强调文字颜色 6 2 3 2 9" xfId="559"/>
    <cellStyle name="计算 2 6 3" xfId="560"/>
    <cellStyle name="Output 5 2 2 2 3" xfId="561"/>
    <cellStyle name="20% - 强调文字颜色 2 3 4 18" xfId="562"/>
    <cellStyle name="_ET_STYLE_NoName_00__12.25-发教育厅-2016年高职生均年初预算控制数分配表" xfId="563"/>
    <cellStyle name="标题 3 15" xfId="564"/>
    <cellStyle name="标题 3 20" xfId="565"/>
    <cellStyle name="Input [yellow] 4 4 4 2 2 2 2" xfId="566"/>
    <cellStyle name="_《关于地方政府融资平台公司贷款自查整改情况的报告》6张附表 3" xfId="567"/>
    <cellStyle name="常规 12 2 9" xfId="568"/>
    <cellStyle name="_☆2010年综合经营计划长期摊销费测算表" xfId="569"/>
    <cellStyle name="Output 4 5 2 2 2" xfId="570"/>
    <cellStyle name="3232 6" xfId="571"/>
    <cellStyle name="好_县区合并测算20080423(按照各省比重）_县市旗测算-新科目（含人口规模效应） 6" xfId="572"/>
    <cellStyle name="40% - 强调文字颜色 5 3 14" xfId="573"/>
    <cellStyle name="_00  2011年考核表 2" xfId="574"/>
    <cellStyle name="差_城建部门 2" xfId="575"/>
    <cellStyle name="标题 5 2 5" xfId="576"/>
    <cellStyle name="计算 2 4 6 7" xfId="577"/>
    <cellStyle name="_表1汇总表 4 3 2" xfId="578"/>
    <cellStyle name="注释 9 7 2 3" xfId="579"/>
    <cellStyle name="差_教育(按照总人口测算）—20080416_民生政策最低支出需求_财力性转移支付2010年预算参考数 6" xfId="580"/>
    <cellStyle name="_表1汇总表 7 2" xfId="581"/>
    <cellStyle name="差_2006年22湖南_财力性转移支付2010年预算参考数 3 2 4" xfId="582"/>
    <cellStyle name="_01、02章" xfId="583"/>
    <cellStyle name="强调文字颜色 6 2 4 3 5" xfId="584"/>
    <cellStyle name="汇总 6 2 6 5" xfId="585"/>
    <cellStyle name="Input [yellow] 6 4 2 2 5 2" xfId="586"/>
    <cellStyle name="20% - 强调文字颜色 2 2 4 17" xfId="587"/>
    <cellStyle name="输出 7 4 5 2 4 2" xfId="588"/>
    <cellStyle name="常规 17 9" xfId="589"/>
    <cellStyle name="常规 22 9" xfId="590"/>
    <cellStyle name="_x005f_x005f_x005f_x000a_mouse.drv=lm 3" xfId="591"/>
    <cellStyle name="40% - Accent5" xfId="592"/>
    <cellStyle name="好_汇总-县级财政报表附表 6" xfId="593"/>
    <cellStyle name="_01、02章_一队计价(2011-6)" xfId="594"/>
    <cellStyle name="注释 5 4 5 2 2" xfId="595"/>
    <cellStyle name="_中小表2 3" xfId="596"/>
    <cellStyle name="Input [yellow] 2 3 2 2 2 3 2" xfId="597"/>
    <cellStyle name="_Book1_1_4、“三个一”年度行动计划" xfId="598"/>
    <cellStyle name="20% - 强调文字颜色 4 3 3 9" xfId="599"/>
    <cellStyle name="常规 2 2 2 2" xfId="600"/>
    <cellStyle name="表标题 5 3 5 2 2" xfId="601"/>
    <cellStyle name="Grey 2 3" xfId="602"/>
    <cellStyle name="_2007年上半年全国地方级和部分城市收支情况 2" xfId="603"/>
    <cellStyle name="好 3 3 2 7" xfId="604"/>
    <cellStyle name="输出 2 23" xfId="605"/>
    <cellStyle name="输出 2 18" xfId="606"/>
    <cellStyle name="Note 3 6 3 2" xfId="607"/>
    <cellStyle name="_0712中间业务通报0112" xfId="608"/>
    <cellStyle name="好 3 3 2 4" xfId="609"/>
    <cellStyle name="_最终版-全口径表120100715(终版)" xfId="610"/>
    <cellStyle name="差_其他部门(按照总人口测算）—20080416_县市旗测算-新科目（含人口规模效应）_华东" xfId="611"/>
    <cellStyle name="_财务处工作底稿-WB" xfId="612"/>
    <cellStyle name="好_附表_合并" xfId="613"/>
    <cellStyle name="差_河南 缺口县区测算(地方填报)" xfId="614"/>
    <cellStyle name="40% - 强调文字颜色 5 2 2 18" xfId="615"/>
    <cellStyle name="_14新宾 3" xfId="616"/>
    <cellStyle name="数字 8 2 2 4 2" xfId="617"/>
    <cellStyle name="20% - 强调文字颜色 4 3 3 6" xfId="618"/>
    <cellStyle name="40% - 强调文字颜色 4 3 4 16" xfId="619"/>
    <cellStyle name="差_11大理_财力性转移支付2010年预算参考数 5" xfId="620"/>
    <cellStyle name="_07城北利润计划0" xfId="621"/>
    <cellStyle name="40% - 强调文字颜色 3 2 2 9" xfId="622"/>
    <cellStyle name="20% - 强调文字颜色 1 2 2 18" xfId="623"/>
    <cellStyle name="差_11大理_财力性转移支付2010年预算参考数 5 2" xfId="624"/>
    <cellStyle name="_07城北利润计划0 2" xfId="625"/>
    <cellStyle name="常规 36 4 4" xfId="626"/>
    <cellStyle name="_07年中间业务调整计划（报总行公司部20070731）" xfId="627"/>
    <cellStyle name="标题 2 3 9" xfId="628"/>
    <cellStyle name="40% - 强调文字颜色 5 2 2 5" xfId="629"/>
    <cellStyle name="_07年1月考核上报表" xfId="630"/>
    <cellStyle name="好_卫生(按照总人口测算）—20080416_县市旗测算-新科目（含人口规模效应）_财力性转移支付2010年预算参考数_隋心对账单定稿0514" xfId="631"/>
    <cellStyle name="好_2008年支出调整_财力性转移支付2010年预算参考数 3" xfId="632"/>
    <cellStyle name="Total 3 2" xfId="633"/>
    <cellStyle name="好_0605石屏县_Book1" xfId="634"/>
    <cellStyle name="差_农林水和城市维护标准支出20080505－县区合计_财力性转移支付2010年预算参考数 6" xfId="635"/>
    <cellStyle name="表标题 4 3 2 2 2 3" xfId="636"/>
    <cellStyle name="40% - 强调文字颜色 1 2 5 8" xfId="637"/>
    <cellStyle name="_钞币安防汇总" xfId="638"/>
    <cellStyle name="3232 4 5" xfId="639"/>
    <cellStyle name="差_青海 缺口县区测算(地方填报)_财力性转移支付2010年预算参考数 3" xfId="640"/>
    <cellStyle name="_07年中间业务调整计划（报总行公司部20070731） 2" xfId="641"/>
    <cellStyle name="Total 3 2 2" xfId="642"/>
    <cellStyle name="Calculation 7 2 2 5" xfId="643"/>
    <cellStyle name="数字 2 3 7" xfId="644"/>
    <cellStyle name="_07年1月考核上报表 2" xfId="645"/>
    <cellStyle name="好_德山 3 2 11" xfId="646"/>
    <cellStyle name="_07年利润测算" xfId="647"/>
    <cellStyle name="差_市本级 2 5" xfId="648"/>
    <cellStyle name="Output 2 4 2 4" xfId="649"/>
    <cellStyle name="输出 5 6 3 6" xfId="650"/>
    <cellStyle name="gcd 2 14" xfId="651"/>
    <cellStyle name="_2010年工资测算表0309" xfId="652"/>
    <cellStyle name="20% - 强调文字颜色 1 2 2 7" xfId="653"/>
    <cellStyle name="常规 4 30 6" xfId="654"/>
    <cellStyle name="输入 4 6 2 3 2" xfId="655"/>
    <cellStyle name="_07年中间业务调整计划（报总行）" xfId="656"/>
    <cellStyle name="小数 2 3 2 2 2 4 2" xfId="657"/>
    <cellStyle name="_1" xfId="658"/>
    <cellStyle name="Note 4 2 3 5" xfId="659"/>
    <cellStyle name="_norma1_4月表 4" xfId="660"/>
    <cellStyle name="_2006－2009年结余结转情况" xfId="661"/>
    <cellStyle name="常规 58 6 2" xfId="662"/>
    <cellStyle name="表标题 7 3 2 2 4" xfId="663"/>
    <cellStyle name="_100708银监表1-6（银监口径）" xfId="664"/>
    <cellStyle name="20% - 强调文字颜色 5 2 7" xfId="665"/>
    <cellStyle name="60% - 强调文字颜色 1 2 4 3 8" xfId="666"/>
    <cellStyle name="表标题 7 3 2 2 4 2" xfId="667"/>
    <cellStyle name="常规 11 2 2 4 2 3" xfId="668"/>
    <cellStyle name="_100708银监表1-6（银监口径） 2" xfId="669"/>
    <cellStyle name="差_教育厅提供义务教育及高中教师人数（2009年1月6日） 2" xfId="670"/>
    <cellStyle name="常规 15 2 3 4 2" xfId="671"/>
    <cellStyle name="差_德山 3 10" xfId="672"/>
    <cellStyle name="20% - 强调文字颜色 5 2 9" xfId="673"/>
    <cellStyle name="差_14安徽_财力性转移支付2010年预算参考数_12.25-发教育厅-2016年高职生均年初预算控制数分配表" xfId="674"/>
    <cellStyle name="_100708银监表1-6（银监口径） 4" xfId="675"/>
    <cellStyle name="输出 7 4 4 3 4" xfId="676"/>
    <cellStyle name="差_0605石屏县_财力性转移支付2010年预算参考数 4 6" xfId="677"/>
    <cellStyle name="20% - 强调文字颜色 4 2 5 3" xfId="678"/>
    <cellStyle name="_11个月" xfId="679"/>
    <cellStyle name="差_12滨州 3 4" xfId="680"/>
    <cellStyle name="Calculation 3 3 2 2 4" xfId="681"/>
    <cellStyle name="40% - 强调文字颜色 2 4" xfId="682"/>
    <cellStyle name="_协作队伍报名名单(10.8.28)_一队计价(2011-7)" xfId="683"/>
    <cellStyle name="_11个月 2" xfId="684"/>
    <cellStyle name="60% - 强调文字颜色 4 2 4 3 13" xfId="685"/>
    <cellStyle name="_2006年度报表" xfId="686"/>
    <cellStyle name="差_12滨州 3 5" xfId="687"/>
    <cellStyle name="常规 4 2 6 2" xfId="688"/>
    <cellStyle name="Calculation 3 3 2 2 5" xfId="689"/>
    <cellStyle name="40% - 强调文字颜色 2 5" xfId="690"/>
    <cellStyle name="_11个月 3" xfId="691"/>
    <cellStyle name="好_行政(燃修费)_民生政策最低支出需求_财力性转移支付2010年预算参考数 3" xfId="692"/>
    <cellStyle name="常规 16 2 5" xfId="693"/>
    <cellStyle name="常规 21 2 5" xfId="694"/>
    <cellStyle name="_表二合计 2" xfId="695"/>
    <cellStyle name="60% - 强调文字颜色 5 3 3 2 17" xfId="696"/>
    <cellStyle name="_14新宾" xfId="697"/>
    <cellStyle name="40% - 强调文字颜色 5 2 2 22" xfId="698"/>
    <cellStyle name="40% - 强调文字颜色 5 2 2 17" xfId="699"/>
    <cellStyle name="差_行政公检法测算_县市旗测算-新科目（含人口规模效应）_财力性转移支付2010年预算参考数 3 3" xfId="700"/>
    <cellStyle name="_14新宾 2" xfId="701"/>
    <cellStyle name="40% - 强调文字颜色 5 2 2 19" xfId="702"/>
    <cellStyle name="_14新宾 4" xfId="703"/>
    <cellStyle name="備註 3 3" xfId="704"/>
    <cellStyle name="20% - 强调文字颜色 3 3 21" xfId="705"/>
    <cellStyle name="20% - 强调文字颜色 3 3 16" xfId="706"/>
    <cellStyle name="Border 4" xfId="707"/>
    <cellStyle name="差_民生政策最低支出需求 3 2 2" xfId="708"/>
    <cellStyle name="20% - 强调文字颜色 1 2 4 3 3" xfId="709"/>
    <cellStyle name="_1996-2003年12月当月情况和基建" xfId="710"/>
    <cellStyle name="_1996-2003年12月当月情况和基建 2" xfId="711"/>
    <cellStyle name="_1996-2003年12月当月情况和基建 3" xfId="712"/>
    <cellStyle name="_1996-2003年12月当月情况和基建 4" xfId="713"/>
    <cellStyle name="差_2006年28四川 5" xfId="714"/>
    <cellStyle name="差_义务教育阶段教职工人数（教育厅提供最终）_Book1" xfId="715"/>
    <cellStyle name="_ZMN-3514底稿－年审" xfId="716"/>
    <cellStyle name="好_分析缺口率_财力性转移支付2010年预算参考数 2" xfId="717"/>
    <cellStyle name="40% - 强调文字颜色 1 2 4 3 3" xfId="718"/>
    <cellStyle name="20% - 强调文字颜色 5 3 3 17" xfId="719"/>
    <cellStyle name="_1季度计划" xfId="720"/>
    <cellStyle name="差_表一 1 3 9" xfId="721"/>
    <cellStyle name="40% - 强调文字颜色 3 2 4 19" xfId="722"/>
    <cellStyle name="差_11大理_财力性转移支付2010年预算参考数 2 4" xfId="723"/>
    <cellStyle name="20% - 强调文字颜色 4 3 2 13" xfId="724"/>
    <cellStyle name="好_2007年一般预算支出剔除 5" xfId="725"/>
    <cellStyle name="差_湘桂铁路工程I标红线成本分析样表 7_间接费_四队计价6月25日前(7月1日更新)备用" xfId="726"/>
    <cellStyle name="Accent1 - 40% 2 3" xfId="727"/>
    <cellStyle name="_5303工厂底稿王岚" xfId="728"/>
    <cellStyle name="_1季度计划 2" xfId="729"/>
    <cellStyle name="差_武陵 2 15" xfId="730"/>
    <cellStyle name="差_武陵 2 20" xfId="731"/>
    <cellStyle name="40% - 强调文字颜色 1 2 5 18" xfId="732"/>
    <cellStyle name="Input [yellow] 3 4 5 4" xfId="733"/>
    <cellStyle name="20% - 着色 2 4" xfId="734"/>
    <cellStyle name="输出 8 4 5 2" xfId="735"/>
    <cellStyle name="好_卫生(按照总人口测算）—20080416_不含人员经费系数 2" xfId="736"/>
    <cellStyle name="计算 10 2 2 2 2 3" xfId="737"/>
    <cellStyle name="常规 8 3 3 2" xfId="738"/>
    <cellStyle name="20% - 强调文字颜色 2 3 3 12" xfId="739"/>
    <cellStyle name="差_工程数量及综合单价（百安隧道） 3_间接费_四队计价2011-6" xfId="740"/>
    <cellStyle name="_ET_STYLE_NoName_00__云南水利电力有限公司" xfId="741"/>
    <cellStyle name="_2005年1月报人大材料（非附表" xfId="742"/>
    <cellStyle name="差_岳塘区 3 2 10" xfId="743"/>
    <cellStyle name="差_县市旗测算20080508_不含人员经费系数 6" xfId="744"/>
    <cellStyle name="表标题 2 2 2 3 2 4 2" xfId="745"/>
    <cellStyle name="差_表一_1 5" xfId="746"/>
    <cellStyle name="20% - 强调文字颜色 3 3 3 17" xfId="747"/>
    <cellStyle name="输出 8 5" xfId="748"/>
    <cellStyle name="_2005年1月报人大材料（非附表 2" xfId="749"/>
    <cellStyle name="20% - Accent6 2 2 3" xfId="750"/>
    <cellStyle name="20% - 强调文字颜色 6 3 2 3" xfId="751"/>
    <cellStyle name="常规 14 7 3" xfId="752"/>
    <cellStyle name="20% - 强调文字颜色 6 22" xfId="753"/>
    <cellStyle name="20% - 强调文字颜色 6 17" xfId="754"/>
    <cellStyle name="40% - 强调文字颜色 6 2 4 2 2 13" xfId="755"/>
    <cellStyle name="_ET_STYLE_NoName_00__Book1_1_银行账户情况表_2010年12月" xfId="756"/>
    <cellStyle name="差_表一_1 6" xfId="757"/>
    <cellStyle name="20% - 强调文字颜色 3 3 3 18" xfId="758"/>
    <cellStyle name="常规 8 2 3 2 2 2" xfId="759"/>
    <cellStyle name="输出 8 3 5 2 2 2" xfId="760"/>
    <cellStyle name="差_县市旗测算20080508_不含人员经费系数_财力性转移支付2010年预算参考数_12.25-发教育厅-2016年高职生均年初预算控制数分配表" xfId="761"/>
    <cellStyle name="输出 8 6" xfId="762"/>
    <cellStyle name="_2005年1月报人大材料（非附表 3" xfId="763"/>
    <cellStyle name="_2005年收支表-财政数" xfId="764"/>
    <cellStyle name="60% - 强调文字颜色 3 2 4 3 3" xfId="765"/>
    <cellStyle name="20% - 强调文字颜色 1 3 21" xfId="766"/>
    <cellStyle name="20% - 强调文字颜色 1 3 16" xfId="767"/>
    <cellStyle name="_2005年收支表-财政数 3" xfId="768"/>
    <cellStyle name="60% - 强调文字颜色 3 2 4 3 4" xfId="769"/>
    <cellStyle name="20% - 强调文字颜色 1 3 22" xfId="770"/>
    <cellStyle name="20% - 强调文字颜色 1 3 17" xfId="771"/>
    <cellStyle name="_表1汇总表 5 2" xfId="772"/>
    <cellStyle name="_2005年收支表-财政数 4" xfId="773"/>
    <cellStyle name="Normal - Style1 15" xfId="774"/>
    <cellStyle name="Normal - Style1 20" xfId="775"/>
    <cellStyle name="40% - 强调文字颜色 1 2 4 2 2 4" xfId="776"/>
    <cellStyle name="差_河南 缺口县区测算(地方填报)_财力性转移支付2010年预算参考数_03_2010年各地区一般预算平衡表" xfId="777"/>
    <cellStyle name="注释 7 6 2 2 5 2" xfId="778"/>
    <cellStyle name="标题 4 2 3 19" xfId="779"/>
    <cellStyle name="_2005年收支预计和2006年收入预算" xfId="780"/>
    <cellStyle name="差_09黑龙江_03_2010年各地区一般预算平衡表_2010年地方财政一般预算分级平衡情况表（汇总）0524" xfId="781"/>
    <cellStyle name="表标题 2 2 5 2 6" xfId="782"/>
    <cellStyle name="_2005年收支预计和2006年收入预算 2" xfId="783"/>
    <cellStyle name="Header2 2 4 3 3 2" xfId="784"/>
    <cellStyle name="_2005年收支预计和2006年收入预算 3" xfId="785"/>
    <cellStyle name="常规 12 2 3 2 2 2" xfId="786"/>
    <cellStyle name="40% - 强调文字颜色 3 2 4 2 2 11" xfId="787"/>
    <cellStyle name="20% - 强调文字颜色 3 2 8" xfId="788"/>
    <cellStyle name="表标题 8 3" xfId="789"/>
    <cellStyle name="_x005f_x000a_mouse.drv=lm 2 2" xfId="790"/>
    <cellStyle name="_2005年收支预计和2006年收入预算 4" xfId="791"/>
    <cellStyle name="差_湘潭 3 8" xfId="792"/>
    <cellStyle name="_表1汇总表 2 2 3" xfId="793"/>
    <cellStyle name="表标题 4 4 2 2 4 2" xfId="794"/>
    <cellStyle name="_2005年预算" xfId="795"/>
    <cellStyle name="40% - Accent3 3 2 3" xfId="796"/>
    <cellStyle name="Input [yellow] 4 4 4 2 3 2" xfId="797"/>
    <cellStyle name="20% - 强调文字颜色 4 24" xfId="798"/>
    <cellStyle name="20% - 强调文字颜色 4 19" xfId="799"/>
    <cellStyle name="好_汇总表4 5" xfId="800"/>
    <cellStyle name="_表1汇总表 2 2 3 2" xfId="801"/>
    <cellStyle name="20% - 强调文字颜色 1 3 4 6" xfId="802"/>
    <cellStyle name="输出 6 3 4 2 2 5" xfId="803"/>
    <cellStyle name="_2005年预算 2" xfId="804"/>
    <cellStyle name="常规 17 4 4" xfId="805"/>
    <cellStyle name="常规 22 4 4" xfId="806"/>
    <cellStyle name="20% - 强调文字颜色 4 2 4 2 2 18" xfId="807"/>
    <cellStyle name="表标题 8 3 2" xfId="808"/>
    <cellStyle name="_x005f_x000a_mouse.drv=lm 2 2 2" xfId="809"/>
    <cellStyle name="常规 8 2 4 2 2 2" xfId="810"/>
    <cellStyle name="输出 6 3 4 2 2 6" xfId="811"/>
    <cellStyle name="_2005年预算 3" xfId="812"/>
    <cellStyle name="Note 3 6 2" xfId="813"/>
    <cellStyle name="40% - 强调文字颜色 4 3 2 10" xfId="814"/>
    <cellStyle name="_2005年预算 4" xfId="815"/>
    <cellStyle name="_表1汇总表" xfId="816"/>
    <cellStyle name="好_卫生(按照总人口测算）—20080416_县市旗测算-新科目（含人口规模效应）_华东" xfId="817"/>
    <cellStyle name="20% - 强调文字颜色 1 2_2017年人大参阅资料（代表大会-定）1.14" xfId="818"/>
    <cellStyle name="_2006－2009年结余结转情况 2" xfId="819"/>
    <cellStyle name="40% - 强调文字颜色 2 3 13" xfId="820"/>
    <cellStyle name="_表1汇总表 2" xfId="821"/>
    <cellStyle name="_2006－2009年结余结转情况 2 2" xfId="822"/>
    <cellStyle name="_表1汇总表 2 2" xfId="823"/>
    <cellStyle name="_2006－2009年结余结转情况 2 2 2" xfId="824"/>
    <cellStyle name="20% - 强调文字颜色 2 2 14" xfId="825"/>
    <cellStyle name="{Thousand [0]}" xfId="826"/>
    <cellStyle name="_单户 2" xfId="827"/>
    <cellStyle name="40% - 强调文字颜色 2 3 14" xfId="828"/>
    <cellStyle name="_表1汇总表 3" xfId="829"/>
    <cellStyle name="_2006－2009年结余结转情况 2 3" xfId="830"/>
    <cellStyle name="Accent4 - 40% 3" xfId="831"/>
    <cellStyle name="_表1汇总表 3 2" xfId="832"/>
    <cellStyle name="60% - 强调文字颜色 3 3 17" xfId="833"/>
    <cellStyle name="60% - 强调文字颜色 3 3 22" xfId="834"/>
    <cellStyle name="_2006－2009年结余结转情况 2 3 2" xfId="835"/>
    <cellStyle name="差_附表_03_2010年各地区一般预算平衡表" xfId="836"/>
    <cellStyle name="40% - 强调文字颜色 2 3 20" xfId="837"/>
    <cellStyle name="40% - 强调文字颜色 2 3 15" xfId="838"/>
    <cellStyle name="60% - 强调文字颜色 3 2 4 2 2" xfId="839"/>
    <cellStyle name="_表1汇总表 4" xfId="840"/>
    <cellStyle name="差_I标三项目部红线成本分析样表 （黄杰报局指） 10_间接费" xfId="841"/>
    <cellStyle name="好_总人口_财力性转移支付2010年预算参考数 2" xfId="842"/>
    <cellStyle name="_2006－2009年结余结转情况 2 4" xfId="843"/>
    <cellStyle name="40% - 强调文字颜色 2 3 22" xfId="844"/>
    <cellStyle name="40% - 强调文字颜色 2 3 17" xfId="845"/>
    <cellStyle name="60% - 强调文字颜色 3 2 4 2 2 2" xfId="846"/>
    <cellStyle name="_表1汇总表 4 2" xfId="847"/>
    <cellStyle name="60% - 强调文字颜色 3 2 4 2 4" xfId="848"/>
    <cellStyle name="_表1汇总表 6" xfId="849"/>
    <cellStyle name="差_I标三项目部红线成本分析样表 （黄杰报局指）_四队计价2011-6" xfId="850"/>
    <cellStyle name="注释 3 6 4 2 3" xfId="851"/>
    <cellStyle name="_2006－2009年结余结转情况 2 4 2" xfId="852"/>
    <cellStyle name="差_1 2 3" xfId="853"/>
    <cellStyle name="20% - 强调文字颜色 2 2 4 2 2 11" xfId="854"/>
    <cellStyle name="_Book1_3 2" xfId="855"/>
    <cellStyle name="_2006－2009年结余结转情况 3" xfId="856"/>
    <cellStyle name="_2006－2009年结余结转情况 4" xfId="857"/>
    <cellStyle name="汇总 2 2 2 3 2 2 4 2" xfId="858"/>
    <cellStyle name="20% - 强调文字颜色 6 2 3 10" xfId="859"/>
    <cellStyle name="20% - Accent2_9.6-债券明细账" xfId="860"/>
    <cellStyle name="Input 2 4 2 3 2" xfId="861"/>
    <cellStyle name="_2006－2009年结余结转情况 5" xfId="862"/>
    <cellStyle name="20% - 强调文字颜色 6 2 3 11" xfId="863"/>
    <cellStyle name="汇总 5 3 4" xfId="864"/>
    <cellStyle name="差_09黑龙江_财力性转移支付2010年预算参考数 5 2" xfId="865"/>
    <cellStyle name="_2006－2009年结余结转情况 6" xfId="866"/>
    <cellStyle name="_ET_STYLE_NoName_00__汇总表7.21" xfId="867"/>
    <cellStyle name="标题 4 2 3 4" xfId="868"/>
    <cellStyle name="_2006国贸报表及附注修改后" xfId="869"/>
    <cellStyle name="好_Book2 3" xfId="870"/>
    <cellStyle name="差_市本级 2 19" xfId="871"/>
    <cellStyle name="Header2 7 2 6" xfId="872"/>
    <cellStyle name="_地方政府融资平台自查整改报表－报银监会 3" xfId="873"/>
    <cellStyle name="好_专项发文 2" xfId="874"/>
    <cellStyle name="_一队计价(2011-6)" xfId="875"/>
    <cellStyle name="差_县市旗测算20080508_不含人员经费系数 4 2 2" xfId="876"/>
    <cellStyle name="Input 6 4" xfId="877"/>
    <cellStyle name="差_缺口县区测算（11.13）_财力性转移支付2010年预算参考数_隋心对账单定稿0514" xfId="878"/>
    <cellStyle name="差_红线成本预算指导价格0324 9_间接费_四队计价2011-6" xfId="879"/>
    <cellStyle name="输出 6 5 2" xfId="880"/>
    <cellStyle name="差_核定人数对比 4" xfId="881"/>
    <cellStyle name="_2006年1月份税收收入分类型汇总表" xfId="882"/>
    <cellStyle name="表标题 3 5 3 2 2 4 2" xfId="883"/>
    <cellStyle name="40% - 强调文字颜色 1 2 2 8" xfId="884"/>
    <cellStyle name="_2006年1月份税收收入分类型汇总表 2" xfId="885"/>
    <cellStyle name="差_行政公检法测算 2" xfId="886"/>
    <cellStyle name="计算 10 2 4 2 2 6" xfId="887"/>
    <cellStyle name="20% - 强调文字颜色 4 2 4 2 13" xfId="888"/>
    <cellStyle name="_2007综合经营计划表 2" xfId="889"/>
    <cellStyle name="40% - 强调文字颜色 1 2 2 9" xfId="890"/>
    <cellStyle name="Grey 2" xfId="891"/>
    <cellStyle name="20% - 强调文字颜色 6 3 2_9.6-债券明细账" xfId="892"/>
    <cellStyle name="_2006年1月份税收收入分类型汇总表 3" xfId="893"/>
    <cellStyle name="_2006年1月份税收收入分类型汇总表 4" xfId="894"/>
    <cellStyle name="20% - 强调文字颜色 1 6 2" xfId="895"/>
    <cellStyle name="_x005f_x000a_mouse.drv=lm 2" xfId="896"/>
    <cellStyle name="40% - 强调文字颜色 4 2 4 2 14" xfId="897"/>
    <cellStyle name="20% - 强调文字颜色 3 2 2 4" xfId="898"/>
    <cellStyle name="计算 4 3 3 3 3" xfId="899"/>
    <cellStyle name="_2006年统筹外资金划拨" xfId="900"/>
    <cellStyle name="_2006年预算（收入增幅13％，支出16％）-12月20日修改" xfId="901"/>
    <cellStyle name="差_I标三项目部红线成本分析样表 （黄杰报局指） 10_四队计价2011-6" xfId="902"/>
    <cellStyle name="40% - 强调文字颜色 2 3 2 18" xfId="903"/>
    <cellStyle name="计算 9 2 3 2 3" xfId="904"/>
    <cellStyle name="_ET_STYLE_NoName_00__8(1).21重大公共基础设施建设统计 4" xfId="905"/>
    <cellStyle name="差_安徽 缺口县区测算(地方填报)1 5" xfId="906"/>
    <cellStyle name="Accent3 - 40% 3 5" xfId="907"/>
    <cellStyle name="_2006年预算（收入增幅13％，支出16％）-12月20日修改 2" xfId="908"/>
    <cellStyle name="40% - 强调文字颜色 4 9" xfId="909"/>
    <cellStyle name="_ET_STYLE_NoName_00__Book1_1 2" xfId="910"/>
    <cellStyle name="40% - 强调文字颜色 2 3 2 19" xfId="911"/>
    <cellStyle name="计算 9 2 3 2 4" xfId="912"/>
    <cellStyle name="_ET_STYLE_NoName_00__8(1).21重大公共基础设施建设统计 5" xfId="913"/>
    <cellStyle name="差_安徽 缺口县区测算(地方填报)1 6" xfId="914"/>
    <cellStyle name="差_2006年28四川_财力性转移支付2010年预算参考数 3 2" xfId="915"/>
    <cellStyle name="Accent5 - 60% 3 2" xfId="916"/>
    <cellStyle name="_2006年预算（收入增幅13％，支出16％）-12月20日修改 3" xfId="917"/>
    <cellStyle name="好_教育(按照总人口测算）—20080416_不含人员经费系数 2" xfId="918"/>
    <cellStyle name="_ET_STYLE_NoName_00__Book1_1 3" xfId="919"/>
    <cellStyle name="差_教育(按照总人口测算）—20080416_民生政策最低支出需求" xfId="920"/>
    <cellStyle name="差_2006年28四川_财力性转移支付2010年预算参考数 3 3" xfId="921"/>
    <cellStyle name="Accent5 - 60% 3 3" xfId="922"/>
    <cellStyle name="_2006年预算（收入增幅13％，支出16％）-12月20日修改 4" xfId="923"/>
    <cellStyle name="差_行政（人员）_不含人员经费系数_财力性转移支付2010年预算参考数 3" xfId="924"/>
    <cellStyle name="汇总 6 3 4 2 2 3" xfId="925"/>
    <cellStyle name="差_2015年高等教育教职工和学生情况" xfId="926"/>
    <cellStyle name="_最终版-全口径表120100715(终版) 3 2 2 2" xfId="927"/>
    <cellStyle name="差_第一部分：综合全_12.25-发教育厅-2016年高职生均年初预算控制数分配表" xfId="928"/>
    <cellStyle name="_2006年综合经营计划表（城北支行版5） 2" xfId="929"/>
    <cellStyle name="40% - 强调文字颜色 4 2 4 2 2 2" xfId="930"/>
    <cellStyle name="常规 2 2 3" xfId="931"/>
    <cellStyle name="20% - 强调文字颜色 2 2 4_2017年人大参阅资料（代表大会-定）1.14" xfId="932"/>
    <cellStyle name="_2006年综合经营计划表（云南行用表）" xfId="933"/>
    <cellStyle name="20% - 强调文字颜色 4 3 4 9" xfId="934"/>
    <cellStyle name="常规 2 2 3 2" xfId="935"/>
    <cellStyle name="_2006年综合经营计划表（云南行用表） 2" xfId="936"/>
    <cellStyle name="40% - 强调文字颜色 3 3 24" xfId="937"/>
    <cellStyle name="40% - 强调文字颜色 3 3 19" xfId="938"/>
    <cellStyle name="差_财政供养人员_财力性转移支付2010年预算参考数_12.25-发教育厅-2016年高职生均年初预算控制数分配表" xfId="939"/>
    <cellStyle name="_2007各网点中间业务月收入通报工作表070708" xfId="940"/>
    <cellStyle name="好_其他部门(按照总人口测算）—20080416_县市旗测算-新科目（含人口规模效应）_财力性转移支付2010年预算参考数 4" xfId="941"/>
    <cellStyle name="20% - 着色 1 4" xfId="942"/>
    <cellStyle name="40% - 强调文字颜色 5 3 3 10" xfId="943"/>
    <cellStyle name="_norma1 2" xfId="944"/>
    <cellStyle name="_2007年KPI计划分解表(部门上报样表)" xfId="945"/>
    <cellStyle name="好_2007年收支情况及2008年收支预计表(汇总表)_隋心对账单定稿0514" xfId="946"/>
    <cellStyle name="差_Book1_县公司 2" xfId="947"/>
    <cellStyle name="_报一部表格：地方政府融资平台自查整改附表 3" xfId="948"/>
    <cellStyle name="好_2 3" xfId="949"/>
    <cellStyle name="Currency [0] 6" xfId="950"/>
    <cellStyle name="40% - Accent2 2 2 3" xfId="951"/>
    <cellStyle name="差_红线成本编制附表（局指样表） 3_四队计价6月25日前(7月1日更新)备用" xfId="952"/>
    <cellStyle name="_2007年KPI计划分解表(部门上报样表) 2" xfId="953"/>
    <cellStyle name="20% - 强调文字颜色 6 3 2 19" xfId="954"/>
    <cellStyle name="表标题 5 3 5 2" xfId="955"/>
    <cellStyle name="_2007年上半年全国地方级和部分城市收支情况" xfId="956"/>
    <cellStyle name="表标题 5 3 5 2 3" xfId="957"/>
    <cellStyle name="Grey 2 4" xfId="958"/>
    <cellStyle name="_2007年上半年全国地方级和部分城市收支情况 3" xfId="959"/>
    <cellStyle name="Input 3 4 2 2 3 2" xfId="960"/>
    <cellStyle name="_2007年综合经营计划表样(计划处20061016) 2" xfId="961"/>
    <cellStyle name="差_行政公检法测算" xfId="962"/>
    <cellStyle name="20% - 强调文字颜色 5 3 4 2" xfId="963"/>
    <cellStyle name="_2007综合经营计划表" xfId="964"/>
    <cellStyle name="差_县区合并测算20080423(按照各省比重）_县市旗测算-新科目（含人口规模效应）_财力性转移支付2010年预算参考数 3 3" xfId="965"/>
    <cellStyle name="_2008-7" xfId="966"/>
    <cellStyle name="差_2007年收支情况及2008年收支预计表(汇总表) 3 2" xfId="967"/>
    <cellStyle name="标题 1 2 4 14" xfId="968"/>
    <cellStyle name="汇总 2 6 4 3 6" xfId="969"/>
    <cellStyle name="40% - 强调文字颜色 1 2 4 9" xfId="970"/>
    <cellStyle name="差_测算结果汇总_财力性转移支付2010年预算参考数 7" xfId="971"/>
    <cellStyle name="60% - 强调文字颜色 2 3 2 12" xfId="972"/>
    <cellStyle name="_norma1_2007年上半年我市、全国、辽宁省、15城市财政收支情况表－政府全会用 4" xfId="973"/>
    <cellStyle name="常规 17 3" xfId="974"/>
    <cellStyle name="常规 22 3" xfId="975"/>
    <cellStyle name="汇总 2 6 3 2 2 6" xfId="976"/>
    <cellStyle name="常规 13 3 2 2" xfId="977"/>
    <cellStyle name="注释 6 2 3 3 3" xfId="978"/>
    <cellStyle name="差_云南水利电力有限公司" xfId="979"/>
    <cellStyle name="20% - 强调文字颜色 2 3 3 2 17" xfId="980"/>
    <cellStyle name="_2008-7 2" xfId="981"/>
    <cellStyle name="20% - 强调文字颜色 2 2 4 11" xfId="982"/>
    <cellStyle name="Input [yellow] 4 4 4 2 2 4 2" xfId="983"/>
    <cellStyle name="20% - 强调文字颜色 3 3 2 18" xfId="984"/>
    <cellStyle name="差_行政公检法测算_民生政策最低支出需求 6" xfId="985"/>
    <cellStyle name="_2008年存贷款内外部利率-供综合经营计划-20071227" xfId="986"/>
    <cellStyle name="_2008年中间业务计划（汇总）" xfId="987"/>
    <cellStyle name="_表1汇总表 2 2 2 2" xfId="988"/>
    <cellStyle name="20% - 强调文字颜色 1 3 3 6" xfId="989"/>
    <cellStyle name="_2009-1 2" xfId="990"/>
    <cellStyle name="20% - 强调文字颜色 4 2 4 3 13" xfId="991"/>
    <cellStyle name="注释 4 3 4 2 2 5" xfId="992"/>
    <cellStyle name="Input [yellow] 3 3 4" xfId="993"/>
    <cellStyle name="_20100326高清市院遂宁检察院1080P配置清单26日改" xfId="994"/>
    <cellStyle name="差_分县成本差异系数_不含人员经费系数 5 2" xfId="995"/>
    <cellStyle name="差_0502通海县 4 4" xfId="996"/>
    <cellStyle name="_2010-2012中支地拨款汇总" xfId="997"/>
    <cellStyle name="差_行政(燃修费)_不含人员经费系数_财力性转移支付2010年预算参考数" xfId="998"/>
    <cellStyle name="Output 5 3 2 4" xfId="999"/>
    <cellStyle name="汇总 10 4 3 5" xfId="1000"/>
    <cellStyle name="40% - 强调文字颜色 3 2 4 2 14" xfId="1001"/>
    <cellStyle name="Input [yellow] 4 3 4 2 2 4" xfId="1002"/>
    <cellStyle name="汇总 2 2 2 3 3 5" xfId="1003"/>
    <cellStyle name="_2010年度六项费用计划（0310）" xfId="1004"/>
    <cellStyle name="_2010年预算申报表(2010-02)v5二级行打印(拨备new)" xfId="1005"/>
    <cellStyle name="_norma1_11个月 3" xfId="1006"/>
    <cellStyle name="常规 14 3 2 3" xfId="1007"/>
    <cellStyle name="注释 9 2 3 5" xfId="1008"/>
    <cellStyle name="Heading 1 3 5" xfId="1009"/>
    <cellStyle name="20% - 强调文字颜色 6 2 3 2 2 5" xfId="1010"/>
    <cellStyle name="差_05潍坊 4 4" xfId="1011"/>
    <cellStyle name="20% - 强调文字颜色 3 2 4 2 9" xfId="1012"/>
    <cellStyle name="好_人员工资和公用经费2_财力性转移支付2010年预算参考数" xfId="1013"/>
    <cellStyle name="差_2008年一般预算支出预计 5" xfId="1014"/>
    <cellStyle name="Note 4 4 2 5" xfId="1015"/>
    <cellStyle name="_2010项目预算申请汇总表_湖南省" xfId="1016"/>
    <cellStyle name="数字 2 3 2 2 2 3" xfId="1017"/>
    <cellStyle name="差_2006年水利统计指标统计表 3 2 4" xfId="1018"/>
    <cellStyle name="好_07临沂_隋心对账单定稿0514" xfId="1019"/>
    <cellStyle name="输入 8 3 2 4" xfId="1020"/>
    <cellStyle name="_ET_STYLE_NoName_00_ 2" xfId="1021"/>
    <cellStyle name="常规 7 19" xfId="1022"/>
    <cellStyle name="常规 7 24" xfId="1023"/>
    <cellStyle name="_Book1_金融业务培训人员情况表" xfId="1024"/>
    <cellStyle name="Input [yellow] 2 4 5 4 2" xfId="1025"/>
    <cellStyle name="40% - 强调文字颜色 3 2 4 3 6" xfId="1026"/>
    <cellStyle name="20% - Accent4 4 3" xfId="1027"/>
    <cellStyle name="20% - 强调文字颜色 4 5 3" xfId="1028"/>
    <cellStyle name="常规 2 67 2" xfId="1029"/>
    <cellStyle name="20% - 强调文字颜色 1 3 4 13" xfId="1030"/>
    <cellStyle name="_Book1_2_Sheet1" xfId="1031"/>
    <cellStyle name="Input 7 2 2 6" xfId="1032"/>
    <cellStyle name="Calculation 2 8" xfId="1033"/>
    <cellStyle name="20% - 强调文字颜色 5 2 3 11" xfId="1034"/>
    <cellStyle name="输出 7 3 2 2 4 2" xfId="1035"/>
    <cellStyle name="汇总 6 5 4 2 2 4" xfId="1036"/>
    <cellStyle name="差_卫生(按照总人口测算）—20080416_财力性转移支付2010年预算参考数 4 2" xfId="1037"/>
    <cellStyle name="常规 13 2_Book1" xfId="1038"/>
    <cellStyle name="_2011年全市政府性债务情况表（总体和明细）---调整" xfId="1039"/>
    <cellStyle name="40% - Accent2 3 2 2" xfId="1040"/>
    <cellStyle name="gcd 3 8" xfId="1041"/>
    <cellStyle name="_2011年各行基数及计划增量调查表（部门上报汇总）" xfId="1042"/>
    <cellStyle name="_2011年全市政府性债务情况表（总体和明细）" xfId="1043"/>
    <cellStyle name="40% - 强调文字颜色 5 3 3 2 9" xfId="1044"/>
    <cellStyle name="20% - 强调文字颜色 1 2 2 3" xfId="1045"/>
    <cellStyle name="常规 13 2 16" xfId="1046"/>
    <cellStyle name="_2012年部门重点项目情况表（2012-02-08）" xfId="1047"/>
    <cellStyle name="_2013年经费测算情况(12.11)" xfId="1048"/>
    <cellStyle name="40% - 强调文字颜色 4 2 4 2 16" xfId="1049"/>
    <cellStyle name="20% - 强调文字颜色 3 2 2 6" xfId="1050"/>
    <cellStyle name="差_2007一般预算支出口径剔除表_财力性转移支付2010年预算参考数_12.25-发教育厅-2016年高职生均年初预算控制数分配表" xfId="1051"/>
    <cellStyle name="_x005f_x000a_mouse.drv=lm 4" xfId="1052"/>
    <cellStyle name="Heading 2 2 6" xfId="1053"/>
    <cellStyle name="_2013年土地（20120921）" xfId="1054"/>
    <cellStyle name="40% - 强调文字颜色 2 3 4 18" xfId="1055"/>
    <cellStyle name="40% - Accent6 2 2 3" xfId="1056"/>
    <cellStyle name="20% - 强调文字颜色 4 2 4 6" xfId="1057"/>
    <cellStyle name="_x005f_x000a_mouse.drv=lm 5 2" xfId="1058"/>
    <cellStyle name="常规 35 3 4 2" xfId="1059"/>
    <cellStyle name="常规 40 3 4 2" xfId="1060"/>
    <cellStyle name="差_缺口县区测算(按核定人数)_财力性转移支付2010年预算参考数 6" xfId="1061"/>
    <cellStyle name="40% - 强调文字颜色 1 3 11" xfId="1062"/>
    <cellStyle name="好_其他部门(按照总人口测算）—20080416_不含人员经费系数_财力性转移支付2010年预算参考数_华东" xfId="1063"/>
    <cellStyle name="强调文字颜色 4 2 4 3 12" xfId="1064"/>
    <cellStyle name="标题 2 4 2 15" xfId="1065"/>
    <cellStyle name="标题 2 4 2 20" xfId="1066"/>
    <cellStyle name="好_34青海_财力性转移支付2010年预算参考数 5" xfId="1067"/>
    <cellStyle name="差_财力差异计算表(不含非农业区)" xfId="1068"/>
    <cellStyle name="_2014年度预算下达进度表（修改）" xfId="1069"/>
    <cellStyle name="20% - 强调文字颜色 4 3 3 4" xfId="1070"/>
    <cellStyle name="表标题 3 2 2 3 2" xfId="1071"/>
    <cellStyle name="40% - 强调文字颜色 4 3 4 14" xfId="1072"/>
    <cellStyle name="计算 4 2 10" xfId="1073"/>
    <cellStyle name="40% - 强调文字颜色 3 2 4 2 9" xfId="1074"/>
    <cellStyle name="_Book1_1_Book1_1_Sheet1" xfId="1075"/>
    <cellStyle name="40% - 强调文字颜色 1 3 3 18" xfId="1076"/>
    <cellStyle name="_2014年经费下达指标文目录" xfId="1077"/>
    <cellStyle name="20% - 强调文字颜色 3 2 3 11" xfId="1078"/>
    <cellStyle name="_ET_STYLE_NoName_00_" xfId="1079"/>
    <cellStyle name="输出 7 4 5 2" xfId="1080"/>
    <cellStyle name="好_汇总表4_华东" xfId="1081"/>
    <cellStyle name="常规 7 3 3 2" xfId="1082"/>
    <cellStyle name="_2015年指标文目录" xfId="1083"/>
    <cellStyle name="Header2 2 2 2 2 4" xfId="1084"/>
    <cellStyle name="_2016年高校经常性拨款分配因素(测算201616)" xfId="1085"/>
    <cellStyle name="输入 8 3 3 3 2" xfId="1086"/>
    <cellStyle name="输入 2 2 3 6 6" xfId="1087"/>
    <cellStyle name="强调文字颜色 4 2 4 2 6" xfId="1088"/>
    <cellStyle name="常规 37 2 3" xfId="1089"/>
    <cellStyle name="常规 42 2 3" xfId="1090"/>
    <cellStyle name="_表1汇总表 2 2 5" xfId="1091"/>
    <cellStyle name="常规 11 2 9 2" xfId="1092"/>
    <cellStyle name="表标题 4 3 4 2 2 5" xfId="1093"/>
    <cellStyle name="Input [yellow] 4 3 4 2 4 2" xfId="1094"/>
    <cellStyle name="汇总 9 5 3" xfId="1095"/>
    <cellStyle name="_2向莆铁路JX-3标红线成本测算（土建）(终)" xfId="1096"/>
    <cellStyle name="20% - 强调文字颜色 2 2 4 2 2 2" xfId="1097"/>
    <cellStyle name="常规 2 2 3 15" xfId="1098"/>
    <cellStyle name="常规 2 2 3 20" xfId="1099"/>
    <cellStyle name="差_人员工资和公用经费_财力性转移支付2010年预算参考数_03_2010年各地区一般预算平衡表_2010年地方财政一般预算分级平衡情况表（汇总）0524" xfId="1100"/>
    <cellStyle name="_4月表 2" xfId="1101"/>
    <cellStyle name="_norma1" xfId="1102"/>
    <cellStyle name="20% - 强调文字颜色 4 2 5 6" xfId="1103"/>
    <cellStyle name="_x005f_x000a_mouse.drv=lm 6 2" xfId="1104"/>
    <cellStyle name="常规 2 2 3 16" xfId="1105"/>
    <cellStyle name="常规 2 2 3 21" xfId="1106"/>
    <cellStyle name="_4月表 3" xfId="1107"/>
    <cellStyle name="常规 2 2 3 17" xfId="1108"/>
    <cellStyle name="常规 2 2 3 22" xfId="1109"/>
    <cellStyle name="Border 2 5 2" xfId="1110"/>
    <cellStyle name="_4月表 4" xfId="1111"/>
    <cellStyle name="_ET_STYLE_NoName_00__海洋乐园成本测算（2011.5.4）" xfId="1112"/>
    <cellStyle name="_5、“三个一”调整项目汇总表" xfId="1113"/>
    <cellStyle name="链接单元格 4 2 5" xfId="1114"/>
    <cellStyle name="常规 3 6 3 2" xfId="1115"/>
    <cellStyle name="20% - 强调文字颜色 4 2 3 13" xfId="1116"/>
    <cellStyle name="好_2007年收支情况及2008年收支预计表(汇总表)_华东" xfId="1117"/>
    <cellStyle name="差_（20120229）新增报表表样 3 2 3" xfId="1118"/>
    <cellStyle name="_8月各行减值计算" xfId="1119"/>
    <cellStyle name="标题 3 4 5" xfId="1120"/>
    <cellStyle name="_表1汇总表 2 5 2" xfId="1121"/>
    <cellStyle name="Output 2 4 2 2 2 2" xfId="1122"/>
    <cellStyle name="_Book1" xfId="1123"/>
    <cellStyle name="常规 2 2 14" xfId="1124"/>
    <cellStyle name="40% - 强调文字颜色 6 3 3 2 8" xfId="1125"/>
    <cellStyle name="40% - 强调文字颜色 1 3_2017年人大参阅资料（代表大会-定）1.14" xfId="1126"/>
    <cellStyle name="_Book1 2" xfId="1127"/>
    <cellStyle name="好 3 16" xfId="1128"/>
    <cellStyle name="好 3 21" xfId="1129"/>
    <cellStyle name="20% - 强调文字颜色 6 2 3 2 18" xfId="1130"/>
    <cellStyle name="20% - 强调文字颜色 5 10" xfId="1131"/>
    <cellStyle name="输入 4 2 5 2 2" xfId="1132"/>
    <cellStyle name="差_河南 缺口县区测算(地方填报白)_华东" xfId="1133"/>
    <cellStyle name="好_汇总-县级财政报表附表" xfId="1134"/>
    <cellStyle name="_方案附件13：2007综合经营计划表（云南） 2" xfId="1135"/>
    <cellStyle name="40% - 强调文字颜色 3 3 3 7" xfId="1136"/>
    <cellStyle name="_ZMN05年审底稿－桂林橡胶‘" xfId="1137"/>
    <cellStyle name="40% - 强调文字颜色 4 3 9" xfId="1138"/>
    <cellStyle name="差_30云南_1_财力性转移支付2010年预算参考数 3 2 2" xfId="1139"/>
    <cellStyle name="20% - 强调文字颜色 4 2 2 2" xfId="1140"/>
    <cellStyle name="20% - Accent3 2 4" xfId="1141"/>
    <cellStyle name="20% - 强调文字颜色 3 3 4" xfId="1142"/>
    <cellStyle name="Input [yellow] 2 4 4 2 3" xfId="1143"/>
    <cellStyle name="20% - 强调文字颜色 3 2 4 2 12" xfId="1144"/>
    <cellStyle name="_Book1_1" xfId="1145"/>
    <cellStyle name="Input [yellow] 6 3 2 2 4" xfId="1146"/>
    <cellStyle name="20% - 强调文字颜色 4 2 2 2 2" xfId="1147"/>
    <cellStyle name="常规 7 2 3 2 3" xfId="1148"/>
    <cellStyle name="20% - 强调文字颜色 3 3 4 2" xfId="1149"/>
    <cellStyle name="Accent3 - 20% 8" xfId="1150"/>
    <cellStyle name="差_云南 缺口县区测算(地方填报) 3 3" xfId="1151"/>
    <cellStyle name="_Book1_1 2" xfId="1152"/>
    <cellStyle name="好_表一 1 2 10" xfId="1153"/>
    <cellStyle name="注释 10 8 3 2" xfId="1154"/>
    <cellStyle name="差_县市旗测算20080508 4 2" xfId="1155"/>
    <cellStyle name="_费用" xfId="1156"/>
    <cellStyle name="_Book1_1_5、“三个一”调整项目汇总表" xfId="1157"/>
    <cellStyle name="Note 2 3 2 2 5" xfId="1158"/>
    <cellStyle name="Accent4 - 40% 4" xfId="1159"/>
    <cellStyle name="_表1汇总表 3 3" xfId="1160"/>
    <cellStyle name="60% - 强调文字颜色 3 3 18" xfId="1161"/>
    <cellStyle name="60% - 强调文字颜色 3 3 23" xfId="1162"/>
    <cellStyle name="差_12滨州_财力性转移支付2010年预算参考数 4 2 4" xfId="1163"/>
    <cellStyle name="20% - 强调文字颜色 4 2 5" xfId="1164"/>
    <cellStyle name="汇总 2 22" xfId="1165"/>
    <cellStyle name="汇总 2 17" xfId="1166"/>
    <cellStyle name="_ET_STYLE_NoName_00__Book1_1_县公司" xfId="1167"/>
    <cellStyle name="20% - 着色 6 4" xfId="1168"/>
    <cellStyle name="输出 10 3 6 5" xfId="1169"/>
    <cellStyle name="40% - 强调文字颜色 5 3 4 10" xfId="1170"/>
    <cellStyle name="_Book1_1_6、“三个一”新增项目汇总表" xfId="1171"/>
    <cellStyle name="差_不含人员经费系数 2" xfId="1172"/>
    <cellStyle name="Input 4 2 4 2" xfId="1173"/>
    <cellStyle name="_Book1_2_Book1_2" xfId="1174"/>
    <cellStyle name="输出 10 3 3 3 5 2" xfId="1175"/>
    <cellStyle name="表标题 3 2 2 2 2 4" xfId="1176"/>
    <cellStyle name="20% - 强调文字颜色 2 3 2 20" xfId="1177"/>
    <cellStyle name="20% - 强调文字颜色 2 3 2 15" xfId="1178"/>
    <cellStyle name="_Book1_1_Book1" xfId="1179"/>
    <cellStyle name="差_教育(按照总人口测算）—20080416_民生政策最低支出需求_12.25-发教育厅-2016年高职生均年初预算控制数分配表" xfId="1180"/>
    <cellStyle name="40% - 强调文字颜色 1 3 2 5" xfId="1181"/>
    <cellStyle name="40% - 强调文字颜色 3 6 2" xfId="1182"/>
    <cellStyle name="_Book1_1_Book1_1" xfId="1183"/>
    <cellStyle name="Enter Units (2)" xfId="1184"/>
    <cellStyle name="注释 8 3 3" xfId="1185"/>
    <cellStyle name="输入 7 7 3 3" xfId="1186"/>
    <cellStyle name="_Book1_1_Sheet1" xfId="1187"/>
    <cellStyle name="_Book1_1_Sheet1_1" xfId="1188"/>
    <cellStyle name="标题 3 2 5" xfId="1189"/>
    <cellStyle name="_表1汇总表 2 3 2" xfId="1190"/>
    <cellStyle name="注释 10 4 3 3 2 2" xfId="1191"/>
    <cellStyle name="表标题 3 4 5 2 4" xfId="1192"/>
    <cellStyle name="差_云南 缺口县区测算(地方填报) 6" xfId="1193"/>
    <cellStyle name="_Book1_1_长沙市修改项目(分处室)" xfId="1194"/>
    <cellStyle name="差_分县成本差异系数_财力性转移支付2010年预算参考数 3 2 2" xfId="1195"/>
    <cellStyle name="20% - 强调文字颜色 4 2 2 3" xfId="1196"/>
    <cellStyle name="常规 38 5 2 2" xfId="1197"/>
    <cellStyle name="20% - Accent3 2 5" xfId="1198"/>
    <cellStyle name="20% - 强调文字颜色 3 3 5" xfId="1199"/>
    <cellStyle name="Input [yellow] 2 4 4 2 4" xfId="1200"/>
    <cellStyle name="20% - 强调文字颜色 3 2 4 2 13" xfId="1201"/>
    <cellStyle name="注释 10 3 2 2 2 2 2" xfId="1202"/>
    <cellStyle name="_Book1_2" xfId="1203"/>
    <cellStyle name="表标题 2 3 4 2 4 2" xfId="1204"/>
    <cellStyle name="输出 2 2 2 2 2 3" xfId="1205"/>
    <cellStyle name="好_行政（人员）_县市旗测算-新科目（含人口规模效应）_财力性转移支付2010年预算参考数_03_2010年各地区一般预算平衡表" xfId="1206"/>
    <cellStyle name="20% - 强调文字颜色 3 3 5 2" xfId="1207"/>
    <cellStyle name="差_湘桂铁路工程I标红线成本分析样表 4_间接费" xfId="1208"/>
    <cellStyle name="20% - 强调文字颜色 1 2 4 3 12" xfId="1209"/>
    <cellStyle name="好_测算结果_财力性转移支付2010年预算参考数 5" xfId="1210"/>
    <cellStyle name="差_云南 缺口县区测算(地方填报) 4 3" xfId="1211"/>
    <cellStyle name="_Book1_2 2" xfId="1212"/>
    <cellStyle name="差_第五部分(才淼、饶永宏）_隋心对账单定稿0514" xfId="1213"/>
    <cellStyle name="20% - 着色 6 3" xfId="1214"/>
    <cellStyle name="_Book1_2_Book1_1" xfId="1215"/>
    <cellStyle name="注释 6 5 2 2 4 2" xfId="1216"/>
    <cellStyle name="20% - 强调文字颜色 1 2 4 3 13" xfId="1217"/>
    <cellStyle name="好_测算结果_财力性转移支付2010年预算参考数 6" xfId="1218"/>
    <cellStyle name="_Book1_2 3" xfId="1219"/>
    <cellStyle name="差_2006年33甘肃 3 2 4" xfId="1220"/>
    <cellStyle name="_ET_STYLE_NoName_00__2015年改善中等职业学校办学条件中央资金分配表（分发）9月27日修订" xfId="1221"/>
    <cellStyle name="好_gdp_隋心对账单定稿0514" xfId="1222"/>
    <cellStyle name="表标题 4 2 4 2 2 2" xfId="1223"/>
    <cellStyle name="Accent2 - 40% 10" xfId="1224"/>
    <cellStyle name="计算 6 2 5 2" xfId="1225"/>
    <cellStyle name="40% - 强调文字颜色 2 2 3 2 2 10" xfId="1226"/>
    <cellStyle name="40% - 强调文字颜色 4 2 2" xfId="1227"/>
    <cellStyle name="好_2006年22湖南_财力性转移支付2010年预算参考数 6" xfId="1228"/>
    <cellStyle name="_Book1_2_Book1" xfId="1229"/>
    <cellStyle name="20% - 强调文字颜色 4 2 2 4" xfId="1230"/>
    <cellStyle name="20% - 强调文字颜色 3 3 6" xfId="1231"/>
    <cellStyle name="20% - 强调文字颜色 3 2 4 2 14" xfId="1232"/>
    <cellStyle name="好_河南 缺口县区测算(地方填报)_合并" xfId="1233"/>
    <cellStyle name="好_2006年34青海_财力性转移支付2010年预算参考数_03_2010年各地区一般预算平衡表" xfId="1234"/>
    <cellStyle name="_Book1_3" xfId="1235"/>
    <cellStyle name="_Book1_3_Book1" xfId="1236"/>
    <cellStyle name="Accent4 - 40% 6" xfId="1237"/>
    <cellStyle name="60% - 强调文字颜色 2 2 4 10" xfId="1238"/>
    <cellStyle name="_表1汇总表 3 5" xfId="1239"/>
    <cellStyle name="Accent2 - 40% 4 4" xfId="1240"/>
    <cellStyle name="计算 4 3 6 5" xfId="1241"/>
    <cellStyle name="40% - 强调文字颜色 4 2 14" xfId="1242"/>
    <cellStyle name="_Book1_3_Book1 2" xfId="1243"/>
    <cellStyle name="20% - 强调文字颜色 4 2 2 5" xfId="1244"/>
    <cellStyle name="20% - 强调文字颜色 3 3 7" xfId="1245"/>
    <cellStyle name="表标题 3 3 5 2 4 2" xfId="1246"/>
    <cellStyle name="20% - 强调文字颜色 3 2 4 2 15" xfId="1247"/>
    <cellStyle name="差_县区合并测算20080423(按照各省比重）_民生政策最低支出需求_财力性转移支付2010年预算参考数_03_2010年各地区一般预算平衡表_2010年地方财政一般预算分级平衡情况表（汇总）0524" xfId="1248"/>
    <cellStyle name="_Book1_4" xfId="1249"/>
    <cellStyle name="_Book1_4 2" xfId="1250"/>
    <cellStyle name="20% - 强调文字颜色 5 3 2 5" xfId="1251"/>
    <cellStyle name="表标题 3 3 2 2 3" xfId="1252"/>
    <cellStyle name="_最终版-全口径表120100715(终版) 7" xfId="1253"/>
    <cellStyle name="20% - Accent5 2 2 5" xfId="1254"/>
    <cellStyle name="_Book1_4、“三个一”年度行动计划" xfId="1255"/>
    <cellStyle name="差_县区合并测算20080421_03_2010年各地区一般预算平衡表_2010年地方财政一般预算分级平衡情况表（汇总）0524" xfId="1256"/>
    <cellStyle name="40% - 强调文字颜色 2 3 3 5" xfId="1257"/>
    <cellStyle name="_Book1_5、“三个一”调整项目汇总表" xfId="1258"/>
    <cellStyle name="20% - 强调文字颜色 5 3 3 2 2" xfId="1259"/>
    <cellStyle name="Input [yellow] 3 4 5 2 2" xfId="1260"/>
    <cellStyle name="20% - 着色 2 2 2" xfId="1261"/>
    <cellStyle name="注释 9 4 3 3 5 2" xfId="1262"/>
    <cellStyle name="输入 6 2 4 4" xfId="1263"/>
    <cellStyle name="常规 4 14 3" xfId="1264"/>
    <cellStyle name="Note 2 2 2 2 4 2" xfId="1265"/>
    <cellStyle name="60% - 强调文字颜色 6 3 3 2 18" xfId="1266"/>
    <cellStyle name="汇总 10 10" xfId="1267"/>
    <cellStyle name="_ET_STYLE_NoName_00__建行" xfId="1268"/>
    <cellStyle name="_Book1_6、“三个一”新增项目汇总表" xfId="1269"/>
    <cellStyle name="好_危改资金测算_财力性转移支付2010年预算参考数 3" xfId="1270"/>
    <cellStyle name="表标题 3 2 6" xfId="1271"/>
    <cellStyle name="40% - 强调文字颜色 2 3 3 2 9" xfId="1272"/>
    <cellStyle name="常规 4 68" xfId="1273"/>
    <cellStyle name="常规 4 73" xfId="1274"/>
    <cellStyle name="_Book1_Book1" xfId="1275"/>
    <cellStyle name="40% - 强调文字颜色 4 2 5 16" xfId="1276"/>
    <cellStyle name="好_Book1_1_Book1 2" xfId="1277"/>
    <cellStyle name="标题 1 3 2 17" xfId="1278"/>
    <cellStyle name="标题 1 3 2 22" xfId="1279"/>
    <cellStyle name="40% - Accent6 2 5" xfId="1280"/>
    <cellStyle name="20% - 强调文字颜色 5 3 3 10" xfId="1281"/>
    <cellStyle name="警告文本 3 2 5" xfId="1282"/>
    <cellStyle name="好_市辖区测算-新科目（20080626）_县市旗测算-新科目（含人口规模效应）_12.25-发教育厅-2016年高职生均年初预算控制数分配表" xfId="1283"/>
    <cellStyle name="_混凝土配合比及单价计算表" xfId="1284"/>
    <cellStyle name="好_市辖区测算20080510_不含人员经费系数_财力性转移支付2010年预算参考数_合并" xfId="1285"/>
    <cellStyle name="_Book1_长沙市修改项目(分处室)" xfId="1286"/>
    <cellStyle name="Accent6 8 2" xfId="1287"/>
    <cellStyle name="40% - 强调文字颜色 3 2 4 2 2 6" xfId="1288"/>
    <cellStyle name="Accent2 - 40% 8" xfId="1289"/>
    <cellStyle name="40% - 强调文字颜色 2 2 3 2 2 8" xfId="1290"/>
    <cellStyle name="20% - 强调文字颜色 3 2 4 2 2" xfId="1291"/>
    <cellStyle name="Warning Text 3 4" xfId="1292"/>
    <cellStyle name="_CCB.HO.New TB template.CCB PRC IAS Sorting.040223 trial run" xfId="1293"/>
    <cellStyle name="差_湘桂铁路工程I标红线成本分析样表 3_间接费_四队计价6月25日前(7月1日更新)备用" xfId="1294"/>
    <cellStyle name="Accent5 - 20% 2 2 3" xfId="1295"/>
    <cellStyle name="_Sheet1_Sheet1" xfId="1296"/>
    <cellStyle name="20% - 强调文字颜色 1 3_2017年人大参阅资料（代表大会-定）1.14" xfId="1297"/>
    <cellStyle name="输入 8 3 2 4 2" xfId="1298"/>
    <cellStyle name="_ET_STYLE_NoName_00_ 2 2" xfId="1299"/>
    <cellStyle name="常规 36 3 3" xfId="1300"/>
    <cellStyle name="常规 41 3 3" xfId="1301"/>
    <cellStyle name="标题 2 2 8" xfId="1302"/>
    <cellStyle name="Neutral 4" xfId="1303"/>
    <cellStyle name="_ET_STYLE_NoName_00_ 2 3" xfId="1304"/>
    <cellStyle name="常规 36 3 4" xfId="1305"/>
    <cellStyle name="常规 41 3 4" xfId="1306"/>
    <cellStyle name="标题 2 2 9" xfId="1307"/>
    <cellStyle name="Neutral 5" xfId="1308"/>
    <cellStyle name="适中 4 2 2 7" xfId="1309"/>
    <cellStyle name="好_市辖区测算-新科目（20080626）_县市旗测算-新科目（含人口规模效应） 6" xfId="1310"/>
    <cellStyle name="_表1汇总表 4 2 2" xfId="1311"/>
    <cellStyle name="好_2013年市县可用财力（总人口）-发处室" xfId="1312"/>
    <cellStyle name="_表1汇总表 6 2" xfId="1313"/>
    <cellStyle name="Heading 1 3 6" xfId="1314"/>
    <cellStyle name="20% - 强调文字颜色 6 2 3 2 2 6" xfId="1315"/>
    <cellStyle name="数字 2 3 2 2 2 4" xfId="1316"/>
    <cellStyle name="差_2006年水利统计指标统计表 3 2 5" xfId="1317"/>
    <cellStyle name="输入 8 3 2 5" xfId="1318"/>
    <cellStyle name="_ET_STYLE_NoName_00_ 3" xfId="1319"/>
    <cellStyle name="20% - 强调文字颜色 6 2 3 2 2 8" xfId="1320"/>
    <cellStyle name="20% - 强调文字颜色 4 2 10" xfId="1321"/>
    <cellStyle name="_ET_STYLE_NoName_00_ 5" xfId="1322"/>
    <cellStyle name="Normal - Style1 14" xfId="1323"/>
    <cellStyle name="40% - 强调文字颜色 1 2 4 2 2 3" xfId="1324"/>
    <cellStyle name="_报湘桂局指挥部2010年经费模板" xfId="1325"/>
    <cellStyle name="20% - 强调文字颜色 6 2 3 2 2 9" xfId="1326"/>
    <cellStyle name="20% - 强调文字颜色 4 2 11" xfId="1327"/>
    <cellStyle name="_ET_STYLE_NoName_00_ 6" xfId="1328"/>
    <cellStyle name="40% - 强调文字颜色 5 3 3 12" xfId="1329"/>
    <cellStyle name="_norma1 4" xfId="1330"/>
    <cellStyle name="注释 7 5 7" xfId="1331"/>
    <cellStyle name="差_文体广播事业(按照总人口测算）—20080416_不含人员经费系数_财力性转移支付2010年预算参考数 2 3" xfId="1332"/>
    <cellStyle name="40% - 强调文字颜色 2 3 2 21" xfId="1333"/>
    <cellStyle name="40% - 强调文字颜色 2 3 2 16" xfId="1334"/>
    <cellStyle name="_ET_STYLE_NoName_00__8(1).21重大公共基础设施建设统计 2" xfId="1335"/>
    <cellStyle name="20% - 强调文字颜色 3 3 3 2 9" xfId="1336"/>
    <cellStyle name="20% - 强调文字颜色 1 2 4 2 16" xfId="1337"/>
    <cellStyle name="_ET_STYLE_NoName_00__2012年启动项目" xfId="1338"/>
    <cellStyle name="差_云南省2008年转移支付测算——州市本级考核部分及政策性测算_财力性转移支付2010年预算参考数 6 2" xfId="1339"/>
    <cellStyle name="_定稿表" xfId="1340"/>
    <cellStyle name="_ET_STYLE_NoName_00__2014年秋季助学金（技校12.1指标文）" xfId="1341"/>
    <cellStyle name="60% - 强调文字颜色 5 2 4" xfId="1342"/>
    <cellStyle name="好_河南 缺口县区测算(地方填报白) 3" xfId="1343"/>
    <cellStyle name="注释 8 4 4 4 2" xfId="1344"/>
    <cellStyle name="_ET_STYLE_NoName_00__2016年常年委托工作经费及一次性项目经费清理表" xfId="1345"/>
    <cellStyle name="40% - 强调文字颜色 2 2 23" xfId="1346"/>
    <cellStyle name="40% - 强调文字颜色 2 2 18" xfId="1347"/>
    <cellStyle name="好_行政(燃修费)_县市旗测算-新科目（含人口规模效应） 2" xfId="1348"/>
    <cellStyle name="差_行政公检法测算_县市旗测算-新科目（含人口规模效应）_03_2010年各地区一般预算平衡表_2010年地方财政一般预算分级平衡情况表（汇总）0524" xfId="1349"/>
    <cellStyle name="20% - 强调文字颜色 2 2 2 13" xfId="1350"/>
    <cellStyle name="差_07大连 2 2 2" xfId="1351"/>
    <cellStyle name="常规 58 2 4" xfId="1352"/>
    <cellStyle name="常规 63 2 4" xfId="1353"/>
    <cellStyle name="_ET_STYLE_NoName_00__全州武陵山片区区域发展与扶贫攻坚教育规划表（州教育局）" xfId="1354"/>
    <cellStyle name="标题 1 2 2 16" xfId="1355"/>
    <cellStyle name="标题 1 2 2 21" xfId="1356"/>
    <cellStyle name="40% - Accent1 2 4" xfId="1357"/>
    <cellStyle name="差_行政（人员）_县市旗测算-新科目（含人口规模效应） 3 2" xfId="1358"/>
    <cellStyle name="_ET_STYLE_NoName_00__8(1).21重大公共基础设施建设统计" xfId="1359"/>
    <cellStyle name="_二级行主指表2009" xfId="1360"/>
    <cellStyle name="差_表一 1 2 12" xfId="1361"/>
    <cellStyle name="差_~5676413" xfId="1362"/>
    <cellStyle name="_ET_STYLE_NoName_00__8(1).21重大公共基础设施建设统计 2 2" xfId="1363"/>
    <cellStyle name="40% - 强调文字颜色 2 3 2 22" xfId="1364"/>
    <cellStyle name="40% - 强调文字颜色 2 3 2 17" xfId="1365"/>
    <cellStyle name="计算 9 2 3 2 2" xfId="1366"/>
    <cellStyle name="_ET_STYLE_NoName_00__8(1).21重大公共基础设施建设统计 3" xfId="1367"/>
    <cellStyle name="表标题 3 2 2 3 3 2" xfId="1368"/>
    <cellStyle name="wrap" xfId="1369"/>
    <cellStyle name="40% - 强调文字颜色 4 2 2 21" xfId="1370"/>
    <cellStyle name="40% - 强调文字颜色 4 2 2 16" xfId="1371"/>
    <cellStyle name="表标题 4 3 2 2 4" xfId="1372"/>
    <cellStyle name="_ET_STYLE_NoName_00__Book1" xfId="1373"/>
    <cellStyle name="千位分隔 6" xfId="1374"/>
    <cellStyle name="表标题 4 3 2 2 4 2" xfId="1375"/>
    <cellStyle name="_ET_STYLE_NoName_00__Book1 2" xfId="1376"/>
    <cellStyle name="_ET_STYLE_NoName_00__Book1 3" xfId="1377"/>
    <cellStyle name="_ET_STYLE_NoName_00__Book1_1" xfId="1378"/>
    <cellStyle name="_ET_STYLE_NoName_00__Book1_2" xfId="1379"/>
    <cellStyle name="Input 2 2" xfId="1380"/>
    <cellStyle name="Input 2 3 3 2 2" xfId="1381"/>
    <cellStyle name="_分解表（调整）" xfId="1382"/>
    <cellStyle name="40% - 强调文字颜色 3 3 3 2 2" xfId="1383"/>
    <cellStyle name="差_12滨州 4 2" xfId="1384"/>
    <cellStyle name="Calculation 3 3 2 3 2" xfId="1385"/>
    <cellStyle name="40% - 强调文字颜色 3 2" xfId="1386"/>
    <cellStyle name="20% - 輔色4 2" xfId="1387"/>
    <cellStyle name="常规 26 2 2" xfId="1388"/>
    <cellStyle name="常规 31 2 2" xfId="1389"/>
    <cellStyle name="输入 2 4 4 3 5 2" xfId="1390"/>
    <cellStyle name="_ET_STYLE_NoName_00__Book1_3" xfId="1391"/>
    <cellStyle name="差_红线成本编制附表（局指样表） 2_四队计价6月25日前(7月1日更新)备用" xfId="1392"/>
    <cellStyle name="差_12滨州 4 2 2" xfId="1393"/>
    <cellStyle name="40% - 强调文字颜色 3 2 2" xfId="1394"/>
    <cellStyle name="常规 26 2 2 2" xfId="1395"/>
    <cellStyle name="常规 31 2 2 2" xfId="1396"/>
    <cellStyle name="Neutral 2 2 3" xfId="1397"/>
    <cellStyle name="_ET_STYLE_NoName_00__Book1_3 2" xfId="1398"/>
    <cellStyle name="40% - 强调文字颜色 3 3 3 2 3" xfId="1399"/>
    <cellStyle name="好_其他部门(按照总人口测算）—20080416_不含人员经费系数_华东" xfId="1400"/>
    <cellStyle name="注释 2 3 3 3 4" xfId="1401"/>
    <cellStyle name="Comma,0" xfId="1402"/>
    <cellStyle name="差_12滨州 4 3" xfId="1403"/>
    <cellStyle name="40% - 强调文字颜色 3 3" xfId="1404"/>
    <cellStyle name="常规 26 2 3" xfId="1405"/>
    <cellStyle name="常规 31 2 3" xfId="1406"/>
    <cellStyle name="_ET_STYLE_NoName_00__Book1_4" xfId="1407"/>
    <cellStyle name="汇总 9 5 4 3 4 2" xfId="1408"/>
    <cellStyle name="20% - 强调文字颜色 4 3 4 18" xfId="1409"/>
    <cellStyle name="差_14安徽_财力性转移支付2010年预算参考数_华东" xfId="1410"/>
    <cellStyle name="Input [yellow] 2 4 4 3" xfId="1411"/>
    <cellStyle name="计算 3 5 5" xfId="1412"/>
    <cellStyle name="常规 2 16" xfId="1413"/>
    <cellStyle name="常规 2 21" xfId="1414"/>
    <cellStyle name="_ET_STYLE_NoName_00__Book1_Book1" xfId="1415"/>
    <cellStyle name="_ET_STYLE_NoName_00__Book1_县公司" xfId="1416"/>
    <cellStyle name="40% - 强调文字颜色 4 7 2" xfId="1417"/>
    <cellStyle name="no dec 2 4" xfId="1418"/>
    <cellStyle name="_ET_STYLE_NoName_00__Book1_银行账户情况表_2010年12月" xfId="1419"/>
    <cellStyle name="20% - 强调文字颜色 6 3 3 2 4" xfId="1420"/>
    <cellStyle name="20% - 强调文字颜色 4 2 3 6" xfId="1421"/>
    <cellStyle name="_x005f_x000a_mouse.drv=lm 4 2" xfId="1422"/>
    <cellStyle name="_ET_STYLE_NoName_00__Sheet1" xfId="1423"/>
    <cellStyle name="_ET_STYLE_NoName_00__XG-1.2红线成本" xfId="1424"/>
    <cellStyle name="解释性文本 3" xfId="1425"/>
    <cellStyle name="差_对口支援新疆资金规模测算表20100106 2 2 2" xfId="1426"/>
    <cellStyle name="40% - 强调文字颜色 2 3 2 4" xfId="1427"/>
    <cellStyle name="_报湘桂局指挥部2011年经费模板" xfId="1428"/>
    <cellStyle name="20% - 强调文字颜色 3 3 2 3 2" xfId="1429"/>
    <cellStyle name="差_人员工资和公用经费2_财力性转移支付2010年预算参考数 2 2" xfId="1430"/>
    <cellStyle name="_norma1_2006年1月份税收收入分类型汇总表 3" xfId="1431"/>
    <cellStyle name="输出 2 5 4 2 2 4 2" xfId="1432"/>
    <cellStyle name="差_农林水和城市维护标准支出20080505－县区合计_民生政策最低支出需求_财力性转移支付2010年预算参考数 2 2" xfId="1433"/>
    <cellStyle name="Input 5 3 2" xfId="1434"/>
    <cellStyle name="40% - 强调文字颜色 4 3 22" xfId="1435"/>
    <cellStyle name="40% - 强调文字颜色 4 3 17" xfId="1436"/>
    <cellStyle name="注释 10 4 3 2 2 2 2" xfId="1437"/>
    <cellStyle name="表标题 3 4 4 2 4 2" xfId="1438"/>
    <cellStyle name="20% - 强调文字颜色 1 2 4 2 4" xfId="1439"/>
    <cellStyle name="好_教育(按照总人口测算）—20080416_县市旗测算-新科目（含人口规模效应）_财力性转移支付2010年预算参考数" xfId="1440"/>
    <cellStyle name="_ET_STYLE_NoName_00__红线成本编制附表（局指样表）" xfId="1441"/>
    <cellStyle name="40% - 强调文字颜色 4 3 3 14" xfId="1442"/>
    <cellStyle name="差_07大连 3 2" xfId="1443"/>
    <cellStyle name="常规 3 3 2 6" xfId="1444"/>
    <cellStyle name="_ET_STYLE_NoName_00__汇总表7.21 2" xfId="1445"/>
    <cellStyle name="_表1汇总表 2 4" xfId="1446"/>
    <cellStyle name="输入 4 3 3 3 3" xfId="1447"/>
    <cellStyle name="汇总 7 2 2 3" xfId="1448"/>
    <cellStyle name="_ET_STYLE_NoName_00__网点信息复核确认表（表4)" xfId="1449"/>
    <cellStyle name="常规 7 7 2" xfId="1450"/>
    <cellStyle name="_发展速度考核表" xfId="1451"/>
    <cellStyle name="20% - 强调文字颜色 5 3 3 2 7" xfId="1452"/>
    <cellStyle name="_x005f_x000a_mouse.drv=lm 3" xfId="1453"/>
    <cellStyle name="输出 3 5 4 2 2 2 2" xfId="1454"/>
    <cellStyle name="40% - 强调文字颜色 4 2 4 2 15" xfId="1455"/>
    <cellStyle name="20% - 强调文字颜色 3 2 2 5" xfId="1456"/>
    <cellStyle name="20% - 强调文字颜色 4 2 2 13" xfId="1457"/>
    <cellStyle name="_ET_STYLE_NoName_00__医疗服务体系建设市县所需配套资金-2013年" xfId="1458"/>
    <cellStyle name="_ET_STYLE_NoName_00__医疗服务体系建设市县所需配套资金-2013年 3" xfId="1459"/>
    <cellStyle name="输出 5 5 2 2 2 5 2" xfId="1460"/>
    <cellStyle name="好_县区合并测算20080421_民生政策最低支出需求_财力性转移支付2010年预算参考数_华东" xfId="1461"/>
    <cellStyle name="差_1_财力性转移支付2010年预算参考数 4 2" xfId="1462"/>
    <cellStyle name="表标题 5 2 6" xfId="1463"/>
    <cellStyle name="40% - 强调文字颜色 3 2 13" xfId="1464"/>
    <cellStyle name="_ET_STYLE_NoName_00__银行账户情况表_2010年12月" xfId="1465"/>
    <cellStyle name="_ET_STYLE_NoName_00__预拨2014年中职助学金(1)" xfId="1466"/>
    <cellStyle name="40% - 强调文字颜色 4 4 5" xfId="1467"/>
    <cellStyle name="20% - 强调文字颜色 6 2 3 2 2 13" xfId="1468"/>
    <cellStyle name="差_文体广播事业(按照总人口测算）—20080416_不含人员经费系数 4 2 2" xfId="1469"/>
    <cellStyle name="_附件：地方政府融资平台自查整改报表1-6" xfId="1470"/>
    <cellStyle name="40% - 强调文字颜色 4 2 4 2 2 4" xfId="1471"/>
    <cellStyle name="常规 2 2 5" xfId="1472"/>
    <cellStyle name="20% - 强调文字颜色 2 3 3 2 11" xfId="1473"/>
    <cellStyle name="Input [yellow] 5 4" xfId="1474"/>
    <cellStyle name="_ET_STYLE_NoName_00__周转料摊销统计表" xfId="1475"/>
    <cellStyle name="差_民生政策最低支出需求 4" xfId="1476"/>
    <cellStyle name="40% - 强调文字颜色 3 2 5 6" xfId="1477"/>
    <cellStyle name="表标题 2 3 2 2 2 5" xfId="1478"/>
    <cellStyle name="百分比 2 2 5 2" xfId="1479"/>
    <cellStyle name="Input [yellow] 2 3 2 2 4 2" xfId="1480"/>
    <cellStyle name="常规 37 3 2 2 2" xfId="1481"/>
    <cellStyle name="常规 42 3 2 2 2" xfId="1482"/>
    <cellStyle name="Border 5 3 3 6" xfId="1483"/>
    <cellStyle name="_IPO 财务报表" xfId="1484"/>
    <cellStyle name="差_人员工资和公用经费_财力性转移支付2010年预算参考数 2 2 2" xfId="1485"/>
    <cellStyle name="60% - 强调文字颜色 4 14" xfId="1486"/>
    <cellStyle name="40% - 强调文字颜色 3 3 3 2 13" xfId="1487"/>
    <cellStyle name="_I标三项目部红线成本分析样表 （黄杰报局指）" xfId="1488"/>
    <cellStyle name="40% - 强调文字颜色 3 13" xfId="1489"/>
    <cellStyle name="_邵阳 12" xfId="1490"/>
    <cellStyle name="20% - 强调文字颜色 2 12" xfId="1491"/>
    <cellStyle name="20% - 强调文字颜色 5 2 3 2 2 7" xfId="1492"/>
    <cellStyle name="Calculation 3 6 2" xfId="1493"/>
    <cellStyle name="60% - 强调文字颜色 6 3 4 4" xfId="1494"/>
    <cellStyle name="20% - 强调文字颜色 1 3 2 21" xfId="1495"/>
    <cellStyle name="20% - 强调文字颜色 1 3 2 16" xfId="1496"/>
    <cellStyle name="输入 9 3 2 4" xfId="1497"/>
    <cellStyle name="_KPI指标体系表(定)" xfId="1498"/>
    <cellStyle name="好_其他部门(按照总人口测算）—20080416_县市旗测算-新科目（含人口规模效应）_财力性转移支付2010年预算参考数 5" xfId="1499"/>
    <cellStyle name="20% - 着色 1 5" xfId="1500"/>
    <cellStyle name="40% - 强调文字颜色 5 3 3 11" xfId="1501"/>
    <cellStyle name="_norma1 3" xfId="1502"/>
    <cellStyle name="40% - 强调文字颜色 1 3 4 10" xfId="1503"/>
    <cellStyle name="_norma1_11个月" xfId="1504"/>
    <cellStyle name="_norma1_11个月 2" xfId="1505"/>
    <cellStyle name="常规 12 2 18" xfId="1506"/>
    <cellStyle name="20% - 强调文字颜色 6 3 4 2" xfId="1507"/>
    <cellStyle name="_norma1_11个月 4" xfId="1508"/>
    <cellStyle name="_norma1_2006年1月份税收收入分类型汇总表 2" xfId="1509"/>
    <cellStyle name="好_财政供养人员_财力性转移支付2010年预算参考数 2" xfId="1510"/>
    <cellStyle name="_norma1_2006年1月份税收收入分类型汇总表 4" xfId="1511"/>
    <cellStyle name="计算 6 3 3 3 6" xfId="1512"/>
    <cellStyle name="_norma1_2007年06月份执行分析表(7.2)" xfId="1513"/>
    <cellStyle name="_地方政府融资平台自查整改报表－报银监会" xfId="1514"/>
    <cellStyle name="好_人员工资和公用经费3_03_2010年各地区一般预算平衡表" xfId="1515"/>
    <cellStyle name="20% - 强调文字颜色 1 3 3 16" xfId="1516"/>
    <cellStyle name="Input Cells" xfId="1517"/>
    <cellStyle name="_norma1_2007年06月份执行分析表(7.2) 2" xfId="1518"/>
    <cellStyle name="20% - 强调文字颜色 1 3 3 17" xfId="1519"/>
    <cellStyle name="_norma1_2007年06月份执行分析表(7.2) 3" xfId="1520"/>
    <cellStyle name="20% - 强调文字颜色 1 3 3 18" xfId="1521"/>
    <cellStyle name="Accent5 8 2" xfId="1522"/>
    <cellStyle name="_norma1_2007年06月份执行分析表(7.2) 4" xfId="1523"/>
    <cellStyle name="40% - 强调文字颜色 4 2 2 13" xfId="1524"/>
    <cellStyle name="_norma1_2007年上半年我市、全国、辽宁省、15城市财政收支情况表－政府全会用" xfId="1525"/>
    <cellStyle name="标题 1 2 4 12" xfId="1526"/>
    <cellStyle name="汇总 2 6 4 3 4" xfId="1527"/>
    <cellStyle name="40% - 强调文字颜色 1 2 4 7" xfId="1528"/>
    <cellStyle name="差_测算结果汇总_财力性转移支付2010年预算参考数 5" xfId="1529"/>
    <cellStyle name="60% - 强调文字颜色 2 3 2 10" xfId="1530"/>
    <cellStyle name="_norma1_2007年上半年我市、全国、辽宁省、15城市财政收支情况表－政府全会用 2" xfId="1531"/>
    <cellStyle name="40% - 强调文字颜色 1 3 3 2 17" xfId="1532"/>
    <cellStyle name="计算 2 2 3 5 2 4 2" xfId="1533"/>
    <cellStyle name="差_湘潭 3 2 10" xfId="1534"/>
    <cellStyle name="20% - 强调文字颜色 5 3 5 2" xfId="1535"/>
    <cellStyle name="_norma1_4月表" xfId="1536"/>
    <cellStyle name="20% - 强调文字颜色 5 3 3 2 15" xfId="1537"/>
    <cellStyle name="Note 4 2 3 3" xfId="1538"/>
    <cellStyle name="_norma1_4月表 2" xfId="1539"/>
    <cellStyle name="表标题 8 6 2" xfId="1540"/>
    <cellStyle name="_x005f_x000a_mouse.drv=lm 2 5 2" xfId="1541"/>
    <cellStyle name="20% - 强调文字颜色 1 4_9.6-债券明细账" xfId="1542"/>
    <cellStyle name="Note 4 2 3 4" xfId="1543"/>
    <cellStyle name="_norma1_4月表 3" xfId="1544"/>
    <cellStyle name="表标题 3 5 3 2 2 5 2" xfId="1545"/>
    <cellStyle name="40% - 强调文字颜色 1 2 3 8" xfId="1546"/>
    <cellStyle name="_Sheet1" xfId="1547"/>
    <cellStyle name="好_2009年一般性转移支付标准工资_不用软件计算9.1不考虑经费管理评价xl_Book1" xfId="1548"/>
    <cellStyle name="_Sheet1 2" xfId="1549"/>
    <cellStyle name="好_2009年一般性转移支付标准工资_不用软件计算9.1不考虑经费管理评价xl_Book1 2" xfId="1550"/>
    <cellStyle name="常规 11 4 5" xfId="1551"/>
    <cellStyle name="_x005f_x000a_mouse.drv=lm" xfId="1552"/>
    <cellStyle name="40% - 强调文字颜色 3 2 4 2 2 12" xfId="1553"/>
    <cellStyle name="20% - 强调文字颜色 3 2 9" xfId="1554"/>
    <cellStyle name="表标题 8 4" xfId="1555"/>
    <cellStyle name="_x005f_x000a_mouse.drv=lm 2 3" xfId="1556"/>
    <cellStyle name="40% - 强调文字颜色 3 2 4 2 2 13" xfId="1557"/>
    <cellStyle name="差_岳阳楼区11年地方财政预算表" xfId="1558"/>
    <cellStyle name="40% - 强调文字颜色 2 2 10" xfId="1559"/>
    <cellStyle name="表标题 8 5" xfId="1560"/>
    <cellStyle name="输出 10 2 2 3 5 2" xfId="1561"/>
    <cellStyle name="Calculation 9 2 2" xfId="1562"/>
    <cellStyle name="_x005f_x000a_mouse.drv=lm 2 4" xfId="1563"/>
    <cellStyle name="标题 1 2 4 8" xfId="1564"/>
    <cellStyle name="差_县区合并测算20080421_不含人员经费系数 4 3" xfId="1565"/>
    <cellStyle name="40% - 强调文字颜色 1 2 22" xfId="1566"/>
    <cellStyle name="40% - 强调文字颜色 1 2 17" xfId="1567"/>
    <cellStyle name="强调文字颜色 4 2 4 2 18" xfId="1568"/>
    <cellStyle name="常规 7 2 2 3" xfId="1569"/>
    <cellStyle name="40% - 輔色6" xfId="1570"/>
    <cellStyle name="表标题 8 5 2" xfId="1571"/>
    <cellStyle name="_x005f_x000a_mouse.drv=lm 2 4 2" xfId="1572"/>
    <cellStyle name="40% - 强调文字颜色 3 2 4 2 2 14" xfId="1573"/>
    <cellStyle name="40% - 强调文字颜色 2 2 11" xfId="1574"/>
    <cellStyle name="表标题 8 6" xfId="1575"/>
    <cellStyle name="_x005f_x000a_mouse.drv=lm 2 5" xfId="1576"/>
    <cellStyle name="好_丽江汇总 4" xfId="1577"/>
    <cellStyle name="常规 22 8 2" xfId="1578"/>
    <cellStyle name="好_核定人数对比 5" xfId="1579"/>
    <cellStyle name="40% - 强调文字颜色 6 3 2 17" xfId="1580"/>
    <cellStyle name="40% - 强调文字颜色 6 3 2 22" xfId="1581"/>
    <cellStyle name="_x005f_x005f_x005f_x000a_mouse.drv=lm 2 2" xfId="1582"/>
    <cellStyle name="差_河南 缺口县区测算(地方填报)_合并" xfId="1583"/>
    <cellStyle name="40% - 强调文字颜色 3 2 4 2 2 15" xfId="1584"/>
    <cellStyle name="40% - 强调文字颜色 2 2 12" xfId="1585"/>
    <cellStyle name="_x005f_x000a_mouse.drv=lm 2 6" xfId="1586"/>
    <cellStyle name="_x005f_x000a_mouse.drv=lm 5" xfId="1587"/>
    <cellStyle name="40% - 强调文字颜色 4 2 4 2 17" xfId="1588"/>
    <cellStyle name="20% - 强调文字颜色 3 2 2 7" xfId="1589"/>
    <cellStyle name="40% - 强调文字颜色 2 3 2_9.6-债券明细账" xfId="1590"/>
    <cellStyle name="_x005f_x000a_mouse.drv=lm 6" xfId="1591"/>
    <cellStyle name="40% - 强调文字颜色 4 2 4 2 18" xfId="1592"/>
    <cellStyle name="20% - 强调文字颜色 3 2 2 8" xfId="1593"/>
    <cellStyle name="差_县区合并测算20080421_民生政策最低支出需求_财力性转移支付2010年预算参考数 2 3" xfId="1594"/>
    <cellStyle name="差_卫生(按照总人口测算）—20080416_县市旗测算-新科目（含人口规模效应） 4 3" xfId="1595"/>
    <cellStyle name="汇总 2 3 4 2 2 6" xfId="1596"/>
    <cellStyle name="40% - 强调文字颜色 4 3 3 2 2" xfId="1597"/>
    <cellStyle name="_x005f_x000a_mouse.drv=lm 7" xfId="1598"/>
    <cellStyle name="差_红线成本预算指导价格0324 7_间接费_四队计价6月25日前(7月1日更新)备用" xfId="1599"/>
    <cellStyle name="20% - 强调文字颜色 3 2 2 9" xfId="1600"/>
    <cellStyle name="_x005f_x005f_x005f_x000a_mouse.drv=lm 3 3 2" xfId="1601"/>
    <cellStyle name="_x005f_x005f_x005f_x000a_mouse.drv=lm" xfId="1602"/>
    <cellStyle name="20% - 强调文字颜色 2 2 4 16" xfId="1603"/>
    <cellStyle name="常规 17 8" xfId="1604"/>
    <cellStyle name="常规 22 8" xfId="1605"/>
    <cellStyle name="_x005f_x005f_x005f_x000a_mouse.drv=lm 2" xfId="1606"/>
    <cellStyle name="40% - 强调文字颜色 6 3 2 19" xfId="1607"/>
    <cellStyle name="_x005f_x005f_x005f_x000a_mouse.drv=lm 2 4" xfId="1608"/>
    <cellStyle name="40% - 强调文字颜色 4 3 3 2 14" xfId="1609"/>
    <cellStyle name="_x005f_x005f_x005f_x000a_mouse.drv=lm 2 2 2" xfId="1610"/>
    <cellStyle name="常规 6 17" xfId="1611"/>
    <cellStyle name="常规 6 22" xfId="1612"/>
    <cellStyle name="_x005f_x005f_x005f_x000a_mouse.drv=lm 2 4 2" xfId="1613"/>
    <cellStyle name="好_12滨州_合并" xfId="1614"/>
    <cellStyle name="表标题 5 2 4" xfId="1615"/>
    <cellStyle name="_x005f_x005f_x005f_x000a_mouse.drv=lm 2 2 2 2" xfId="1616"/>
    <cellStyle name="40% - 强调文字颜色 3 2 11" xfId="1617"/>
    <cellStyle name="Output 2 2 3 6" xfId="1618"/>
    <cellStyle name="差_缺口消化情况 4 2 2" xfId="1619"/>
    <cellStyle name="差_行政(燃修费)_财力性转移支付2010年预算参考数 3" xfId="1620"/>
    <cellStyle name="_重点项目2013年预算调整情况" xfId="1621"/>
    <cellStyle name="_x005f_x005f_x005f_x000a_mouse.drv=lm 2 5 2" xfId="1622"/>
    <cellStyle name="20% - 强调文字颜色 2 2 11" xfId="1623"/>
    <cellStyle name="表标题 5 3 4" xfId="1624"/>
    <cellStyle name="_x005f_x005f_x005f_x000a_mouse.drv=lm 2 2 3 2" xfId="1625"/>
    <cellStyle name="差_京沪线成本状况表2.10 7_间接费" xfId="1626"/>
    <cellStyle name="标题 3 3 5" xfId="1627"/>
    <cellStyle name="_表1汇总表 2 4 2" xfId="1628"/>
    <cellStyle name="_x005f_x005f_x005f_x000a_mouse.drv=lm 2 6" xfId="1629"/>
    <cellStyle name="40% - 强调文字颜色 4 3 3 2 16" xfId="1630"/>
    <cellStyle name="差_市辖区测算20080510_财力性转移支付2010年预算参考数_合并" xfId="1631"/>
    <cellStyle name="差_2009年一般性转移支付标准工资_地方配套按人均增幅控制8.30xl" xfId="1632"/>
    <cellStyle name="_x005f_x005f_x005f_x000a_mouse.drv=lm 2 2 4" xfId="1633"/>
    <cellStyle name="差_2009年一般性转移支付标准工资_地方配套按人均增幅控制8.30xl 2" xfId="1634"/>
    <cellStyle name="表标题 5 4 4" xfId="1635"/>
    <cellStyle name="_x005f_x005f_x005f_x000a_mouse.drv=lm 2 2 4 2" xfId="1636"/>
    <cellStyle name="20% - 强调文字颜色 4 2 4 13" xfId="1637"/>
    <cellStyle name="常规 48 2 3 2" xfId="1638"/>
    <cellStyle name="常规 53 2 3 2" xfId="1639"/>
    <cellStyle name="差_分县成本差异系数_民生政策最低支出需求_财力性转移支付2010年预算参考数 3 2" xfId="1640"/>
    <cellStyle name="_单户" xfId="1641"/>
    <cellStyle name="40% - 强调文字颜色 4 3 3 2 17" xfId="1642"/>
    <cellStyle name="_x005f_x005f_x005f_x000a_mouse.drv=lm 2 2 5" xfId="1643"/>
    <cellStyle name="3232 5 2 2" xfId="1644"/>
    <cellStyle name="好_核定人数对比 6" xfId="1645"/>
    <cellStyle name="40% - 强调文字颜色 6 3 2 18" xfId="1646"/>
    <cellStyle name="_x005f_x005f_x005f_x000a_mouse.drv=lm 2 3" xfId="1647"/>
    <cellStyle name="_x005f_x005f_x005f_x000a_mouse.drv=lm 3 4" xfId="1648"/>
    <cellStyle name="no dec 17" xfId="1649"/>
    <cellStyle name="no dec 22" xfId="1650"/>
    <cellStyle name="20% - 强调文字颜色 6 3 3 17" xfId="1651"/>
    <cellStyle name="_x005f_x005f_x005f_x000a_mouse.drv=lm 2 3 2" xfId="1652"/>
    <cellStyle name="差_成本差异系数 5" xfId="1653"/>
    <cellStyle name="20% - 强调文字颜色 3 3 2 19" xfId="1654"/>
    <cellStyle name="常规 22 9 2" xfId="1655"/>
    <cellStyle name="_x005f_x005f_x005f_x000a_mouse.drv=lm 3 2" xfId="1656"/>
    <cellStyle name="_x005f_x005f_x005f_x000a_mouse.drv=lm 3 2 2" xfId="1657"/>
    <cellStyle name="_x005f_x005f_x005f_x000a_mouse.drv=lm 3 3" xfId="1658"/>
    <cellStyle name="_x005f_x005f_x005f_x000a_mouse.drv=lm 3 5" xfId="1659"/>
    <cellStyle name="常规 5 10 2" xfId="1660"/>
    <cellStyle name="好 16" xfId="1661"/>
    <cellStyle name="好 21" xfId="1662"/>
    <cellStyle name="好_教育(按照总人口测算）—20080416_民生政策最低支出需求 4" xfId="1663"/>
    <cellStyle name="_x005f_x005f_x005f_x000a_mouse.drv=lm 4 2" xfId="1664"/>
    <cellStyle name="_各部汇总表 3 2 2" xfId="1665"/>
    <cellStyle name="40% - 强调文字颜色 1 3 20" xfId="1666"/>
    <cellStyle name="40% - 强调文字颜色 1 3 15" xfId="1667"/>
    <cellStyle name="常规 5 11 2" xfId="1668"/>
    <cellStyle name="_x005f_x005f_x005f_x000a_mouse.drv=lm 5 2" xfId="1669"/>
    <cellStyle name="_各部汇总表 3 3 2" xfId="1670"/>
    <cellStyle name="_x005f_x005f_x005f_x000a_mouse.drv=lm 6 2" xfId="1671"/>
    <cellStyle name="_各部汇总表 3 4 2" xfId="1672"/>
    <cellStyle name="常规 5 13" xfId="1673"/>
    <cellStyle name="_x005f_x005f_x005f_x000a_mouse.drv=lm 7" xfId="1674"/>
    <cellStyle name="_各部汇总表 3 5" xfId="1675"/>
    <cellStyle name="_ZMN年审底稿－黎明化工研究院" xfId="1676"/>
    <cellStyle name="好 3 3 2 13" xfId="1677"/>
    <cellStyle name="注释 2 4 2 3 4" xfId="1678"/>
    <cellStyle name="差_缺口县区测算(按核定人数) 6" xfId="1679"/>
    <cellStyle name="20% - 强调文字颜色 6 7 3" xfId="1680"/>
    <cellStyle name="表标题 3 2 2 4 2 2 5 2" xfId="1681"/>
    <cellStyle name="_ZMN原料厂底稿2005" xfId="1682"/>
    <cellStyle name="常规 2 6 2 2 3" xfId="1683"/>
    <cellStyle name="差_人员工资和公用经费2_财力性转移支付2010年预算参考数_12.25-发教育厅-2016年高职生均年初预算控制数分配表" xfId="1684"/>
    <cellStyle name="_报湘桂局指挥部09年经费模板" xfId="1685"/>
    <cellStyle name="_报一部表格：地方政府融资平台自查整改附表 2" xfId="1686"/>
    <cellStyle name="_报一部表格：地方政府融资平台自查整改附表 4" xfId="1687"/>
    <cellStyle name="注释 10 7 3" xfId="1688"/>
    <cellStyle name="差_卫生(按照总人口测算）—20080416_民生政策最低支出需求_财力性转移支付2010年预算参考数 2 3" xfId="1689"/>
    <cellStyle name="20% - 强调文字颜色 4 2 4 2 4" xfId="1690"/>
    <cellStyle name="_最终版-全口径表120100715(终版) 4 2 2" xfId="1691"/>
    <cellStyle name="差_表三 3" xfId="1692"/>
    <cellStyle name="Input [yellow] 7 4 2 2 4 2" xfId="1693"/>
    <cellStyle name="_本部汇总" xfId="1694"/>
    <cellStyle name="常规 3 7 3" xfId="1695"/>
    <cellStyle name="输入 2 2 3 6 5" xfId="1696"/>
    <cellStyle name="强调文字颜色 4 2 4 2 5" xfId="1697"/>
    <cellStyle name="Input [yellow] 6 2 2 2 4 2" xfId="1698"/>
    <cellStyle name="常规 37 2 2" xfId="1699"/>
    <cellStyle name="常规 42 2 2" xfId="1700"/>
    <cellStyle name="差_湘潭 3 9" xfId="1701"/>
    <cellStyle name="_表1汇总表 2 2 4" xfId="1702"/>
    <cellStyle name="输入 2 2 3 6 5 2" xfId="1703"/>
    <cellStyle name="常规 37 2 2 2" xfId="1704"/>
    <cellStyle name="常规 42 2 2 2" xfId="1705"/>
    <cellStyle name="60% - 强调文字颜色 3 2 4 3 16" xfId="1706"/>
    <cellStyle name="_表1汇总表 2 2 4 2" xfId="1707"/>
    <cellStyle name="_表1汇总表 2 3" xfId="1708"/>
    <cellStyle name="_表1汇总表 2 6" xfId="1709"/>
    <cellStyle name="Accent4 - 40% 3 2" xfId="1710"/>
    <cellStyle name="Accent2 - 20% 3 6" xfId="1711"/>
    <cellStyle name="_表1汇总表 3 2 2" xfId="1712"/>
    <cellStyle name="20% - 强调文字颜色 2 3 3 6" xfId="1713"/>
    <cellStyle name="Linked Cell 4" xfId="1714"/>
    <cellStyle name="Accent4 - 40% 3 2 2" xfId="1715"/>
    <cellStyle name="_表1汇总表 3 2 2 2" xfId="1716"/>
    <cellStyle name="常规 38 2 2" xfId="1717"/>
    <cellStyle name="常规 43 2 2" xfId="1718"/>
    <cellStyle name="Accent4 - 40% 3 4" xfId="1719"/>
    <cellStyle name="_表1汇总表 3 2 4" xfId="1720"/>
    <cellStyle name="常规 38 2 2 2" xfId="1721"/>
    <cellStyle name="常规 43 2 2 2" xfId="1722"/>
    <cellStyle name="_表1汇总表 3 2 4 2" xfId="1723"/>
    <cellStyle name="输入 8 3 4 3 2" xfId="1724"/>
    <cellStyle name="常规 38 2 3" xfId="1725"/>
    <cellStyle name="常规 43 2 3" xfId="1726"/>
    <cellStyle name="Accent4 - 40% 3 5" xfId="1727"/>
    <cellStyle name="_表1汇总表 3 2 5" xfId="1728"/>
    <cellStyle name="标题 4 2 5" xfId="1729"/>
    <cellStyle name="好_行政(燃修费)_县市旗测算-新科目（含人口规模效应）_财力性转移支付2010年预算参考数_华东" xfId="1730"/>
    <cellStyle name="Accent4 - 40% 4 2" xfId="1731"/>
    <cellStyle name="Accent2 - 20% 4 6" xfId="1732"/>
    <cellStyle name="计算 2 3 6 7" xfId="1733"/>
    <cellStyle name="_表1汇总表 3 3 2" xfId="1734"/>
    <cellStyle name="Accent4 - 40% 5" xfId="1735"/>
    <cellStyle name="_表1汇总表 3 4" xfId="1736"/>
    <cellStyle name="60% - 强调文字颜色 3 3 19" xfId="1737"/>
    <cellStyle name="60% - 强调文字颜色 3 3 24" xfId="1738"/>
    <cellStyle name="差_京沪线成本状况表2.10 8_间接费" xfId="1739"/>
    <cellStyle name="gcd 2 3" xfId="1740"/>
    <cellStyle name="标题 4 3 5" xfId="1741"/>
    <cellStyle name="Accent4 - 40% 5 2" xfId="1742"/>
    <cellStyle name="_表1汇总表 3 4 2" xfId="1743"/>
    <cellStyle name="gcd 3 3" xfId="1744"/>
    <cellStyle name="标题 4 4 5" xfId="1745"/>
    <cellStyle name="_表1汇总表 3 5 2" xfId="1746"/>
    <cellStyle name="_表1汇总表 3 6" xfId="1747"/>
    <cellStyle name="常规 8 2 5 2 2" xfId="1748"/>
    <cellStyle name="Accent4 - 40% 7" xfId="1749"/>
    <cellStyle name="60% - 强调文字颜色 2 2 4 11" xfId="1750"/>
    <cellStyle name="40% - 强调文字颜色 2 3 23" xfId="1751"/>
    <cellStyle name="40% - 强调文字颜色 2 3 18" xfId="1752"/>
    <cellStyle name="差_城建部门" xfId="1753"/>
    <cellStyle name="60% - 强调文字颜色 3 2 4 2 2 3" xfId="1754"/>
    <cellStyle name="_表1汇总表 4 3" xfId="1755"/>
    <cellStyle name="60% - 强调文字颜色 3 2 4 2 5" xfId="1756"/>
    <cellStyle name="_表1汇总表 7" xfId="1757"/>
    <cellStyle name="40% - 强调文字颜色 2 3 24" xfId="1758"/>
    <cellStyle name="40% - 强调文字颜色 2 3 19" xfId="1759"/>
    <cellStyle name="60% - 强调文字颜色 3 2 4 2 2 4" xfId="1760"/>
    <cellStyle name="_表1汇总表 4 4" xfId="1761"/>
    <cellStyle name="計算方式 2 2 5 2" xfId="1762"/>
    <cellStyle name="60% - 强调文字颜色 3 2 4 2 6" xfId="1763"/>
    <cellStyle name="_表1汇总表 8" xfId="1764"/>
    <cellStyle name="标题 5 3 5" xfId="1765"/>
    <cellStyle name="好_09黑龙江_财力性转移支付2010年预算参考数 6" xfId="1766"/>
    <cellStyle name="差_京沪线成本状况表2.10 9_间接费" xfId="1767"/>
    <cellStyle name="_表1汇总表 4 4 2" xfId="1768"/>
    <cellStyle name="40% - 强调文字颜色 2 3 21" xfId="1769"/>
    <cellStyle name="40% - 强调文字颜色 2 3 16" xfId="1770"/>
    <cellStyle name="60% - 强调文字颜色 3 2 4 2 3" xfId="1771"/>
    <cellStyle name="_表1汇总表 5" xfId="1772"/>
    <cellStyle name="注释 8 2 5 2 2 2" xfId="1773"/>
    <cellStyle name="好_行政(燃修费)_民生政策最低支出需求_财力性转移支付2010年预算参考数 4" xfId="1774"/>
    <cellStyle name="常规 16 2 6" xfId="1775"/>
    <cellStyle name="常规 21 2 6" xfId="1776"/>
    <cellStyle name="_表二合计 3" xfId="1777"/>
    <cellStyle name="好_行政(燃修费)_民生政策最低支出需求_财力性转移支付2010年预算参考数 5" xfId="1778"/>
    <cellStyle name="常规 16 2 7" xfId="1779"/>
    <cellStyle name="常规 21 2 7" xfId="1780"/>
    <cellStyle name="_表二合计 4" xfId="1781"/>
    <cellStyle name="Note 3 4 2 2 6" xfId="1782"/>
    <cellStyle name="20% - 强调文字颜色 3 2 5 4" xfId="1783"/>
    <cellStyle name="_综合考评2007" xfId="1784"/>
    <cellStyle name="_常林股份2006合并报表" xfId="1785"/>
    <cellStyle name="_强县考核表" xfId="1786"/>
    <cellStyle name="60% - 强调文字颜色 3 2 4 5" xfId="1787"/>
    <cellStyle name="_成本预测（局）" xfId="1788"/>
    <cellStyle name="_成绵乐CMLZQ-8标段二项目部劳务单价汇总（正式版）" xfId="1789"/>
    <cellStyle name="_城北支行2008年KPI计划考核上报样表" xfId="1790"/>
    <cellStyle name="汇总 4 2 5 4" xfId="1791"/>
    <cellStyle name="好_2015年高职中央奖补资金分配因素表（含民办）" xfId="1792"/>
    <cellStyle name="输出 7 2 3 2 2 2 2" xfId="1793"/>
    <cellStyle name="差_核定人数下发表 4 2 2" xfId="1794"/>
    <cellStyle name="60% - 强调文字颜色 1 2 4 2 2 10" xfId="1795"/>
    <cellStyle name="40% - 强调文字颜色 3 2 5" xfId="1796"/>
    <cellStyle name="标题 3 2 3 11" xfId="1797"/>
    <cellStyle name="60% - 强调文字颜色 2 3 3 8" xfId="1798"/>
    <cellStyle name="_川崎报表TB" xfId="1799"/>
    <cellStyle name="差_市本级 2 18" xfId="1800"/>
    <cellStyle name="Header2 7 2 5" xfId="1801"/>
    <cellStyle name="_地方政府融资平台自查整改报表－报银监会 2" xfId="1802"/>
    <cellStyle name="差_03昭通 4 2 2 2" xfId="1803"/>
    <cellStyle name="40% - 强调文字颜色 5 10" xfId="1804"/>
    <cellStyle name="差 2 3 2 2 15" xfId="1805"/>
    <cellStyle name="差_行政（人员）_县市旗测算-新科目（含人口规模效应）_财力性转移支付2010年预算参考数 4 3" xfId="1806"/>
    <cellStyle name="20% - 强调文字颜色 1 7 4" xfId="1807"/>
    <cellStyle name="常规 97 5" xfId="1808"/>
    <cellStyle name="好 2 15" xfId="1809"/>
    <cellStyle name="好 2 20" xfId="1810"/>
    <cellStyle name="Output 3 3 2 4" xfId="1811"/>
    <cellStyle name="Input Cells 2" xfId="1812"/>
    <cellStyle name="_川崎正式报表" xfId="1813"/>
    <cellStyle name="_大连市2005年一般预算收入完成情况监控表12.19" xfId="1814"/>
    <cellStyle name="好_行政（人员）_县市旗测算-新科目（含人口规模效应）_财力性转移支付2010年预算参考数_12.25-发教育厅-2016年高职生均年初预算控制数分配表" xfId="1815"/>
    <cellStyle name="好 4 2 16" xfId="1816"/>
    <cellStyle name="20% - 强调文字颜色 6 12" xfId="1817"/>
    <cellStyle name="数字 7 2 2 2 6" xfId="1818"/>
    <cellStyle name="_大连市2005年一般预算收入完成情况监控表12.19 2" xfId="1819"/>
    <cellStyle name="好 4 2 17" xfId="1820"/>
    <cellStyle name="20% - 强调文字颜色 6 13" xfId="1821"/>
    <cellStyle name="_大连市2005年一般预算收入完成情况监控表12.19 3" xfId="1822"/>
    <cellStyle name="好 4 2 18" xfId="1823"/>
    <cellStyle name="好_农林水和城市维护标准支出20080505－县区合计_县市旗测算-新科目（含人口规模效应）_03_2010年各地区一般预算平衡表" xfId="1824"/>
    <cellStyle name="20% - 强调文字颜色 6 14" xfId="1825"/>
    <cellStyle name="40% - 强调文字颜色 6 2 4 2 2 10" xfId="1826"/>
    <cellStyle name="_大连市2005年一般预算收入完成情况监控表12.19 4" xfId="1827"/>
    <cellStyle name="输出 9 3 3 2 3 2" xfId="1828"/>
    <cellStyle name="常规 17_Book1" xfId="1829"/>
    <cellStyle name="常规 22_Book1" xfId="1830"/>
    <cellStyle name="常规_西安" xfId="1831"/>
    <cellStyle name="_地方政府融资平台自查整改报表－报银监会 4" xfId="1832"/>
    <cellStyle name="_方案附件13：2007综合经营计划表（云南）" xfId="1833"/>
    <cellStyle name="20% - 强调文字颜色 4 2 2 11" xfId="1834"/>
    <cellStyle name="20% - 强调文字颜色 1 2 4 3 8" xfId="1835"/>
    <cellStyle name="_分行操作风险测算" xfId="1836"/>
    <cellStyle name="_费用_Book1" xfId="1837"/>
    <cellStyle name="常规 2 4 4 4" xfId="1838"/>
    <cellStyle name="_附件：地方政府融资平台自查整改报表1-6 2" xfId="1839"/>
    <cellStyle name="_附件：地方政府融资平台自查整改报表1-6 3" xfId="1840"/>
    <cellStyle name="_附件：地方政府融资平台自查整改报表1-6 4" xfId="1841"/>
    <cellStyle name="_附件一 分行责任中心预算管理相关报表071212" xfId="1842"/>
    <cellStyle name="_复件 IPO 财务报表" xfId="1843"/>
    <cellStyle name="20% - 强调文字颜色 3 3 4 14" xfId="1844"/>
    <cellStyle name="20% - 强调文字颜色 3 3 3 2 17" xfId="1845"/>
    <cellStyle name="_副本表三合计" xfId="1846"/>
    <cellStyle name="计算 5 3 2 2 2" xfId="1847"/>
    <cellStyle name="差_农林水和城市维护标准支出20080505－县区合计_不含人员经费系数_03_2010年各地区一般预算平衡表_2010年地方财政一般预算分级平衡情况表（汇总）0524" xfId="1848"/>
    <cellStyle name="40% - 强调文字颜色 1 2 3 10" xfId="1849"/>
    <cellStyle name="_副本表三合计 2" xfId="1850"/>
    <cellStyle name="40% - 强调文字颜色 1 2 3 11" xfId="1851"/>
    <cellStyle name="Neutral 4 2 2" xfId="1852"/>
    <cellStyle name="计算 9 3 5 2 2 2" xfId="1853"/>
    <cellStyle name="_副本表三合计 3" xfId="1854"/>
    <cellStyle name="entry box 3 2" xfId="1855"/>
    <cellStyle name="40% - 强调文字颜色 5 2 2" xfId="1856"/>
    <cellStyle name="常规 26 4 2 2" xfId="1857"/>
    <cellStyle name="常规 31 4 2 2" xfId="1858"/>
    <cellStyle name="40% - 强调文字颜色 1 2 3 12" xfId="1859"/>
    <cellStyle name="_副本表三合计 4" xfId="1860"/>
    <cellStyle name="差_市辖区测算-新科目（20080626）_财力性转移支付2010年预算参考数 5 2" xfId="1861"/>
    <cellStyle name="注释 2 5 6 6" xfId="1862"/>
    <cellStyle name="_各部汇总表" xfId="1863"/>
    <cellStyle name="40% - 强调文字颜色 4 2 4 2 2 15" xfId="1864"/>
    <cellStyle name="常规 2 2 25" xfId="1865"/>
    <cellStyle name="_各部汇总表 2" xfId="1866"/>
    <cellStyle name="输出 5 2 7 2" xfId="1867"/>
    <cellStyle name="20% - 强调文字颜色 6 3 2 10" xfId="1868"/>
    <cellStyle name="_各部汇总表 2 2" xfId="1869"/>
    <cellStyle name="_各部汇总表 2 2 2" xfId="1870"/>
    <cellStyle name="常规 46 2 2 3" xfId="1871"/>
    <cellStyle name="常规 51 2 2 3" xfId="1872"/>
    <cellStyle name="差_湘潭 3 2 15" xfId="1873"/>
    <cellStyle name="_各部汇总表 2 2 2 2" xfId="1874"/>
    <cellStyle name="3232 4 4 2" xfId="1875"/>
    <cellStyle name="好_表二" xfId="1876"/>
    <cellStyle name="_各部汇总表 2 2 3" xfId="1877"/>
    <cellStyle name="差_河南 缺口县区测算(地方填报白) 4" xfId="1878"/>
    <cellStyle name="汇总 4 3 5 4" xfId="1879"/>
    <cellStyle name="表标题 4 2 4 2 2 5" xfId="1880"/>
    <cellStyle name="Input [yellow] 4 2 4 2 4 2" xfId="1881"/>
    <cellStyle name="输入 10 3 2 3 3 2" xfId="1882"/>
    <cellStyle name="计算 6 2 5 5" xfId="1883"/>
    <cellStyle name="40% - 强调文字颜色 2 2 3 2 2 13" xfId="1884"/>
    <cellStyle name="40% - 强调文字颜色 4 2 5" xfId="1885"/>
    <cellStyle name="好_河南 缺口县区测算(地方填报白)_财力性转移支付2010年预算参考数_03_2010年各地区一般预算平衡表_2010年地方财政一般预算分级平衡情况表（汇总）0524" xfId="1886"/>
    <cellStyle name="好_表二 2" xfId="1887"/>
    <cellStyle name="60% - 强调文字颜色 2 2 3 15" xfId="1888"/>
    <cellStyle name="60% - 强调文字颜色 2 2 3 20" xfId="1889"/>
    <cellStyle name="_各部汇总表 2 2 3 2" xfId="1890"/>
    <cellStyle name="差_京沪线成本状况表2.10 3_四队计价2011-6" xfId="1891"/>
    <cellStyle name="_各部汇总表 2 2 4" xfId="1892"/>
    <cellStyle name="40% - 强调文字颜色 4 3 5" xfId="1893"/>
    <cellStyle name="Calculation 3 2 2 2 3" xfId="1894"/>
    <cellStyle name="_各部汇总表 2 2 4 2" xfId="1895"/>
    <cellStyle name="差_2008年支出核定" xfId="1896"/>
    <cellStyle name="_各部汇总表 2 2 5" xfId="1897"/>
    <cellStyle name="20% - 强调文字颜色 6 3 2 11" xfId="1898"/>
    <cellStyle name="差_同德_财力性转移支付2010年预算参考数 2" xfId="1899"/>
    <cellStyle name="_各部汇总表 2 3" xfId="1900"/>
    <cellStyle name="差_同德_财力性转移支付2010年预算参考数 2 2" xfId="1901"/>
    <cellStyle name="_各部汇总表 2 3 2" xfId="1902"/>
    <cellStyle name="20% - 强调文字颜色 6 3 2 12" xfId="1903"/>
    <cellStyle name="20% - 强调文字颜色 1 2 2_9.6-债券明细账" xfId="1904"/>
    <cellStyle name="_中央共建2014（定）" xfId="1905"/>
    <cellStyle name="好_分县成本差异系数_民生政策最低支出需求 2" xfId="1906"/>
    <cellStyle name="常规 12 6 2" xfId="1907"/>
    <cellStyle name="Input 3 2 2 2 6" xfId="1908"/>
    <cellStyle name="差_同德_财力性转移支付2010年预算参考数 3" xfId="1909"/>
    <cellStyle name="差_成本差异系数（含人口规模）_12.25-发教育厅-2016年高职生均年初预算控制数分配表" xfId="1910"/>
    <cellStyle name="_各部汇总表 2 4" xfId="1911"/>
    <cellStyle name="差_县区合并测算20080423(按照各省比重）_不含人员经费系数_12.25-发教育厅-2016年高职生均年初预算控制数分配表" xfId="1912"/>
    <cellStyle name="差_同德_财力性转移支付2010年预算参考数 3 2" xfId="1913"/>
    <cellStyle name="_各部汇总表 2 4 2" xfId="1914"/>
    <cellStyle name="20% - 强调文字颜色 6 3 2 13" xfId="1915"/>
    <cellStyle name="差_同德_财力性转移支付2010年预算参考数 4" xfId="1916"/>
    <cellStyle name="_各部汇总表 2 5" xfId="1917"/>
    <cellStyle name="差_同德_财力性转移支付2010年预算参考数 4 2" xfId="1918"/>
    <cellStyle name="好_县区合并测算20080421_县市旗测算-新科目（含人口规模效应） 5" xfId="1919"/>
    <cellStyle name="差_缺口县区测算（11.13）_隋心对账单定稿0514" xfId="1920"/>
    <cellStyle name="40% - 强调文字颜色 5 3 2 9" xfId="1921"/>
    <cellStyle name="Grey 16" xfId="1922"/>
    <cellStyle name="_各部汇总表 2 5 2" xfId="1923"/>
    <cellStyle name="20% - 强调文字颜色 6 3 2 14" xfId="1924"/>
    <cellStyle name="差_同德_财力性转移支付2010年预算参考数 5" xfId="1925"/>
    <cellStyle name="_各部汇总表 2 6" xfId="1926"/>
    <cellStyle name="常规 47 2 2 3" xfId="1927"/>
    <cellStyle name="常规 52 2 2 3" xfId="1928"/>
    <cellStyle name="_各部汇总表 3 2 2 2" xfId="1929"/>
    <cellStyle name="常规 5 10 3" xfId="1930"/>
    <cellStyle name="好 17" xfId="1931"/>
    <cellStyle name="好 22" xfId="1932"/>
    <cellStyle name="好_教育(按照总人口测算）—20080416_民生政策最低支出需求 5" xfId="1933"/>
    <cellStyle name="差_城建部门_隋心对账单定稿0514" xfId="1934"/>
    <cellStyle name="_各部汇总表 3 2 3" xfId="1935"/>
    <cellStyle name="_各部汇总表 3 2 3 2" xfId="1936"/>
    <cellStyle name="好_其他部门(按照总人口测算）—20080416_县市旗测算-新科目（含人口规模效应）_隋心对账单定稿0514" xfId="1937"/>
    <cellStyle name="常规 2 8_2017年收入分国地税" xfId="1938"/>
    <cellStyle name="差_12滨州 2 3" xfId="1939"/>
    <cellStyle name="40% - 强调文字颜色 1 3" xfId="1940"/>
    <cellStyle name="好 18" xfId="1941"/>
    <cellStyle name="好 23" xfId="1942"/>
    <cellStyle name="好_教育(按照总人口测算）—20080416_民生政策最低支出需求 6" xfId="1943"/>
    <cellStyle name="_各部汇总表 3 2 4" xfId="1944"/>
    <cellStyle name="差_12滨州 3 3" xfId="1945"/>
    <cellStyle name="Calculation 3 3 2 2 3" xfId="1946"/>
    <cellStyle name="_各部汇总表 3 2 4 2" xfId="1947"/>
    <cellStyle name="40% - 强调文字颜色 2 3" xfId="1948"/>
    <cellStyle name="输入 6 7 3 3" xfId="1949"/>
    <cellStyle name="常规 5 13 2" xfId="1950"/>
    <cellStyle name="_各部汇总表 3 5 2" xfId="1951"/>
    <cellStyle name="差_2006年全省财力计算表（中央、决算） 5" xfId="1952"/>
    <cellStyle name="40% - 强调文字颜色 6 3 3 17" xfId="1953"/>
    <cellStyle name="汇总 7 4 4 2 2" xfId="1954"/>
    <cellStyle name="40% - 强调文字颜色 4 2 4 2 2 17" xfId="1955"/>
    <cellStyle name="常规 2 2 27" xfId="1956"/>
    <cellStyle name="_各部汇总表 4" xfId="1957"/>
    <cellStyle name="表标题 3 2 2 4 2 3" xfId="1958"/>
    <cellStyle name="_各部汇总表 4 2" xfId="1959"/>
    <cellStyle name="表标题 3 2 2 4 2 3 2" xfId="1960"/>
    <cellStyle name="_各部汇总表 4 2 2" xfId="1961"/>
    <cellStyle name="好_2006年27重庆_财力性转移支付2010年预算参考数" xfId="1962"/>
    <cellStyle name="表标题 3 2 2 4 2 4" xfId="1963"/>
    <cellStyle name="_各部汇总表 4 3" xfId="1964"/>
    <cellStyle name="好_2006年27重庆_财力性转移支付2010年预算参考数 2" xfId="1965"/>
    <cellStyle name="表标题 3 2 2 4 2 4 2" xfId="1966"/>
    <cellStyle name="_各部汇总表 4 3 2" xfId="1967"/>
    <cellStyle name="_各部汇总表 4 4" xfId="1968"/>
    <cellStyle name="_各部汇总表 4 5" xfId="1969"/>
    <cellStyle name="汇总 7 4 4 2 3" xfId="1970"/>
    <cellStyle name="40% - 强调文字颜色 4 2 4 2 2 18" xfId="1971"/>
    <cellStyle name="_各部汇总表 5" xfId="1972"/>
    <cellStyle name="20% - 强调文字颜色 3 2 2 22" xfId="1973"/>
    <cellStyle name="20% - 强调文字颜色 3 2 2 17" xfId="1974"/>
    <cellStyle name="差_教育(按照总人口测算）—20080416 4" xfId="1975"/>
    <cellStyle name="_各部汇总表 5 2" xfId="1976"/>
    <cellStyle name="_各部汇总表 6" xfId="1977"/>
    <cellStyle name="_各部汇总表 6 2" xfId="1978"/>
    <cellStyle name="Output 5 4 2" xfId="1979"/>
    <cellStyle name="_各部汇总表 7" xfId="1980"/>
    <cellStyle name="no dec 10" xfId="1981"/>
    <cellStyle name="20% - 强调文字颜色 6 3 3 10" xfId="1982"/>
    <cellStyle name="Output 5 4 2 2" xfId="1983"/>
    <cellStyle name="_各部汇总表 7 2" xfId="1984"/>
    <cellStyle name="Output 5 4 3" xfId="1985"/>
    <cellStyle name="_各部汇总表 8" xfId="1986"/>
    <cellStyle name="20% - 强调文字颜色 5 2 2 5" xfId="1987"/>
    <cellStyle name="_工程加项目(此表为准)" xfId="1988"/>
    <cellStyle name="_工行融资平台统计20100702" xfId="1989"/>
    <cellStyle name="好_对口支援新疆资金规模测算表20100113_12.25-发教育厅-2016年高职生均年初预算控制数分配表" xfId="1990"/>
    <cellStyle name="Accent5 4 2 5" xfId="1991"/>
    <cellStyle name="60% - Accent6 2" xfId="1992"/>
    <cellStyle name="40% - Accent4 2 4" xfId="1993"/>
    <cellStyle name="_工行融资平台统计20100702 2" xfId="1994"/>
    <cellStyle name="60% - Accent6 3" xfId="1995"/>
    <cellStyle name="40% - Accent4 2 5" xfId="1996"/>
    <cellStyle name="_工行融资平台统计20100702 3" xfId="1997"/>
    <cellStyle name="常规 15 3 5 2" xfId="1998"/>
    <cellStyle name="60% - Accent6 4" xfId="1999"/>
    <cellStyle name="40% - Accent4 2 6" xfId="2000"/>
    <cellStyle name="_工行融资平台统计20100702 4" xfId="2001"/>
    <cellStyle name="表标题 3 2 4 2 3 2" xfId="2002"/>
    <cellStyle name="_公司部1210" xfId="2003"/>
    <cellStyle name="常规 2 76" xfId="2004"/>
    <cellStyle name="常规 2 81" xfId="2005"/>
    <cellStyle name="输入 21" xfId="2006"/>
    <cellStyle name="输入 16" xfId="2007"/>
    <cellStyle name="_贵广线模板及周转材料摊销统计表" xfId="2008"/>
    <cellStyle name="Accent2 - 40% 4 2 3" xfId="2009"/>
    <cellStyle name="差_11大理 5 3" xfId="2010"/>
    <cellStyle name="表标题 2 2 4 3 2 2 2" xfId="2011"/>
    <cellStyle name="_国贸底稿zhj" xfId="2012"/>
    <cellStyle name="_杭长项目部职工花名册——架子九队" xfId="2013"/>
    <cellStyle name="20% - 强调文字颜色 4 2 3 5" xfId="2014"/>
    <cellStyle name="60% - 强调文字颜色 3 3 3 2 12" xfId="2015"/>
    <cellStyle name="_红线成本编制附表（局指样表）" xfId="2016"/>
    <cellStyle name="汇总 10 2 3 2 4" xfId="2017"/>
    <cellStyle name="_红线成本预算指导价格0324" xfId="2018"/>
    <cellStyle name="好_2008云南省分县市中小学教职工统计表（教育厅提供）_Book1" xfId="2019"/>
    <cellStyle name="20% - 强调文字颜色 6 5_9.6-债券明细账" xfId="2020"/>
    <cellStyle name="_激励费用表" xfId="2021"/>
    <cellStyle name="40% - 强调文字颜色 3 2 4 2 10" xfId="2022"/>
    <cellStyle name="差_2006年28四川_财力性转移支付2010年预算参考数_隋心对账单定稿0514" xfId="2023"/>
    <cellStyle name="Input [yellow] 2 3 2 2 2 4" xfId="2024"/>
    <cellStyle name="输入 8 2 2 2 2 5 2" xfId="2025"/>
    <cellStyle name="40% - 强调文字颜色 3 2 3 8" xfId="2026"/>
    <cellStyle name="_激励费用表 2" xfId="2027"/>
    <cellStyle name="_计划表2－3：产品业务计划表" xfId="2028"/>
    <cellStyle name="40% - 强调文字颜色 1 2 3 20" xfId="2029"/>
    <cellStyle name="40% - 强调文字颜色 1 2 3 15" xfId="2030"/>
    <cellStyle name="Border 7 3 3" xfId="2031"/>
    <cellStyle name="Header2 2 7 5 2" xfId="2032"/>
    <cellStyle name="输出 10 8 5" xfId="2033"/>
    <cellStyle name="_计划表式口径1011（产品计划编制表）" xfId="2034"/>
    <cellStyle name="表标题 3 2 4 4 2 3 2" xfId="2035"/>
    <cellStyle name="20% - 强调文字颜色 3 3 12" xfId="2036"/>
    <cellStyle name="差_县市旗测算-新科目（20080626）_县市旗测算-新科目（含人口规模效应）_财力性转移支付2010年预算参考数 3 2 2" xfId="2037"/>
    <cellStyle name="_济铁财务处税金底稿-WB" xfId="2038"/>
    <cellStyle name="好_30云南 4" xfId="2039"/>
    <cellStyle name="差_2007年收支情况及2008年收支预计表(汇总表)_华东" xfId="2040"/>
    <cellStyle name="_减值测算相关报表（反馈计财部1212）" xfId="2041"/>
    <cellStyle name="Header2 2 2 2 2 2 2" xfId="2042"/>
    <cellStyle name="_建会〔2007〕209号附件：核算码与COA段值映射关系表" xfId="2043"/>
    <cellStyle name="20% - Accent5" xfId="2044"/>
    <cellStyle name="好_11大理_财力性转移支付2010年预算参考数" xfId="2045"/>
    <cellStyle name="_建总司成本分析（局）" xfId="2046"/>
    <cellStyle name="标题 6 3 14" xfId="2047"/>
    <cellStyle name="表标题 2 2 2 5 2 3 2" xfId="2048"/>
    <cellStyle name="常规 4 29 2" xfId="2049"/>
    <cellStyle name="常规 4 34 2" xfId="2050"/>
    <cellStyle name="汇总 4 2 9" xfId="2051"/>
    <cellStyle name="_浆砌片石单价分析" xfId="2052"/>
    <cellStyle name="差_1110洱源县 3 2 3" xfId="2053"/>
    <cellStyle name="_京沪线成本状况表2.10" xfId="2054"/>
    <cellStyle name="40% - Accent3 3 2 4" xfId="2055"/>
    <cellStyle name="好_汇总表4 6" xfId="2056"/>
    <cellStyle name="20% - 强调文字颜色 1 3 4 7" xfId="2057"/>
    <cellStyle name="好_教育(按照总人口测算）—20080416_不含人员经费系数_03_2010年各地区一般预算平衡表_2010年地方财政一般预算分级平衡情况表（汇总）0524" xfId="2058"/>
    <cellStyle name="Input [yellow] 2 4 6" xfId="2059"/>
    <cellStyle name="_经济资本系数20061129" xfId="2060"/>
    <cellStyle name="差_副本73283696546880457822010-04-29 2" xfId="2061"/>
    <cellStyle name="20% - 强调文字颜色 3 2 4 3 2" xfId="2062"/>
    <cellStyle name="Warning Text 4 4" xfId="2063"/>
    <cellStyle name="差_分县成本差异系数_不含人员经费系数 6" xfId="2064"/>
    <cellStyle name="_绝密材料（2003）2" xfId="2065"/>
    <cellStyle name="60% - 强调文字颜色 3 2 4 2 2 12" xfId="2066"/>
    <cellStyle name="好_2008计算资料（8月5）_隋心对账单定稿0514" xfId="2067"/>
    <cellStyle name="_绝密材料（2003）2 2" xfId="2068"/>
    <cellStyle name="差_0502通海县 5 4" xfId="2069"/>
    <cellStyle name="60% - 强调文字颜色 3 2 4 2 2 13" xfId="2070"/>
    <cellStyle name="_绝密材料（2003）2 3" xfId="2071"/>
    <cellStyle name="差_县市旗测算-新科目（20080627）_县市旗测算-新科目（含人口规模效应）_财力性转移支付2010年预算参考数 4 3" xfId="2072"/>
    <cellStyle name="Calculation 3 3 2 2 4 2" xfId="2073"/>
    <cellStyle name="40% - 强调文字颜色 2 4 2" xfId="2074"/>
    <cellStyle name="60% - 强调文字颜色 3 2 4 2 2 14" xfId="2075"/>
    <cellStyle name="_绝密材料（2003）2 4" xfId="2076"/>
    <cellStyle name="_劳务费用清单（路基附属10-3）" xfId="2077"/>
    <cellStyle name="_冷水江市2015年资源枯竭申报表" xfId="2078"/>
    <cellStyle name="_利润表科目的基本对照表4（马雪泉）" xfId="2079"/>
    <cellStyle name="Input 3 2 3" xfId="2080"/>
    <cellStyle name="_林海股份报表2006" xfId="2081"/>
    <cellStyle name="_南方电网" xfId="2082"/>
    <cellStyle name="差_浆砌片石单价分析_四队计价6月25日前(7月1日更新)备用" xfId="2083"/>
    <cellStyle name="_平衡稿附表（预算部分）" xfId="2084"/>
    <cellStyle name="好_测算结果汇总_财力性转移支付2010年预算参考数_03_2010年各地区一般预算平衡表_2010年地方财政一般预算分级平衡情况表（汇总）0524" xfId="2085"/>
    <cellStyle name="_期间费用1" xfId="2086"/>
    <cellStyle name="_强县考核表 2" xfId="2087"/>
    <cellStyle name="40% - 强调文字颜色 1 10" xfId="2088"/>
    <cellStyle name="表标题 3 5 2 2 2" xfId="2089"/>
    <cellStyle name="_桥梁" xfId="2090"/>
    <cellStyle name="差_山东省民生支出标准 4" xfId="2091"/>
    <cellStyle name="注释 8 3 2 2 2 2" xfId="2092"/>
    <cellStyle name="40% - 强调文字颜色 2 3 3 11" xfId="2093"/>
    <cellStyle name="Input [yellow] 4 2 4 2 2 3" xfId="2094"/>
    <cellStyle name="40% - Accent3 4 2" xfId="2095"/>
    <cellStyle name="20% - 强调文字颜色 5 3 4 8" xfId="2096"/>
    <cellStyle name="_取数" xfId="2097"/>
    <cellStyle name="20% - 强调文字颜色 4 9" xfId="2098"/>
    <cellStyle name="注释 8 3 4 5" xfId="2099"/>
    <cellStyle name="好_市辖区测算20080510_财力性转移支付2010年预算参考数 2" xfId="2100"/>
    <cellStyle name="_人代会用表" xfId="2101"/>
    <cellStyle name="好_岳塘区 2 18" xfId="2102"/>
    <cellStyle name="差_汇总表_03_2010年各地区一般预算平衡表_2010年地方财政一般预算分级平衡情况表（汇总）0524" xfId="2103"/>
    <cellStyle name="40% - 强调文字颜色 4 3 3 2 9" xfId="2104"/>
    <cellStyle name="标题 2 3 2 6" xfId="2105"/>
    <cellStyle name="Input [yellow] 3 4 2 3" xfId="2106"/>
    <cellStyle name="40% - 强调文字颜色 2 2 2 21" xfId="2107"/>
    <cellStyle name="40% - 强调文字颜色 2 2 2 16" xfId="2108"/>
    <cellStyle name="20% - 强调文字颜色 4 9 2" xfId="2109"/>
    <cellStyle name="_人代会用表 2" xfId="2110"/>
    <cellStyle name="标题 2 3 2 7" xfId="2111"/>
    <cellStyle name="40% - 强调文字颜色 2 2 2 22" xfId="2112"/>
    <cellStyle name="40% - 强调文字颜色 2 2 2 17" xfId="2113"/>
    <cellStyle name="_人代会用表 3" xfId="2114"/>
    <cellStyle name="标题 2 3 2 8" xfId="2115"/>
    <cellStyle name="40% - 强调文字颜色 2 2 2 18" xfId="2116"/>
    <cellStyle name="_人代会用表 4" xfId="2117"/>
    <cellStyle name="常规 12" xfId="2118"/>
    <cellStyle name="差_汇总表_财力性转移支付2010年预算参考数 2 2" xfId="2119"/>
    <cellStyle name="_人力费用测算表" xfId="2120"/>
    <cellStyle name="小数 7 3 2 2 4" xfId="2121"/>
    <cellStyle name="20% - 强调文字颜色 2 2 3 10" xfId="2122"/>
    <cellStyle name="常规 12 2" xfId="2123"/>
    <cellStyle name="_人力费用测算表 2" xfId="2124"/>
    <cellStyle name="注释 9 4 2" xfId="2125"/>
    <cellStyle name="输入 7 8 4 2" xfId="2126"/>
    <cellStyle name="Heading 3 2" xfId="2127"/>
    <cellStyle name="_弱电系统设备配置报价清单" xfId="2128"/>
    <cellStyle name="好_前期试验费用 9_四队计价6月25日前(7月1日更新)备用" xfId="2129"/>
    <cellStyle name="60% - 强调文字颜色 4 12" xfId="2130"/>
    <cellStyle name="40% - 强调文字颜色 3 3 3 2 11" xfId="2131"/>
    <cellStyle name="40% - 强调文字颜色 3 11" xfId="2132"/>
    <cellStyle name="Border 5 5 2 6" xfId="2133"/>
    <cellStyle name="_邵阳 10" xfId="2134"/>
    <cellStyle name="20% - 强调文字颜色 2 10" xfId="2135"/>
    <cellStyle name="60% - 强调文字颜色 4 13" xfId="2136"/>
    <cellStyle name="40% - 强调文字颜色 3 3 3 2 12" xfId="2137"/>
    <cellStyle name="40% - 强调文字颜色 3 12" xfId="2138"/>
    <cellStyle name="_邵阳 11" xfId="2139"/>
    <cellStyle name="20% - 强调文字颜色 2 11" xfId="2140"/>
    <cellStyle name="差_行政（人员）_县市旗测算-新科目（含人口规模效应）_财力性转移支付2010年预算参考数_华东" xfId="2141"/>
    <cellStyle name="差_03昭通 2 2" xfId="2142"/>
    <cellStyle name="60% - 强调文字颜色 4 15" xfId="2143"/>
    <cellStyle name="60% - 强调文字颜色 4 20" xfId="2144"/>
    <cellStyle name="40% - 强调文字颜色 3 3 3 2 14" xfId="2145"/>
    <cellStyle name="40% - 强调文字颜色 3 14" xfId="2146"/>
    <cellStyle name="20% - 强调文字颜色 2 13" xfId="2147"/>
    <cellStyle name="差_湘桂铁路工程I标红线成本分析样表 10_间接费_四队计价2011-6" xfId="2148"/>
    <cellStyle name="_邵阳 13" xfId="2149"/>
    <cellStyle name="差_03昭通 2 3" xfId="2150"/>
    <cellStyle name="Note 2 4 2 2" xfId="2151"/>
    <cellStyle name="60% - 强调文字颜色 4 16" xfId="2152"/>
    <cellStyle name="60% - 强调文字颜色 4 21" xfId="2153"/>
    <cellStyle name="40% - 强调文字颜色 3 3 3 2 15" xfId="2154"/>
    <cellStyle name="注释 7 2 3 2" xfId="2155"/>
    <cellStyle name="输入 7 6 2 3 2" xfId="2156"/>
    <cellStyle name="40% - 强调文字颜色 3 20" xfId="2157"/>
    <cellStyle name="40% - 强调文字颜色 3 15" xfId="2158"/>
    <cellStyle name="常规 22 11 2" xfId="2159"/>
    <cellStyle name="Note 8 2" xfId="2160"/>
    <cellStyle name="_邵阳 14" xfId="2161"/>
    <cellStyle name="20% - 强调文字颜色 2 14" xfId="2162"/>
    <cellStyle name="差_03昭通 2 4" xfId="2163"/>
    <cellStyle name="Note 2 4 2 3" xfId="2164"/>
    <cellStyle name="60% - 强调文字颜色 4 17" xfId="2165"/>
    <cellStyle name="60% - 强调文字颜色 4 22" xfId="2166"/>
    <cellStyle name="40% - 强调文字颜色 3 3 3 2 16" xfId="2167"/>
    <cellStyle name="注释 7 2 3 3" xfId="2168"/>
    <cellStyle name="40% - 强调文字颜色 3 21" xfId="2169"/>
    <cellStyle name="40% - 强调文字颜色 3 16" xfId="2170"/>
    <cellStyle name="Note 8 3" xfId="2171"/>
    <cellStyle name="强调文字颜色 2 2 3 10" xfId="2172"/>
    <cellStyle name="_邵阳 20" xfId="2173"/>
    <cellStyle name="_邵阳 15" xfId="2174"/>
    <cellStyle name="输入 5 2 2 2 2" xfId="2175"/>
    <cellStyle name="20% - 强调文字颜色 2 20" xfId="2176"/>
    <cellStyle name="20% - 强调文字颜色 2 15" xfId="2177"/>
    <cellStyle name="60% - 强调文字颜色 4 18" xfId="2178"/>
    <cellStyle name="60% - 强调文字颜色 4 23" xfId="2179"/>
    <cellStyle name="好_行政(燃修费)_县市旗测算-新科目（含人口规模效应）_财力性转移支付2010年预算参考数_03_2010年各地区一般预算平衡表_2010年地方财政一般预算分级平衡情况表（汇总）0524" xfId="2180"/>
    <cellStyle name="40% - 强调文字颜色 3 3 3 2 17" xfId="2181"/>
    <cellStyle name="差_县市旗测算-新科目（20080627）_不含人员经费系数 3 2" xfId="2182"/>
    <cellStyle name="差_03昭通 2 5" xfId="2183"/>
    <cellStyle name="Note 2 4 2 4" xfId="2184"/>
    <cellStyle name="常规 22 2_四队计价2011-6" xfId="2185"/>
    <cellStyle name="汇总 2 6 2 2 2 6" xfId="2186"/>
    <cellStyle name="常规 12 3 2 2" xfId="2187"/>
    <cellStyle name="注释 7 2 3 4" xfId="2188"/>
    <cellStyle name="40% - 强调文字颜色 3 22" xfId="2189"/>
    <cellStyle name="40% - 强调文字颜色 3 17" xfId="2190"/>
    <cellStyle name="输入 6 3 2 3" xfId="2191"/>
    <cellStyle name="常规 4 57 2" xfId="2192"/>
    <cellStyle name="常规 4 62 2" xfId="2193"/>
    <cellStyle name="Note 8 4" xfId="2194"/>
    <cellStyle name="强调文字颜色 2 2 3 11" xfId="2195"/>
    <cellStyle name="_邵阳 21" xfId="2196"/>
    <cellStyle name="_邵阳 16" xfId="2197"/>
    <cellStyle name="输入 5 2 2 2 3" xfId="2198"/>
    <cellStyle name="20% - 强调文字颜色 2 21" xfId="2199"/>
    <cellStyle name="20% - 强调文字颜色 2 16" xfId="2200"/>
    <cellStyle name="40% - 强调文字颜色 3 3 3 2 18" xfId="2201"/>
    <cellStyle name="差_县市旗测算-新科目（20080627）_不含人员经费系数 3 3" xfId="2202"/>
    <cellStyle name="注释 2 9 4 2" xfId="2203"/>
    <cellStyle name="差_03昭通 2 6" xfId="2204"/>
    <cellStyle name="Note 2 4 2 5" xfId="2205"/>
    <cellStyle name="60% - 强调文字颜色 4 19" xfId="2206"/>
    <cellStyle name="60% - 强调文字颜色 4 24" xfId="2207"/>
    <cellStyle name="常规 12 3 2 3" xfId="2208"/>
    <cellStyle name="注释 7 2 3 5" xfId="2209"/>
    <cellStyle name="40% - 强调文字颜色 3 23" xfId="2210"/>
    <cellStyle name="40% - 强调文字颜色 3 18" xfId="2211"/>
    <cellStyle name="Note 8 5" xfId="2212"/>
    <cellStyle name="强调文字颜色 2 2 3 12" xfId="2213"/>
    <cellStyle name="_邵阳 22" xfId="2214"/>
    <cellStyle name="_邵阳 17" xfId="2215"/>
    <cellStyle name="输入 5 2 2 2 4" xfId="2216"/>
    <cellStyle name="20% - 强调文字颜色 2 22" xfId="2217"/>
    <cellStyle name="20% - 强调文字颜色 2 17" xfId="2218"/>
    <cellStyle name="差_20河南 3 2 2" xfId="2219"/>
    <cellStyle name="40% - 强调文字颜色 3 24" xfId="2220"/>
    <cellStyle name="40% - 强调文字颜色 3 19" xfId="2221"/>
    <cellStyle name="Note 8 6" xfId="2222"/>
    <cellStyle name="强调文字颜色 2 2 3 13" xfId="2223"/>
    <cellStyle name="_邵阳 18" xfId="2224"/>
    <cellStyle name="输入 5 2 2 2 5" xfId="2225"/>
    <cellStyle name="20% - 强调文字颜色 2 23" xfId="2226"/>
    <cellStyle name="20% - 强调文字颜色 2 18" xfId="2227"/>
    <cellStyle name="Note 8 7" xfId="2228"/>
    <cellStyle name="Currency$[2]" xfId="2229"/>
    <cellStyle name="强调文字颜色 2 2 3 14" xfId="2230"/>
    <cellStyle name="_邵阳 19" xfId="2231"/>
    <cellStyle name="20% - 强调文字颜色 2 24" xfId="2232"/>
    <cellStyle name="20% - 强调文字颜色 2 19" xfId="2233"/>
    <cellStyle name="_邵阳 2" xfId="2234"/>
    <cellStyle name="20% - 强调文字颜色 2 2" xfId="2235"/>
    <cellStyle name="强调文字颜色 2 2 3 2" xfId="2236"/>
    <cellStyle name="_邵阳 3" xfId="2237"/>
    <cellStyle name="20% - Accent2 2" xfId="2238"/>
    <cellStyle name="20% - 强调文字颜色 2 3" xfId="2239"/>
    <cellStyle name="20% - Accent2 3" xfId="2240"/>
    <cellStyle name="差_行政(燃修费) 2 2" xfId="2241"/>
    <cellStyle name="Border 3 2 2 4 2" xfId="2242"/>
    <cellStyle name="强调文字颜色 2 2 3 3" xfId="2243"/>
    <cellStyle name="_邵阳 4" xfId="2244"/>
    <cellStyle name="20% - 强调文字颜色 2 4" xfId="2245"/>
    <cellStyle name="好_1110洱源县_03_2010年各地区一般预算平衡表_2010年地方财政一般预算分级平衡情况表（汇总）0524" xfId="2246"/>
    <cellStyle name="20% - Accent2 4" xfId="2247"/>
    <cellStyle name="差_行政(燃修费) 2 3" xfId="2248"/>
    <cellStyle name="强调文字颜色 2 2 3 4" xfId="2249"/>
    <cellStyle name="_邵阳 5" xfId="2250"/>
    <cellStyle name="20% - 强调文字颜色 2 5" xfId="2251"/>
    <cellStyle name="20% - Accent2 5" xfId="2252"/>
    <cellStyle name="表标题 2 2 4 2 2 2" xfId="2253"/>
    <cellStyle name="强调文字颜色 2 2 3 5" xfId="2254"/>
    <cellStyle name="_邵阳 6" xfId="2255"/>
    <cellStyle name="20% - 强调文字颜色 2 6" xfId="2256"/>
    <cellStyle name="20% - Accent2 6" xfId="2257"/>
    <cellStyle name="表标题 2 2 4 2 2 3" xfId="2258"/>
    <cellStyle name="强调文字颜色 2 2 3 6" xfId="2259"/>
    <cellStyle name="_邵阳 7" xfId="2260"/>
    <cellStyle name="20% - 强调文字颜色 2 7" xfId="2261"/>
    <cellStyle name="常规 39_Book1" xfId="2262"/>
    <cellStyle name="20% - Accent2 7" xfId="2263"/>
    <cellStyle name="表标题 2 2 4 2 2 4" xfId="2264"/>
    <cellStyle name="强调文字颜色 2 2 3 7" xfId="2265"/>
    <cellStyle name="_邵阳 8" xfId="2266"/>
    <cellStyle name="20% - 强调文字颜色 2 8" xfId="2267"/>
    <cellStyle name="20% - 强调文字颜色 4 2 4 10" xfId="2268"/>
    <cellStyle name="Input [yellow] 2 2 4 2 4 2" xfId="2269"/>
    <cellStyle name="好_行政公检法测算_民生政策最低支出需求_华东" xfId="2270"/>
    <cellStyle name="强调文字颜色 2 2 3 8" xfId="2271"/>
    <cellStyle name="_邵阳 9" xfId="2272"/>
    <cellStyle name="20% - 强调文字颜色 2 9" xfId="2273"/>
    <cellStyle name="差_2006年27重庆 2 2 5" xfId="2274"/>
    <cellStyle name="_沈阳化工股份报表06" xfId="2275"/>
    <cellStyle name="40% - 强调文字颜色 4 2 4 2 13" xfId="2276"/>
    <cellStyle name="20% - 强调文字颜色 3 2 2 3" xfId="2277"/>
    <cellStyle name="计算 3 2 3 3 2 2" xfId="2278"/>
    <cellStyle name="Accent4 9" xfId="2279"/>
    <cellStyle name="注释 10 2 5 2 3" xfId="2280"/>
    <cellStyle name="_审计资料清单附件3—2004年" xfId="2281"/>
    <cellStyle name="20% - 强调文字颜色 2 2 4 3 4" xfId="2282"/>
    <cellStyle name="_实业公司ZMN底稿" xfId="2283"/>
    <cellStyle name="汇总 9 5 4 2 4 2" xfId="2284"/>
    <cellStyle name="汇总 6 2 6 2 2" xfId="2285"/>
    <cellStyle name="标题 1 2 4 6" xfId="2286"/>
    <cellStyle name="Input [yellow] 2 3 4 3" xfId="2287"/>
    <cellStyle name="40% - 强调文字颜色 1 2 20" xfId="2288"/>
    <cellStyle name="40% - 强调文字颜色 1 2 15" xfId="2289"/>
    <cellStyle name="输入 10 8 2 5" xfId="2290"/>
    <cellStyle name="好_奖励补助测算7.25 (version 1) (version 1)_Book1 2" xfId="2291"/>
    <cellStyle name="40% - 强调文字颜色 5 3 4 18" xfId="2292"/>
    <cellStyle name="40% - 輔色4" xfId="2293"/>
    <cellStyle name="_市本级财力的明细(按24.8%)" xfId="2294"/>
    <cellStyle name="40% - 輔色4 2" xfId="2295"/>
    <cellStyle name="_市本级财力的明细(按24.8%) 2" xfId="2296"/>
    <cellStyle name="20% - 强调文字颜色 3 2 3 2" xfId="2297"/>
    <cellStyle name="_市本级财力的明细(按24.8%) 3" xfId="2298"/>
    <cellStyle name="20% - 强调文字颜色 3 2 3 3" xfId="2299"/>
    <cellStyle name="_市本级财力的明细(按24.8%) 4" xfId="2300"/>
    <cellStyle name="输入 4 2 4 2 2 4" xfId="2301"/>
    <cellStyle name="差_卫生部门 3" xfId="2302"/>
    <cellStyle name="60% - 强调文字颜色 6 2 3 11" xfId="2303"/>
    <cellStyle name="40% - 强调文字颜色 5 2 22" xfId="2304"/>
    <cellStyle name="40% - 强调文字颜色 5 2 17" xfId="2305"/>
    <cellStyle name="_重点学科汇总表" xfId="2306"/>
    <cellStyle name="_市本级财力的明细(三个方案)" xfId="2307"/>
    <cellStyle name="输入 6 6 2 2 2 2" xfId="2308"/>
    <cellStyle name="40% - 强调文字颜色 4 3 3 2 18" xfId="2309"/>
    <cellStyle name="好_34青海_1_隋心对账单定稿0514" xfId="2310"/>
    <cellStyle name="_市本级财力的明细(三个方案) 2" xfId="2311"/>
    <cellStyle name="差_城建部门 2 2" xfId="2312"/>
    <cellStyle name="_市本级财力的明细(三个方案) 3" xfId="2313"/>
    <cellStyle name="差_分县成本差异系数_财力性转移支付2010年预算参考数_华东" xfId="2314"/>
    <cellStyle name="_市本级财力的明细(三个方案) 4" xfId="2315"/>
    <cellStyle name="注释 8 3 2 2 2 6" xfId="2316"/>
    <cellStyle name="40% - 强调文字颜色 2 3 3 15" xfId="2317"/>
    <cellStyle name="好_行政(燃修费)_县市旗测算-新科目（含人口规模效应）_财力性转移支付2010年预算参考数_隋心对账单定稿0514" xfId="2318"/>
    <cellStyle name="_双沟集团长期投资" xfId="2319"/>
    <cellStyle name="20% - 强调文字颜色 6 3 4 5" xfId="2320"/>
    <cellStyle name="20% - 强调文字颜色 2 3 10" xfId="2321"/>
    <cellStyle name="好_民生政策最低支出需求_12.25-发教育厅-2016年高职生均年初预算控制数分配表" xfId="2322"/>
    <cellStyle name="_隧道工班内部承包清单汇总表（隧二队）" xfId="2323"/>
    <cellStyle name="S1-0 2" xfId="2324"/>
    <cellStyle name="20% - 强调文字颜色 3 2 3 4" xfId="2325"/>
    <cellStyle name="_隧道综合单价表---讨论稿" xfId="2326"/>
    <cellStyle name="no dec 13" xfId="2327"/>
    <cellStyle name="20% - 强调文字颜色 6 3 3 13" xfId="2328"/>
    <cellStyle name="콤마 [0]_1.24분기 평가표 " xfId="2329"/>
    <cellStyle name="_隧道综合单价对照表" xfId="2330"/>
    <cellStyle name="差_农林水和城市维护标准支出20080505－县区合计_不含人员经费系数 4 2" xfId="2331"/>
    <cellStyle name="表标题 5 3 3 2 2 3 2" xfId="2332"/>
    <cellStyle name="差_红线成本编制附表（局指样表） 5_四队计价6月25日前(7月1日更新)备用" xfId="2333"/>
    <cellStyle name="标题 2 8 2" xfId="2334"/>
    <cellStyle name="_特色理财产品统计表1" xfId="2335"/>
    <cellStyle name="差_卫生(按照总人口测算）—20080416_民生政策最低支出需求 4" xfId="2336"/>
    <cellStyle name="_条线计划汇总" xfId="2337"/>
    <cellStyle name="差_汇总表4 4 3" xfId="2338"/>
    <cellStyle name="差_河南 缺口县区测算(地方填报)_财力性转移支付2010年预算参考数_华东" xfId="2339"/>
    <cellStyle name="汇总 7 5 3 2 2 3 2" xfId="2340"/>
    <cellStyle name="_同皓应收、票据、预收" xfId="2341"/>
    <cellStyle name="计算 5 5 2 2" xfId="2342"/>
    <cellStyle name="好_民生政策最低支出需求_财力性转移支付2010年预算参考数" xfId="2343"/>
    <cellStyle name="计算 8 6 2 2 2 2" xfId="2344"/>
    <cellStyle name="常规 5 2 4 3" xfId="2345"/>
    <cellStyle name="_同皓应收账龄划分" xfId="2346"/>
    <cellStyle name="_砼搅拌测算" xfId="2347"/>
    <cellStyle name="Note 6 2 2" xfId="2348"/>
    <cellStyle name="好_德山 3 10" xfId="2349"/>
    <cellStyle name="20% - 强调文字颜色 2 3 3 7" xfId="2350"/>
    <cellStyle name="Linked Cell 5" xfId="2351"/>
    <cellStyle name="Accent4 - 40% 3 2 3" xfId="2352"/>
    <cellStyle name="汇总 10 6 2 3 2" xfId="2353"/>
    <cellStyle name="_砼搅拌测算_一队计价(2011-6)" xfId="2354"/>
    <cellStyle name="标题 2 3 3 14" xfId="2355"/>
    <cellStyle name="差_对口支援新疆资金规模测算表20100113 4 2" xfId="2356"/>
    <cellStyle name="40% - 强调文字颜色 4 2 4 3 5" xfId="2357"/>
    <cellStyle name="差_缺口县区测算(财政部标准)_财力性转移支付2010年预算参考数_合并" xfId="2358"/>
    <cellStyle name="_砼搅拌测算_一队计价(2011-7)" xfId="2359"/>
    <cellStyle name="标题 2 3 3 19" xfId="2360"/>
    <cellStyle name="40% - 强调文字颜色 2 2 3 3" xfId="2361"/>
    <cellStyle name="20% - 强调文字颜色 6 3 4 12" xfId="2362"/>
    <cellStyle name="常规 12 2 6 2" xfId="2363"/>
    <cellStyle name="_网络改造通信费用测算表（20090820）" xfId="2364"/>
    <cellStyle name="20% - 强调文字颜色 1 2 4 4" xfId="2365"/>
    <cellStyle name="60% - 强调文字颜色 1 19" xfId="2366"/>
    <cellStyle name="60% - 强调文字颜色 1 24" xfId="2367"/>
    <cellStyle name="_夏市长报表" xfId="2368"/>
    <cellStyle name="40% - 强调文字颜色 1 7 4" xfId="2369"/>
    <cellStyle name="常规 13 2 3 4 2" xfId="2370"/>
    <cellStyle name="差_卫生(按照总人口测算）—20080416 4 2 2" xfId="2371"/>
    <cellStyle name="差_汇总 2 2" xfId="2372"/>
    <cellStyle name="_夏市长报表 3" xfId="2373"/>
    <cellStyle name="差_汇总 2 3" xfId="2374"/>
    <cellStyle name="_夏市长报表 4" xfId="2375"/>
    <cellStyle name="40% - Accent1 3 2 4" xfId="2376"/>
    <cellStyle name="汇总 10 3 2 4 2" xfId="2377"/>
    <cellStyle name="60% - Accent1 7" xfId="2378"/>
    <cellStyle name="_湘财教指〔2015〕45号省教育厅预拨提标表" xfId="2379"/>
    <cellStyle name="60% - 强调文字颜色 1 2 4 2 2 6" xfId="2380"/>
    <cellStyle name="20% - 强调文字颜色 4 2 4 2 9" xfId="2381"/>
    <cellStyle name="_湘桂铁路I标一项目部红线成本(最新)" xfId="2382"/>
    <cellStyle name="常规 2 5 2 2 2 2" xfId="2383"/>
    <cellStyle name="_湘桂铁路工程I标红线成本分析样表" xfId="2384"/>
    <cellStyle name="_湘桂铁路工程I标红线成本分析样表 （草）09.8.21修改" xfId="2385"/>
    <cellStyle name="差_市辖区测算20080510_不含人员经费系数 3 2 2" xfId="2386"/>
    <cellStyle name="好_2006年27重庆_隋心对账单定稿0514" xfId="2387"/>
    <cellStyle name="_向莆铁路XPJX-3标主要项目单价分析" xfId="2388"/>
    <cellStyle name="20% - 强调文字颜色 3 3 4 18" xfId="2389"/>
    <cellStyle name="常规 2 7 4 2 3" xfId="2390"/>
    <cellStyle name="20% - 强调文字颜色 6 2 3 20" xfId="2391"/>
    <cellStyle name="20% - 强调文字颜色 6 2 3 15" xfId="2392"/>
    <cellStyle name="_协作队伍报名名单(10.8.28)" xfId="2393"/>
    <cellStyle name="常规 12 4 2 3" xfId="2394"/>
    <cellStyle name="差_Book2_财力性转移支付2010年预算参考数 3 3" xfId="2395"/>
    <cellStyle name="_协作队伍报名名单(10.8.28)_一队计价(2011-6)" xfId="2396"/>
    <cellStyle name="20% - 强调文字颜色 1 2 12" xfId="2397"/>
    <cellStyle name="输入 2 5 2 2 4" xfId="2398"/>
    <cellStyle name="Accent4 2 2 5" xfId="2399"/>
    <cellStyle name="_修改后的资产负债表科目对照表1021（马雪泉）" xfId="2400"/>
    <cellStyle name="常规 19 3 2" xfId="2401"/>
    <cellStyle name="常规 24 3 2" xfId="2402"/>
    <cellStyle name="_最终版-全口径表120100715(终版) 2 4" xfId="2403"/>
    <cellStyle name="_渝利红线成本测算（土建）(终)" xfId="2404"/>
    <cellStyle name="Calculation 3 4 5" xfId="2405"/>
    <cellStyle name="_预收其他应付内部往来" xfId="2406"/>
    <cellStyle name="_原始数据 (2)" xfId="2407"/>
    <cellStyle name="_原始数据 (2) 2" xfId="2408"/>
    <cellStyle name="好_行政(燃修费)_县市旗测算-新科目（含人口规模效应）_12.25-发教育厅-2016年高职生均年初预算控制数分配表" xfId="2409"/>
    <cellStyle name="20% - 强调文字颜色 3 2 4 4" xfId="2410"/>
    <cellStyle name="_长沙市修改项目(分处室)" xfId="2411"/>
    <cellStyle name="输出 4 5 2 2 2 3" xfId="2412"/>
    <cellStyle name="_中行平台表1-6" xfId="2413"/>
    <cellStyle name="输出 4 5 2 2 2 3 2" xfId="2414"/>
    <cellStyle name="_中行平台表1-6 2" xfId="2415"/>
    <cellStyle name="_中行平台表1-6 4" xfId="2416"/>
    <cellStyle name="好_不含人员经费系数_财力性转移支付2010年预算参考数 6" xfId="2417"/>
    <cellStyle name="差_县市旗测算20080508_不含人员经费系数_财力性转移支付2010年预算参考数_03_2010年各地区一般预算平衡表_2010年地方财政一般预算分级平衡情况表（汇总）0524" xfId="2418"/>
    <cellStyle name="_中间业务挂价表（公司部+500）2" xfId="2419"/>
    <cellStyle name="20% - 强调文字颜色 2 2 5 5" xfId="2420"/>
    <cellStyle name="_中南林业科技大学2010-2012项目附表2010-6-25" xfId="2421"/>
    <cellStyle name="40% - 强调文字颜色 5 2 2 2 2" xfId="2422"/>
    <cellStyle name="输出 3 3 3 4 2" xfId="2423"/>
    <cellStyle name="常规 22 2 3 3" xfId="2424"/>
    <cellStyle name="_中小表1" xfId="2425"/>
    <cellStyle name="_中小表1 2" xfId="2426"/>
    <cellStyle name="_中小表1 3" xfId="2427"/>
    <cellStyle name="_中小表1 4" xfId="2428"/>
    <cellStyle name="_中小表2" xfId="2429"/>
    <cellStyle name="_中小表2 2" xfId="2430"/>
    <cellStyle name="Input 5 2 2 6" xfId="2431"/>
    <cellStyle name="注释 5 4 5 2 3" xfId="2432"/>
    <cellStyle name="_中小表2 4" xfId="2433"/>
    <cellStyle name="_中小表3" xfId="2434"/>
    <cellStyle name="_中小表3 2" xfId="2435"/>
    <cellStyle name="注释 5 4 5 3 2" xfId="2436"/>
    <cellStyle name="_中小表3 3" xfId="2437"/>
    <cellStyle name="_中小表3 4" xfId="2438"/>
    <cellStyle name="20% - 强调文字颜色 1 3 3 5" xfId="2439"/>
    <cellStyle name="_主要指标监测表0930" xfId="2440"/>
    <cellStyle name="_最终版-全口径表120100715(终版) 2" xfId="2441"/>
    <cellStyle name="_最终版-全口径表120100715(终版) 2 2" xfId="2442"/>
    <cellStyle name="20% - 强调文字颜色 3 3 4 4" xfId="2443"/>
    <cellStyle name="_最终版-全口径表120100715(终版) 2 2 2" xfId="2444"/>
    <cellStyle name="数字 5 2 4 2 3 2" xfId="2445"/>
    <cellStyle name="40% - 强调文字颜色 1 2 2 14" xfId="2446"/>
    <cellStyle name="_最终版-全口径表120100715(终版) 2 2 2 2" xfId="2447"/>
    <cellStyle name="40% - Accent5 3 2 2" xfId="2448"/>
    <cellStyle name="输出 7 3 5 2 6" xfId="2449"/>
    <cellStyle name="差_2015年专项资金申请报告（未解决）" xfId="2450"/>
    <cellStyle name="20% - 强调文字颜色 3 3 4 5" xfId="2451"/>
    <cellStyle name="_最终版-全口径表120100715(终版) 2 2 3" xfId="2452"/>
    <cellStyle name="_最终版-全口径表120100715(终版) 2 2 3 2" xfId="2453"/>
    <cellStyle name="40% - 强调文字颜色 6 2 4_2017年人大参阅资料（代表大会-定）1.14" xfId="2454"/>
    <cellStyle name="40% - Accent5 3 2 3" xfId="2455"/>
    <cellStyle name="好_2006年33甘肃_隋心对账单定稿0514" xfId="2456"/>
    <cellStyle name="20% - 强调文字颜色 3 3 4 6" xfId="2457"/>
    <cellStyle name="汇总 9 4 3 2 2 5 2" xfId="2458"/>
    <cellStyle name="_最终版-全口径表120100715(终版) 2 2 4" xfId="2459"/>
    <cellStyle name="_最终版-全口径表120100715(终版) 2 2 4 2" xfId="2460"/>
    <cellStyle name="40% - Accent5 3 2 4" xfId="2461"/>
    <cellStyle name="差_奖励补助测算5.22测试_Book1" xfId="2462"/>
    <cellStyle name="20% - 强调文字颜色 3 3 4 7" xfId="2463"/>
    <cellStyle name="_最终版-全口径表120100715(终版) 2 2 5" xfId="2464"/>
    <cellStyle name="_最终版-全口径表120100715(终版) 2 3" xfId="2465"/>
    <cellStyle name="表标题 3 4 3 2 2 3 2" xfId="2466"/>
    <cellStyle name="20% - 强调文字颜色 1 2 4 3 14" xfId="2467"/>
    <cellStyle name="_最终版-全口径表120100715(终版) 2 3 2" xfId="2468"/>
    <cellStyle name="差_1 2 5" xfId="2469"/>
    <cellStyle name="20% - 强调文字颜色 2 2 4 2 2 13" xfId="2470"/>
    <cellStyle name="常规 19 3 2 2" xfId="2471"/>
    <cellStyle name="常规 24 3 2 2" xfId="2472"/>
    <cellStyle name="常规 23 2 6" xfId="2473"/>
    <cellStyle name="注释 8 2 4 3 6" xfId="2474"/>
    <cellStyle name="_最终版-全口径表120100715(终版) 2 4 2" xfId="2475"/>
    <cellStyle name="常规 19 3 3" xfId="2476"/>
    <cellStyle name="常规 24 3 3" xfId="2477"/>
    <cellStyle name="_最终版-全口径表120100715(终版) 2 5" xfId="2478"/>
    <cellStyle name="常规 19 3 3 2" xfId="2479"/>
    <cellStyle name="常规 24 3 3 2" xfId="2480"/>
    <cellStyle name="_最终版-全口径表120100715(终版) 2 5 2" xfId="2481"/>
    <cellStyle name="常规 19 3 4" xfId="2482"/>
    <cellStyle name="常规 24 3 4" xfId="2483"/>
    <cellStyle name="_最终版-全口径表120100715(终版) 2 6" xfId="2484"/>
    <cellStyle name="_最终版-全口径表120100715(终版) 3" xfId="2485"/>
    <cellStyle name="40% - 强调文字颜色 4 2 4 2 7" xfId="2486"/>
    <cellStyle name="差_5334_2006年迪庆县级财政报表附表 3" xfId="2487"/>
    <cellStyle name="40% - 强调文字颜色 2 2 2 5" xfId="2488"/>
    <cellStyle name="好_财政供养人员_03_2010年各地区一般预算平衡表_2010年地方财政一般预算分级平衡情况表（汇总）0524" xfId="2489"/>
    <cellStyle name="_最终版-全口径表120100715(终版) 3 2" xfId="2490"/>
    <cellStyle name="好_三季度－表二 2" xfId="2491"/>
    <cellStyle name="_最终版-全口径表120100715(终版) 3 2 3" xfId="2492"/>
    <cellStyle name="_最终版-全口径表120100715(终版) 3 2 3 2" xfId="2493"/>
    <cellStyle name="_最终版-全口径表120100715(终版) 3 2 4" xfId="2494"/>
    <cellStyle name="3232 3 2 5" xfId="2495"/>
    <cellStyle name="_最终版-全口径表120100715(终版) 3 2 4 2" xfId="2496"/>
    <cellStyle name="_最终版-全口径表120100715(终版) 3 2 5" xfId="2497"/>
    <cellStyle name="40% - 强调文字颜色 4 2 4 2 8" xfId="2498"/>
    <cellStyle name="好_行政公检法测算_不含人员经费系数_财力性转移支付2010年预算参考数_12.25-发教育厅-2016年高职生均年初预算控制数分配表" xfId="2499"/>
    <cellStyle name="表标题 4 4 4 2 2 2 2" xfId="2500"/>
    <cellStyle name="差_5334_2006年迪庆县级财政报表附表 4" xfId="2501"/>
    <cellStyle name="40% - 强调文字颜色 2 2 2 6" xfId="2502"/>
    <cellStyle name="_最终版-全口径表120100715(终版) 3 3" xfId="2503"/>
    <cellStyle name="表标题 3 4 3 2 2 4 2" xfId="2504"/>
    <cellStyle name="差_2006年30云南_华东" xfId="2505"/>
    <cellStyle name="注释 8 2 5 2 6" xfId="2506"/>
    <cellStyle name="_最终版-全口径表120100715(终版) 3 3 2" xfId="2507"/>
    <cellStyle name="40% - 强调文字颜色 4 2 4 2 9" xfId="2508"/>
    <cellStyle name="差_5334_2006年迪庆县级财政报表附表 5" xfId="2509"/>
    <cellStyle name="40% - 强调文字颜色 2 2 2 7" xfId="2510"/>
    <cellStyle name="输出 10 4 3 3 2 2" xfId="2511"/>
    <cellStyle name="常规 19 4 2" xfId="2512"/>
    <cellStyle name="常规 24 4 2" xfId="2513"/>
    <cellStyle name="差_行政（人员）_民生政策最低支出需求_隋心对账单定稿0514" xfId="2514"/>
    <cellStyle name="_最终版-全口径表120100715(终版) 3 4" xfId="2515"/>
    <cellStyle name="常规 19 4 2 2" xfId="2516"/>
    <cellStyle name="常规 24 4 2 2" xfId="2517"/>
    <cellStyle name="_最终版-全口径表120100715(终版) 3 4 2" xfId="2518"/>
    <cellStyle name="输入 3 5 3 2" xfId="2519"/>
    <cellStyle name="好_第一部分：综合全_华东" xfId="2520"/>
    <cellStyle name="差_5334_2006年迪庆县级财政报表附表 6" xfId="2521"/>
    <cellStyle name="40% - 强调文字颜色 2 2 2 8" xfId="2522"/>
    <cellStyle name="常规 19 4 3" xfId="2523"/>
    <cellStyle name="常规 24 4 3" xfId="2524"/>
    <cellStyle name="_最终版-全口径表120100715(终版) 3 5" xfId="2525"/>
    <cellStyle name="计算 4 2 9" xfId="2526"/>
    <cellStyle name="差_2006年27重庆_财力性转移支付2010年预算参考数 3 3" xfId="2527"/>
    <cellStyle name="计算 4 3 6 2" xfId="2528"/>
    <cellStyle name="40% - 强调文字颜色 4 2 11" xfId="2529"/>
    <cellStyle name="常规 19 4 3 2" xfId="2530"/>
    <cellStyle name="常规 24 4 3 2" xfId="2531"/>
    <cellStyle name="_最终版-全口径表120100715(终版) 3 5 2" xfId="2532"/>
    <cellStyle name="差_5334_2006年迪庆县级财政报表附表 7" xfId="2533"/>
    <cellStyle name="40% - 强调文字颜色 2 2 2 9" xfId="2534"/>
    <cellStyle name="常规 19 4 4" xfId="2535"/>
    <cellStyle name="常规 24 4 4" xfId="2536"/>
    <cellStyle name="_最终版-全口径表120100715(终版) 3 6" xfId="2537"/>
    <cellStyle name="_最终版-全口径表120100715(终版) 4" xfId="2538"/>
    <cellStyle name="20% - Accent5 2 2 2" xfId="2539"/>
    <cellStyle name="20% - 强调文字颜色 5 3 2 2" xfId="2540"/>
    <cellStyle name="40% - 强调文字颜色 4 2 4 3 7" xfId="2541"/>
    <cellStyle name="40% - 强调文字颜色 2 2 3 5" xfId="2542"/>
    <cellStyle name="20% - 强调文字颜色 6 3 4 14" xfId="2543"/>
    <cellStyle name="Input [yellow] 7 4 2 2 4" xfId="2544"/>
    <cellStyle name="_最终版-全口径表120100715(终版) 4 2" xfId="2545"/>
    <cellStyle name="20% - 强调文字颜色 5 3 2 2 2" xfId="2546"/>
    <cellStyle name="40% - 强调文字颜色 4 2 4 3 8" xfId="2547"/>
    <cellStyle name="表标题 4 4 4 2 2 3 2" xfId="2548"/>
    <cellStyle name="40% - 强调文字颜色 2 2 3 6" xfId="2549"/>
    <cellStyle name="20% - 强调文字颜色 6 3 4 15" xfId="2550"/>
    <cellStyle name="_最终版-全口径表120100715(终版) 4 3" xfId="2551"/>
    <cellStyle name="表标题 3 4 3 2 2 5 2" xfId="2552"/>
    <cellStyle name="Input [yellow] 7 4 2 2 5" xfId="2553"/>
    <cellStyle name="20% - 强调文字颜色 4 2 4 3 4" xfId="2554"/>
    <cellStyle name="好_市辖区测算-新科目（20080626）_不含人员经费系数_03_2010年各地区一般预算平衡表_2010年地方财政一般预算分级平衡情况表（汇总）0524" xfId="2555"/>
    <cellStyle name="注释 10 8 3" xfId="2556"/>
    <cellStyle name="差_卫生(按照总人口测算）—20080416_民生政策最低支出需求_财力性转移支付2010年预算参考数 3 3" xfId="2557"/>
    <cellStyle name="差_县市旗测算20080508 4" xfId="2558"/>
    <cellStyle name="40% - 强调文字颜色 3 2_2017年人大参阅资料（代表大会-定）1.14" xfId="2559"/>
    <cellStyle name="差_教育(按照总人口测算）—20080416_民生政策最低支出需求_财力性转移支付2010年预算参考数_03_2010年各地区一般预算平衡表_2010年地方财政一般预算分级平衡情况表（汇总）0524" xfId="2560"/>
    <cellStyle name="Input [yellow] 7 4 2 2 5 2" xfId="2561"/>
    <cellStyle name="_最终版-全口径表120100715(终版) 4 3 2" xfId="2562"/>
    <cellStyle name="40% - 强调文字颜色 4 2 4 3 9" xfId="2563"/>
    <cellStyle name="输出 10 4 3 3 3 2" xfId="2564"/>
    <cellStyle name="常规 19 5 2" xfId="2565"/>
    <cellStyle name="常规 24 5 2" xfId="2566"/>
    <cellStyle name="Input [yellow] 7 4 2 2 6" xfId="2567"/>
    <cellStyle name="_最终版-全口径表120100715(终版) 4 4" xfId="2568"/>
    <cellStyle name="40% - 强调文字颜色 3 2 2 2_9.6-债券明细账" xfId="2569"/>
    <cellStyle name="40% - 强调文字颜色 2 2 3 7" xfId="2570"/>
    <cellStyle name="20% - 强调文字颜色 6 3 4 16" xfId="2571"/>
    <cellStyle name="_最终版-全口径表120100715(终版) 4 4 2" xfId="2572"/>
    <cellStyle name="好_行政（人员）_不含人员经费系数_财力性转移支付2010年预算参考数_03_2010年各地区一般预算平衡表" xfId="2573"/>
    <cellStyle name="常规 19 5 2 2" xfId="2574"/>
    <cellStyle name="常规 24 5 2 2" xfId="2575"/>
    <cellStyle name="差_奖励补助测算7.25 (version 1) (version 1)_Book1" xfId="2576"/>
    <cellStyle name="40% - 强调文字颜色 2 2 3 8" xfId="2577"/>
    <cellStyle name="20% - 强调文字颜色 6 3 4 17" xfId="2578"/>
    <cellStyle name="常规 19 5 3" xfId="2579"/>
    <cellStyle name="常规 24 5 3" xfId="2580"/>
    <cellStyle name="差_成本差异系数（含人口规模）_隋心对账单定稿0514" xfId="2581"/>
    <cellStyle name="Input [yellow] 3 3 2 2 2 2" xfId="2582"/>
    <cellStyle name="_最终版-全口径表120100715(终版) 4 5" xfId="2583"/>
    <cellStyle name="_最终版-全口径表120100715(终版) 5" xfId="2584"/>
    <cellStyle name="20% - Accent5 2 2 3" xfId="2585"/>
    <cellStyle name="20% - 强调文字颜色 5 3 2 3" xfId="2586"/>
    <cellStyle name="汇总 8 5 2 3" xfId="2587"/>
    <cellStyle name="_最终版-全口径表120100715(终版) 5 2" xfId="2588"/>
    <cellStyle name="20% - 强调文字颜色 5 3 2 3 2" xfId="2589"/>
    <cellStyle name="20% - 强调文字颜色 5 3 2 4" xfId="2590"/>
    <cellStyle name="表标题 3 3 2 2 2" xfId="2591"/>
    <cellStyle name="_最终版-全口径表120100715(终版) 6" xfId="2592"/>
    <cellStyle name="20% - Accent5 2 2 4" xfId="2593"/>
    <cellStyle name="数字 8 3 2 3 2" xfId="2594"/>
    <cellStyle name="20% - 强调文字颜色 5 3 2 6" xfId="2595"/>
    <cellStyle name="表标题 3 3 2 2 4" xfId="2596"/>
    <cellStyle name="注释 6 5 2 2 2 4 2" xfId="2597"/>
    <cellStyle name="_最终版-全口径表120100715(终版) 8" xfId="2598"/>
    <cellStyle name="链接单元格 2 3 5" xfId="2599"/>
    <cellStyle name="常规 3 4 4 2" xfId="2600"/>
    <cellStyle name="汇总 2 5 2 2 2 6" xfId="2601"/>
    <cellStyle name="40% - 强调文字颜色 3 2 3 20" xfId="2602"/>
    <cellStyle name="40% - 强调文字颜色 3 2 3 15" xfId="2603"/>
    <cellStyle name="20% - 强调文字颜色 4 2 24" xfId="2604"/>
    <cellStyle name="20% - 强调文字颜色 4 2 19" xfId="2605"/>
    <cellStyle name="差_市辖区测算20080510_财力性转移支付2010年预算参考数 4" xfId="2606"/>
    <cellStyle name="20% - 强调文字颜色 3 2 4 2 2 16" xfId="2607"/>
    <cellStyle name="好 3 2 7" xfId="2608"/>
    <cellStyle name="标题 3 3 17" xfId="2609"/>
    <cellStyle name="标题 3 3 22" xfId="2610"/>
    <cellStyle name="{Comma [0]}" xfId="2611"/>
    <cellStyle name="40% - 强调文字颜色 2 3 2 7" xfId="2612"/>
    <cellStyle name="差_530629_2006年县级财政报表附表 4 2 2" xfId="2613"/>
    <cellStyle name="{Comma}" xfId="2614"/>
    <cellStyle name="常规 149" xfId="2615"/>
    <cellStyle name="常规 5 9" xfId="2616"/>
    <cellStyle name="{Date}" xfId="2617"/>
    <cellStyle name="好_分县成本差异系数_民生政策最低支出需求_合并" xfId="2618"/>
    <cellStyle name="差_07临沂 4 4" xfId="2619"/>
    <cellStyle name="Note 5 4 3" xfId="2620"/>
    <cellStyle name="{Month}" xfId="2621"/>
    <cellStyle name="20% - 强调文字颜色 2 2 5 8" xfId="2622"/>
    <cellStyle name="好_34青海_1_03_2010年各地区一般预算平衡表" xfId="2623"/>
    <cellStyle name="20% - 强调文字颜色 3 2 5 11" xfId="2624"/>
    <cellStyle name="差_红线成本预算指导价格0324 9" xfId="2625"/>
    <cellStyle name="常规 59 4 3" xfId="2626"/>
    <cellStyle name="{Percent}" xfId="2627"/>
    <cellStyle name="{Thousand}" xfId="2628"/>
    <cellStyle name="好_市辖区测算20080510_财力性转移支付2010年预算参考数 3" xfId="2629"/>
    <cellStyle name="输出 5 4 3 3 5 2" xfId="2630"/>
    <cellStyle name="20% - 强调文字颜色 5 2 2 10" xfId="2631"/>
    <cellStyle name="60% - Accent1 2 6" xfId="2632"/>
    <cellStyle name="{Z'0000(1 dec)}" xfId="2633"/>
    <cellStyle name="{Z'0000(4 dec)}" xfId="2634"/>
    <cellStyle name="0%" xfId="2635"/>
    <cellStyle name="差 7" xfId="2636"/>
    <cellStyle name="0,0_x000d__x000a_NA_x000d__x000a_" xfId="2637"/>
    <cellStyle name="好_2008年支出调整_财力性转移支付2010年预算参考数_03_2010年各地区一般预算平衡表_2010年地方财政一般预算分级平衡情况表（汇总）0524" xfId="2638"/>
    <cellStyle name="20% - 强调文字颜色 4 3 3 13" xfId="2639"/>
    <cellStyle name="差_危改资金测算_财力性转移支付2010年预算参考数_华东" xfId="2640"/>
    <cellStyle name="差 7 2" xfId="2641"/>
    <cellStyle name="Note 2 2 2 3" xfId="2642"/>
    <cellStyle name="0,0_x000d__x000a_NA_x000d__x000a_ 2" xfId="2643"/>
    <cellStyle name="差_2006年水利统计指标统计表_03_2010年各地区一般预算平衡表" xfId="2644"/>
    <cellStyle name="差_1110洱源县_财力性转移支付2010年预算参考数 3 2 4" xfId="2645"/>
    <cellStyle name="60% - 强调文字颜色 5 2 3 11" xfId="2646"/>
    <cellStyle name="Note 2 2 2 3 2" xfId="2647"/>
    <cellStyle name="0,0_x000d__x000a_NA_x000d__x000a_ 2 2" xfId="2648"/>
    <cellStyle name="20% - 强调文字颜色 4 3 3 14" xfId="2649"/>
    <cellStyle name="差 7 3" xfId="2650"/>
    <cellStyle name="Note 2 2 2 4" xfId="2651"/>
    <cellStyle name="输出 5 2 2 4 2" xfId="2652"/>
    <cellStyle name="0,0_x000d__x000a_NA_x000d__x000a_ 3" xfId="2653"/>
    <cellStyle name="Border 5 2 2 4 2" xfId="2654"/>
    <cellStyle name="20% - 强调文字颜色 4 3 3 15" xfId="2655"/>
    <cellStyle name="注释 2 7 4 2" xfId="2656"/>
    <cellStyle name="差 7 4" xfId="2657"/>
    <cellStyle name="Note 2 2 2 5" xfId="2658"/>
    <cellStyle name="0,0_x000d__x000a_NA_x000d__x000a_ 4" xfId="2659"/>
    <cellStyle name="40% - 强调文字颜色 4 2 4 2 2 12" xfId="2660"/>
    <cellStyle name="常规 2 2 17" xfId="2661"/>
    <cellStyle name="常规 2 2 22" xfId="2662"/>
    <cellStyle name="0,0_x000d__x000a_NA_x000d__x000a__Book1" xfId="2663"/>
    <cellStyle name="好_不含人员经费系数_财力性转移支付2010年预算参考数 4" xfId="2664"/>
    <cellStyle name="Note 3 3 2 2 5" xfId="2665"/>
    <cellStyle name="20% - 强调文字颜色 2 2 5 3" xfId="2666"/>
    <cellStyle name="常规 2 38" xfId="2667"/>
    <cellStyle name="常规 2 43" xfId="2668"/>
    <cellStyle name="0,0_x005f_x000d__x005f_x000a_NA_x005f_x000d__x005f_x000a_" xfId="2669"/>
    <cellStyle name="40% - Accent1 4 2" xfId="2670"/>
    <cellStyle name="20% - Accent2 3 2 2" xfId="2671"/>
    <cellStyle name="0.0%" xfId="2672"/>
    <cellStyle name="40% - 强调文字颜色 2 3 2 14" xfId="2673"/>
    <cellStyle name="Percent [2] 2 6" xfId="2674"/>
    <cellStyle name="20% - 强调文字颜色 3 3 3 2 7" xfId="2675"/>
    <cellStyle name="输出 2 4 13" xfId="2676"/>
    <cellStyle name="计算 8 3 4 2 2 2 2" xfId="2677"/>
    <cellStyle name="0.00%" xfId="2678"/>
    <cellStyle name="60% - 强调文字颜色 6 2 4 2" xfId="2679"/>
    <cellStyle name="20% - 着色 3" xfId="2680"/>
    <cellStyle name="差_市本级 3 17" xfId="2681"/>
    <cellStyle name="差_市本级 3 22" xfId="2682"/>
    <cellStyle name="Input [yellow] 3 4 6" xfId="2683"/>
    <cellStyle name="1" xfId="2684"/>
    <cellStyle name="差_2007年一般预算支出剔除_财力性转移支付2010年预算参考数_03_2010年各地区一般预算平衡表" xfId="2685"/>
    <cellStyle name="20% - Accent1" xfId="2686"/>
    <cellStyle name="20% - Accent1 2" xfId="2687"/>
    <cellStyle name="20% - 强调文字颜色 1 3" xfId="2688"/>
    <cellStyle name="40% - 强调文字颜色 2 3 7" xfId="2689"/>
    <cellStyle name="好_民生政策最低支出需求_03_2010年各地区一般预算平衡表" xfId="2690"/>
    <cellStyle name="标题 1 2 3 15" xfId="2691"/>
    <cellStyle name="标题 1 2 3 20" xfId="2692"/>
    <cellStyle name="20% - Accent1 2 2" xfId="2693"/>
    <cellStyle name="20% - 强调文字颜色 1 3 2" xfId="2694"/>
    <cellStyle name="20% - 强调文字颜色 6 2 2 20" xfId="2695"/>
    <cellStyle name="20% - 强调文字颜色 6 2 2 15" xfId="2696"/>
    <cellStyle name="好_市辖区测算-新科目（20080626）_县市旗测算-新科目（含人口规模效应）_03_2010年各地区一般预算平衡表_2010年地方财政一般预算分级平衡情况表（汇总）0524" xfId="2697"/>
    <cellStyle name="20% - Accent1 2 2 2" xfId="2698"/>
    <cellStyle name="20% - 强调文字颜色 1 3 2 2" xfId="2699"/>
    <cellStyle name="表标题 5 3 2 3 2" xfId="2700"/>
    <cellStyle name="20% - 强调文字颜色 6 2 2 21" xfId="2701"/>
    <cellStyle name="20% - 强调文字颜色 6 2 2 16" xfId="2702"/>
    <cellStyle name="20% - Accent1 2 2 3" xfId="2703"/>
    <cellStyle name="好_提前下达2018应征入伍1207" xfId="2704"/>
    <cellStyle name="20% - 强调文字颜色 1 3 2 3" xfId="2705"/>
    <cellStyle name="Calc Currency (0)_Book1" xfId="2706"/>
    <cellStyle name="差_湘桂铁路工程I标红线成本分析样表 2" xfId="2707"/>
    <cellStyle name="差_行政(燃修费)_隋心对账单定稿0514" xfId="2708"/>
    <cellStyle name="20% - 强调文字颜色 6 2 2 22" xfId="2709"/>
    <cellStyle name="20% - 强调文字颜色 6 2 2 17" xfId="2710"/>
    <cellStyle name="差_县市旗测算-新科目（20080626）_财力性转移支付2010年预算参考数 3 2 2" xfId="2711"/>
    <cellStyle name="20% - Accent1 2 2 4" xfId="2712"/>
    <cellStyle name="20% - 强调文字颜色 1 3 2 4" xfId="2713"/>
    <cellStyle name="好_缺口县区测算(按2007支出增长25%测算)_华东" xfId="2714"/>
    <cellStyle name="标题 1 2 3 16" xfId="2715"/>
    <cellStyle name="标题 1 2 3 21" xfId="2716"/>
    <cellStyle name="40% - 强调文字颜色 2 3 8" xfId="2717"/>
    <cellStyle name="20% - Accent1 2 3" xfId="2718"/>
    <cellStyle name="20% - 强调文字颜色 1 3 3" xfId="2719"/>
    <cellStyle name="标题 1 2 3 17" xfId="2720"/>
    <cellStyle name="标题 1 2 3 22" xfId="2721"/>
    <cellStyle name="Output 3 4 2 2 3 2" xfId="2722"/>
    <cellStyle name="40% - 强调文字颜色 2 3 9" xfId="2723"/>
    <cellStyle name="20% - Accent1 2 4" xfId="2724"/>
    <cellStyle name="20% - 强调文字颜色 1 3 4" xfId="2725"/>
    <cellStyle name="差_2006年28四川_财力性转移支付2010年预算参考数 7" xfId="2726"/>
    <cellStyle name="Accent5 - 60% 7" xfId="2727"/>
    <cellStyle name="计算 3 3 4 4" xfId="2728"/>
    <cellStyle name="20% - 强调文字颜色 6 2 2 2_9.6-债券明细账" xfId="2729"/>
    <cellStyle name="常规 38 3 2 2" xfId="2730"/>
    <cellStyle name="常规 43 3 2 2" xfId="2731"/>
    <cellStyle name="20% - Accent1 2 5" xfId="2732"/>
    <cellStyle name="20% - 强调文字颜色 1 3 5" xfId="2733"/>
    <cellStyle name="输出 2 2 4 4 2 2 5" xfId="2734"/>
    <cellStyle name="差_530629_2006年县级财政报表附表_华东" xfId="2735"/>
    <cellStyle name="Border 3 2 2 3 2" xfId="2736"/>
    <cellStyle name="20% - Accent1 3" xfId="2737"/>
    <cellStyle name="20% - 强调文字颜色 1 4" xfId="2738"/>
    <cellStyle name="20% - Accent1 3 2" xfId="2739"/>
    <cellStyle name="20% - 强调文字颜色 1 4 2" xfId="2740"/>
    <cellStyle name="差_行政公检法测算_财力性转移支付2010年预算参考数 3" xfId="2741"/>
    <cellStyle name="20% - Accent1 3 2 2" xfId="2742"/>
    <cellStyle name="差_行政公检法测算_财力性转移支付2010年预算参考数 4" xfId="2743"/>
    <cellStyle name="20% - Accent1 3 2 3" xfId="2744"/>
    <cellStyle name="差_县市旗测算-新科目（20080626）_财力性转移支付2010年预算参考数 4 2 2" xfId="2745"/>
    <cellStyle name="差_行政公检法测算_财力性转移支付2010年预算参考数 5" xfId="2746"/>
    <cellStyle name="20% - Accent1 3 2 4" xfId="2747"/>
    <cellStyle name="20% - Accent1 3 4" xfId="2748"/>
    <cellStyle name="20% - 强调文字颜色 1 4 4" xfId="2749"/>
    <cellStyle name="常规 38 3 3 2" xfId="2750"/>
    <cellStyle name="常规 43 3 3 2" xfId="2751"/>
    <cellStyle name="20% - Accent1 3 5" xfId="2752"/>
    <cellStyle name="20% - 强调文字颜色 1 4 5" xfId="2753"/>
    <cellStyle name="20% - Accent1 4" xfId="2754"/>
    <cellStyle name="20% - 强调文字颜色 1 5" xfId="2755"/>
    <cellStyle name="20% - Accent1 4 2" xfId="2756"/>
    <cellStyle name="20% - 强调文字颜色 1 5 2" xfId="2757"/>
    <cellStyle name="强调文字颜色 3 3 3 2 15" xfId="2758"/>
    <cellStyle name="差_行政（人员）_县市旗测算-新科目（含人口规模效应）_财力性转移支付2010年预算参考数 2 2" xfId="2759"/>
    <cellStyle name="20% - 强调文字颜色 1 5 3" xfId="2760"/>
    <cellStyle name="差_1 4 2 2" xfId="2761"/>
    <cellStyle name="20% - Accent1 4 3" xfId="2762"/>
    <cellStyle name="强调文字颜色 3 3 3 2 16" xfId="2763"/>
    <cellStyle name="差_行政（人员）_县市旗测算-新科目（含人口规模效应）_财力性转移支付2010年预算参考数 2 3" xfId="2764"/>
    <cellStyle name="20% - 强调文字颜色 1 5 4" xfId="2765"/>
    <cellStyle name="差_1 4 2 3" xfId="2766"/>
    <cellStyle name="20% - Accent1 4 4" xfId="2767"/>
    <cellStyle name="20% - Accent1 5" xfId="2768"/>
    <cellStyle name="20% - 强调文字颜色 1 6" xfId="2769"/>
    <cellStyle name="20% - Accent1 6" xfId="2770"/>
    <cellStyle name="20% - 强调文字颜色 1 7" xfId="2771"/>
    <cellStyle name="好_2008云南省分县市中小学教职工统计表（教育厅提供）" xfId="2772"/>
    <cellStyle name="20% - Accent1 7" xfId="2773"/>
    <cellStyle name="20% - 强调文字颜色 1 8" xfId="2774"/>
    <cellStyle name="40% - 强调文字颜色 4 3 11" xfId="2775"/>
    <cellStyle name="20% - Accent1_9.6-债券明细账" xfId="2776"/>
    <cellStyle name="20% - Accent2" xfId="2777"/>
    <cellStyle name="表标题 8 4 2 2 3 2" xfId="2778"/>
    <cellStyle name="40% - 强调文字颜色 3 3 7" xfId="2779"/>
    <cellStyle name="40% - 强调文字颜色 3 2 3_9.6-债券明细账" xfId="2780"/>
    <cellStyle name="差_县区合并测算20080421_不含人员经费系数_财力性转移支付2010年预算参考数 2 3" xfId="2781"/>
    <cellStyle name="20% - 强调文字颜色 6 3 11" xfId="2782"/>
    <cellStyle name="20% - Accent2 2 2" xfId="2783"/>
    <cellStyle name="20% - 强调文字颜色 2 3 2" xfId="2784"/>
    <cellStyle name="常规 35 2" xfId="2785"/>
    <cellStyle name="常规 40 2" xfId="2786"/>
    <cellStyle name="Accent4 - 60% 4 4" xfId="2787"/>
    <cellStyle name="40% - 强调文字颜色 4 2 23" xfId="2788"/>
    <cellStyle name="40% - 强调文字颜色 4 2 18" xfId="2789"/>
    <cellStyle name="20% - Accent2 2 2 2" xfId="2790"/>
    <cellStyle name="20% - 强调文字颜色 2 3 2 2" xfId="2791"/>
    <cellStyle name="常规 35 3" xfId="2792"/>
    <cellStyle name="常规 40 3" xfId="2793"/>
    <cellStyle name="Accent4 - 60% 4 5" xfId="2794"/>
    <cellStyle name="40% - 强调文字颜色 4 2 24" xfId="2795"/>
    <cellStyle name="40% - 强调文字颜色 4 2 19" xfId="2796"/>
    <cellStyle name="20% - Accent2 2 2 3" xfId="2797"/>
    <cellStyle name="20% - 强调文字颜色 2 3 2 3" xfId="2798"/>
    <cellStyle name="常规 35 4" xfId="2799"/>
    <cellStyle name="常规 40 4" xfId="2800"/>
    <cellStyle name="Accent4 - 60% 4 6" xfId="2801"/>
    <cellStyle name="40% - 强调文字颜色 4 2 25" xfId="2802"/>
    <cellStyle name="20% - Accent2 2 2 4" xfId="2803"/>
    <cellStyle name="20% - 强调文字颜色 2 3 2 4" xfId="2804"/>
    <cellStyle name="Input [yellow] 2 4 3 2 2" xfId="2805"/>
    <cellStyle name="40% - 强调文字颜色 3 7_四队计价2011-6" xfId="2806"/>
    <cellStyle name="40% - 强调文字颜色 3 3 8" xfId="2807"/>
    <cellStyle name="20% - 强调文字颜色 6 3 12" xfId="2808"/>
    <cellStyle name="20% - Accent2 2 3" xfId="2809"/>
    <cellStyle name="20% - 强调文字颜色 2 3 3" xfId="2810"/>
    <cellStyle name="40% - 强调文字颜色 3 3 9" xfId="2811"/>
    <cellStyle name="20% - 强调文字颜色 6 3 13" xfId="2812"/>
    <cellStyle name="差_红线成本编制附表（局指样表） 4_间接费_四队计价2011-6" xfId="2813"/>
    <cellStyle name="表标题 3 2 4 4 2 2 4 2" xfId="2814"/>
    <cellStyle name="20% - Accent2 2 4" xfId="2815"/>
    <cellStyle name="20% - 强调文字颜色 2 3 4" xfId="2816"/>
    <cellStyle name="20% - 强调文字颜色 6 3 14" xfId="2817"/>
    <cellStyle name="常规 38 4 2 2" xfId="2818"/>
    <cellStyle name="常规 43 4 2 2" xfId="2819"/>
    <cellStyle name="20% - Accent2 2 5" xfId="2820"/>
    <cellStyle name="20% - 强调文字颜色 2 3 5" xfId="2821"/>
    <cellStyle name="表标题 5 4 3 3 2" xfId="2822"/>
    <cellStyle name="40% - Accent1 4 3" xfId="2823"/>
    <cellStyle name="20% - Accent2 3 2 3" xfId="2824"/>
    <cellStyle name="40% - Accent1 4 4" xfId="2825"/>
    <cellStyle name="20% - Accent2 3 2 4" xfId="2826"/>
    <cellStyle name="40% - Accent1 5" xfId="2827"/>
    <cellStyle name="20% - Accent2 3 3" xfId="2828"/>
    <cellStyle name="20% - 强调文字颜色 2 4 3" xfId="2829"/>
    <cellStyle name="40% - Accent1 6" xfId="2830"/>
    <cellStyle name="20% - Accent2 3 4" xfId="2831"/>
    <cellStyle name="20% - 强调文字颜色 2 4 4" xfId="2832"/>
    <cellStyle name="差_湘桂铁路工程I标红线成本分析样表 11_间接费" xfId="2833"/>
    <cellStyle name="40% - Accent1 7" xfId="2834"/>
    <cellStyle name="常规 38 4 3 2" xfId="2835"/>
    <cellStyle name="20% - Accent2 3 5" xfId="2836"/>
    <cellStyle name="20% - 强调文字颜色 2 4 5" xfId="2837"/>
    <cellStyle name="输入 2 6 2 4" xfId="2838"/>
    <cellStyle name="表标题 8 4 2 2 5 2" xfId="2839"/>
    <cellStyle name="汇总 10 2 4 2 2 3 2" xfId="2840"/>
    <cellStyle name="40% - Accent2 4" xfId="2841"/>
    <cellStyle name="20% - Accent2 4 2" xfId="2842"/>
    <cellStyle name="差_农林水和城市维护标准支出20080505－县区合计_民生政策最低支出需求" xfId="2843"/>
    <cellStyle name="20% - 强调文字颜色 2 5 2" xfId="2844"/>
    <cellStyle name="40% - Accent2 4 2" xfId="2845"/>
    <cellStyle name="20% - Accent2 4 2 2" xfId="2846"/>
    <cellStyle name="差_农林水和城市维护标准支出20080505－县区合计_民生政策最低支出需求 2" xfId="2847"/>
    <cellStyle name="40% - Accent2 5" xfId="2848"/>
    <cellStyle name="20% - Accent2 4 3" xfId="2849"/>
    <cellStyle name="20% - 强调文字颜色 2 5 3" xfId="2850"/>
    <cellStyle name="20% - Accent2 4 3 2" xfId="2851"/>
    <cellStyle name="40% - Accent2 6" xfId="2852"/>
    <cellStyle name="20% - Accent2 4 4" xfId="2853"/>
    <cellStyle name="20% - 强调文字颜色 2 5 4" xfId="2854"/>
    <cellStyle name="60% - 强调文字颜色 1 2 4 2 2 11" xfId="2855"/>
    <cellStyle name="40% - 强调文字颜色 3 2 6" xfId="2856"/>
    <cellStyle name="20% - Accent2 4 4 2" xfId="2857"/>
    <cellStyle name="20% - Accent3" xfId="2858"/>
    <cellStyle name="20% - Accent3 2" xfId="2859"/>
    <cellStyle name="20% - 强调文字颜色 3 3" xfId="2860"/>
    <cellStyle name="40% - 强调文字颜色 4 3 7" xfId="2861"/>
    <cellStyle name="解释性文本 2 3 9" xfId="2862"/>
    <cellStyle name="20% - Accent3 2 2" xfId="2863"/>
    <cellStyle name="20% - 强调文字颜色 3 3 2" xfId="2864"/>
    <cellStyle name="20% - 强调文字颜色 3 2 4 2 10" xfId="2865"/>
    <cellStyle name="20% - Accent3 2 2 2" xfId="2866"/>
    <cellStyle name="20% - 强调文字颜色 3 3 2 2" xfId="2867"/>
    <cellStyle name="20% - 强调文字颜色 3 3 2 3" xfId="2868"/>
    <cellStyle name="差_人员工资和公用经费2_财力性转移支付2010年预算参考数 2" xfId="2869"/>
    <cellStyle name="20% - Accent3 2 2 3" xfId="2870"/>
    <cellStyle name="20% - 强调文字颜色 3 3 2 4" xfId="2871"/>
    <cellStyle name="差_人员工资和公用经费2_财力性转移支付2010年预算参考数 3" xfId="2872"/>
    <cellStyle name="20% - Accent3 2 2 4" xfId="2873"/>
    <cellStyle name="好_28四川_财力性转移支付2010年预算参考数" xfId="2874"/>
    <cellStyle name="20% - 强调文字颜色 3 3 2 5" xfId="2875"/>
    <cellStyle name="差_人员工资和公用经费2_财力性转移支付2010年预算参考数 4" xfId="2876"/>
    <cellStyle name="20% - Accent3 2 2 5" xfId="2877"/>
    <cellStyle name="40% - 强调文字颜色 4 3 8" xfId="2878"/>
    <cellStyle name="20% - Accent3 2 3" xfId="2879"/>
    <cellStyle name="20% - 强调文字颜色 3 3 3" xfId="2880"/>
    <cellStyle name="差_工程数量及综合单价（百安隧道） 2_四队计价2011-6" xfId="2881"/>
    <cellStyle name="Input [yellow] 2 4 4 2 2" xfId="2882"/>
    <cellStyle name="20% - 强调文字颜色 3 2 4 2 11" xfId="2883"/>
    <cellStyle name="20% - Accent3 3" xfId="2884"/>
    <cellStyle name="差_行政(燃修费) 3 2" xfId="2885"/>
    <cellStyle name="Border 3 2 2 5 2" xfId="2886"/>
    <cellStyle name="20% - 强调文字颜色 3 4" xfId="2887"/>
    <cellStyle name="20% - 强调文字颜色 6 2 3 2 2 15" xfId="2888"/>
    <cellStyle name="20% - Accent3 3 2" xfId="2889"/>
    <cellStyle name="20% - 强调文字颜色 3 4 2" xfId="2890"/>
    <cellStyle name="差_缺口消化情况 3 3" xfId="2891"/>
    <cellStyle name="20% - Accent3 3 2 2" xfId="2892"/>
    <cellStyle name="20% - Accent3 3 2 3" xfId="2893"/>
    <cellStyle name="20% - Accent3 3 2 4" xfId="2894"/>
    <cellStyle name="20% - Accent3 3 2 5" xfId="2895"/>
    <cellStyle name="差_缺口县区测算(按核定人数) 4 2 2" xfId="2896"/>
    <cellStyle name="差_2006年33甘肃_12.25-发教育厅-2016年高职生均年初预算控制数分配表" xfId="2897"/>
    <cellStyle name="20% - 强调文字颜色 6 2 3 2 2 16" xfId="2898"/>
    <cellStyle name="20% - Accent3 3 3" xfId="2899"/>
    <cellStyle name="20% - 强调文字颜色 3 4 3" xfId="2900"/>
    <cellStyle name="20% - 强调文字颜色 6 2 3 2 2 17" xfId="2901"/>
    <cellStyle name="差_0605石屏县_财力性转移支付2010年预算参考数 2 5" xfId="2902"/>
    <cellStyle name="Input 8 2 6" xfId="2903"/>
    <cellStyle name="20% - 强调文字颜色 4 2 3 2" xfId="2904"/>
    <cellStyle name="20% - Accent3 3 4" xfId="2905"/>
    <cellStyle name="20% - 强调文字颜色 3 4 4" xfId="2906"/>
    <cellStyle name="20% - 强调文字颜色 6 2 3 2 2 18" xfId="2907"/>
    <cellStyle name="差_0605石屏县_财力性转移支付2010年预算参考数 2 6" xfId="2908"/>
    <cellStyle name="20% - 强调文字颜色 4 2 3 3" xfId="2909"/>
    <cellStyle name="20% - Accent3 3 5" xfId="2910"/>
    <cellStyle name="20% - 强调文字颜色 3 4 5" xfId="2911"/>
    <cellStyle name="20% - Accent3 4" xfId="2912"/>
    <cellStyle name="差_行政(燃修费) 3 3" xfId="2913"/>
    <cellStyle name="20% - 强调文字颜色 3 5" xfId="2914"/>
    <cellStyle name="40% - 强调文字颜色 2 3 4 12" xfId="2915"/>
    <cellStyle name="20% - Accent3 4 2" xfId="2916"/>
    <cellStyle name="20% - 强调文字颜色 3 5 2" xfId="2917"/>
    <cellStyle name="40% - 强调文字颜色 2 3 4 13" xfId="2918"/>
    <cellStyle name="20% - Accent3 4 3" xfId="2919"/>
    <cellStyle name="20% - 强调文字颜色 3 5 3" xfId="2920"/>
    <cellStyle name="好_34青海_1_财力性转移支付2010年预算参考数_合并" xfId="2921"/>
    <cellStyle name="40% - 强调文字颜色 2 3 4 14" xfId="2922"/>
    <cellStyle name="常规 7 3 2 2 3" xfId="2923"/>
    <cellStyle name="输出 7 4 4 2 3" xfId="2924"/>
    <cellStyle name="差_0605石屏县_财力性转移支付2010年预算参考数 3 5" xfId="2925"/>
    <cellStyle name="20% - 强调文字颜色 4 2 4 2" xfId="2926"/>
    <cellStyle name="20% - Accent3 4 4" xfId="2927"/>
    <cellStyle name="20% - 强调文字颜色 3 5 4" xfId="2928"/>
    <cellStyle name="20% - Accent3 5" xfId="2929"/>
    <cellStyle name="表标题 2 2 4 2 3 2" xfId="2930"/>
    <cellStyle name="20% - 强调文字颜色 3 6" xfId="2931"/>
    <cellStyle name="20% - Accent3 6" xfId="2932"/>
    <cellStyle name="20% - 强调文字颜色 3 7" xfId="2933"/>
    <cellStyle name="20% - Accent3 7" xfId="2934"/>
    <cellStyle name="20% - 强调文字颜色 3 8" xfId="2935"/>
    <cellStyle name="40% - 强调文字颜色 4 2 4 2 2 10" xfId="2936"/>
    <cellStyle name="常规 2 2 15" xfId="2937"/>
    <cellStyle name="常规 2 2 20" xfId="2938"/>
    <cellStyle name="40% - 强调文字颜色 6 3 3 2 9" xfId="2939"/>
    <cellStyle name="20% - Accent3_9.6-债券明细账" xfId="2940"/>
    <cellStyle name="好_民生政策最低支出需求 4" xfId="2941"/>
    <cellStyle name="20% - 强调文字颜色 2 10 2" xfId="2942"/>
    <cellStyle name="20% - Accent4" xfId="2943"/>
    <cellStyle name="差_30云南_1_财力性转移支付2010年预算参考数 4" xfId="2944"/>
    <cellStyle name="20% - Accent4 2" xfId="2945"/>
    <cellStyle name="20% - 强调文字颜色 4 3" xfId="2946"/>
    <cellStyle name="差_30云南_1_财力性转移支付2010年预算参考数 4 2" xfId="2947"/>
    <cellStyle name="解释性文本 3 3 9" xfId="2948"/>
    <cellStyle name="20% - Accent4 2 2" xfId="2949"/>
    <cellStyle name="20% - 强调文字颜色 4 3 2" xfId="2950"/>
    <cellStyle name="20% - Accent4 2 4" xfId="2951"/>
    <cellStyle name="20% - 强调文字颜色 4 3 4" xfId="2952"/>
    <cellStyle name="差_30云南_1_财力性转移支付2010年预算参考数 4 2 2" xfId="2953"/>
    <cellStyle name="20% - Accent4 2 2 2" xfId="2954"/>
    <cellStyle name="20% - 强调文字颜色 4 3 2 2" xfId="2955"/>
    <cellStyle name="20% - Accent4 2 5" xfId="2956"/>
    <cellStyle name="20% - 强调文字颜色 4 3 5" xfId="2957"/>
    <cellStyle name="20% - Accent4 2 2 3" xfId="2958"/>
    <cellStyle name="差_分县成本差异系数_财力性转移支付2010年预算参考数 4 2 2" xfId="2959"/>
    <cellStyle name="20% - 强调文字颜色 4 3 2 3" xfId="2960"/>
    <cellStyle name="20% - 强调文字颜色 4 3 2 4" xfId="2961"/>
    <cellStyle name="表标题 3 2 2 2 2" xfId="2962"/>
    <cellStyle name="20% - Accent4 2 2 4" xfId="2963"/>
    <cellStyle name="40% - 强调文字颜色 2 4_9.6-债券明细账" xfId="2964"/>
    <cellStyle name="20% - 强调文字颜色 4 3 6" xfId="2965"/>
    <cellStyle name="20% - 强调文字颜色 4 3 7" xfId="2966"/>
    <cellStyle name="20% - 强调文字颜色 4 3 2 5" xfId="2967"/>
    <cellStyle name="表标题 3 2 2 2 3" xfId="2968"/>
    <cellStyle name="20% - Accent4 2 2 5" xfId="2969"/>
    <cellStyle name="20% - Accent4 2 3" xfId="2970"/>
    <cellStyle name="输出 9 4 2 2 2 5 2" xfId="2971"/>
    <cellStyle name="20% - 强调文字颜色 4 3 3" xfId="2972"/>
    <cellStyle name="20% - Accent4 3" xfId="2973"/>
    <cellStyle name="差_行政(燃修费) 4 2" xfId="2974"/>
    <cellStyle name="差_30云南_1_财力性转移支付2010年预算参考数 5" xfId="2975"/>
    <cellStyle name="20% - 强调文字颜色 4 4" xfId="2976"/>
    <cellStyle name="差_2009年一般性转移支付标准工资_地方配套按人均增幅控制8.30一般预算平均增幅、人均可用财力平均增幅两次控制、社会治安系数调整、案件数调整xl_Book1" xfId="2977"/>
    <cellStyle name="40% - 强调文字颜色 4 3 4 10" xfId="2978"/>
    <cellStyle name="40% - 强调文字颜色 3 2 4 2 5" xfId="2979"/>
    <cellStyle name="Border 5 3 2 2 5" xfId="2980"/>
    <cellStyle name="20% - Accent4 3 2" xfId="2981"/>
    <cellStyle name="20% - 强调文字颜色 4 4 2" xfId="2982"/>
    <cellStyle name="20% - Accent5 2 4" xfId="2983"/>
    <cellStyle name="数字 2 2 2 8" xfId="2984"/>
    <cellStyle name="20% - 强调文字颜色 5 3 4" xfId="2985"/>
    <cellStyle name="Border 5 3 2 2 5 2" xfId="2986"/>
    <cellStyle name="20% - Accent4 3 2 2" xfId="2987"/>
    <cellStyle name="20% - Accent5 2 5" xfId="2988"/>
    <cellStyle name="数字 2 2 2 9" xfId="2989"/>
    <cellStyle name="20% - 强调文字颜色 5 3 5" xfId="2990"/>
    <cellStyle name="20% - Accent4 3 2 3" xfId="2991"/>
    <cellStyle name="20% - 强调文字颜色 5 3 6" xfId="2992"/>
    <cellStyle name="20% - Accent4 3 2 4" xfId="2993"/>
    <cellStyle name="差_行政（人员）_县市旗测算-新科目（含人口规模效应）_财力性转移支付2010年预算参考数_03_2010年各地区一般预算平衡表_2010年地方财政一般预算分级平衡情况表（汇总）0524" xfId="2994"/>
    <cellStyle name="表标题 3 2 3 2 2" xfId="2995"/>
    <cellStyle name="表标题 7 3 2 2 5 2" xfId="2996"/>
    <cellStyle name="40% - 强调文字颜色 3 3 2_9.6-债券明细账" xfId="2997"/>
    <cellStyle name="20% - 强调文字颜色 5 3 7" xfId="2998"/>
    <cellStyle name="20% - Accent4 3 2 5" xfId="2999"/>
    <cellStyle name="差_附表_财力性转移支付2010年预算参考数 5 2" xfId="3000"/>
    <cellStyle name="表标题 3 2 3 2 3" xfId="3001"/>
    <cellStyle name="强调文字颜色 4 9 2" xfId="3002"/>
    <cellStyle name="40% - 强调文字颜色 4 3 4 11" xfId="3003"/>
    <cellStyle name="Input [yellow] 2 4 5 3 2" xfId="3004"/>
    <cellStyle name="40% - 强调文字颜色 3 2 4 2 6" xfId="3005"/>
    <cellStyle name="Border 5 3 2 2 6" xfId="3006"/>
    <cellStyle name="20% - Accent4 3 3" xfId="3007"/>
    <cellStyle name="20% - 强调文字颜色 4 4 3" xfId="3008"/>
    <cellStyle name="20% - 强调文字颜色 4 3 3 2" xfId="3009"/>
    <cellStyle name="40% - 强调文字颜色 4 3 4 12" xfId="3010"/>
    <cellStyle name="40% - 强调文字颜色 3 2 4 2 7" xfId="3011"/>
    <cellStyle name="20% - 强调文字颜色 4 4 4" xfId="3012"/>
    <cellStyle name="Input [yellow] 2 4 5 2 2 2" xfId="3013"/>
    <cellStyle name="20% - Accent4 3 4" xfId="3014"/>
    <cellStyle name="差_山东省民生支出标准_财力性转移支付2010年预算参考数_12.25-发教育厅-2016年高职生均年初预算控制数分配表" xfId="3015"/>
    <cellStyle name="20% - 强调文字颜色 4 3 3 3" xfId="3016"/>
    <cellStyle name="40% - 强调文字颜色 4 3 4 13" xfId="3017"/>
    <cellStyle name="40% - 强调文字颜色 3 2 4 2 8" xfId="3018"/>
    <cellStyle name="20% - Accent4 3 5" xfId="3019"/>
    <cellStyle name="20% - 强调文字颜色 4 4 5" xfId="3020"/>
    <cellStyle name="差_30云南_1_财力性转移支付2010年预算参考数 6" xfId="3021"/>
    <cellStyle name="20% - Accent4 4" xfId="3022"/>
    <cellStyle name="20% - 强调文字颜色 4 5" xfId="3023"/>
    <cellStyle name="40% - 强调文字颜色 3 2 4 3 5" xfId="3024"/>
    <cellStyle name="20% - Accent4 4 2" xfId="3025"/>
    <cellStyle name="20% - 强调文字颜色 4 5 2" xfId="3026"/>
    <cellStyle name="20% - 强调文字颜色 2 2 4 2 18" xfId="3027"/>
    <cellStyle name="20% - 强调文字颜色 1 3 4 12" xfId="3028"/>
    <cellStyle name="好_行政公检法测算_县市旗测算-新科目（含人口规模效应）_03_2010年各地区一般预算平衡表" xfId="3029"/>
    <cellStyle name="40% - 强调文字颜色 3 2 4 3 7" xfId="3030"/>
    <cellStyle name="20% - 强调文字颜色 4 5 4" xfId="3031"/>
    <cellStyle name="Input [yellow] 2 4 5 2 3 2" xfId="3032"/>
    <cellStyle name="20% - Accent4 4 4" xfId="3033"/>
    <cellStyle name="20% - 强调文字颜色 4 3 4 2" xfId="3034"/>
    <cellStyle name="Input [yellow] 6 4 2 2 4" xfId="3035"/>
    <cellStyle name="20% - 强调文字颜色 4 3 2 2 2" xfId="3036"/>
    <cellStyle name="20% - 强调文字颜色 1 3 4 14" xfId="3037"/>
    <cellStyle name="差_30云南_1_财力性转移支付2010年预算参考数 7" xfId="3038"/>
    <cellStyle name="20% - Accent4 5" xfId="3039"/>
    <cellStyle name="20% - 强调文字颜色 4 6" xfId="3040"/>
    <cellStyle name="好_青海 缺口县区测算(地方填报)_财力性转移支付2010年预算参考数_华东" xfId="3041"/>
    <cellStyle name="20% - Accent4 6" xfId="3042"/>
    <cellStyle name="20% - 强调文字颜色 4 7" xfId="3043"/>
    <cellStyle name="好_红线成本预算指导价格0324 9_四队计价6月25日前(7月1日更新)备用" xfId="3044"/>
    <cellStyle name="20% - Accent4 7" xfId="3045"/>
    <cellStyle name="20% - 强调文字颜色 4 8" xfId="3046"/>
    <cellStyle name="20% - Accent4_9.6-债券明细账" xfId="3047"/>
    <cellStyle name="40% - 强调文字颜色 2 2 3 2 5" xfId="3048"/>
    <cellStyle name="20% - Accent5 2" xfId="3049"/>
    <cellStyle name="汇总 7 3 2 3 2 2" xfId="3050"/>
    <cellStyle name="20% - 强调文字颜色 5 3" xfId="3051"/>
    <cellStyle name="20% - Accent5 2 2" xfId="3052"/>
    <cellStyle name="数字 2 2 2 6" xfId="3053"/>
    <cellStyle name="20% - 强调文字颜色 5 3 2" xfId="3054"/>
    <cellStyle name="20% - Accent5 2 3" xfId="3055"/>
    <cellStyle name="数字 2 2 2 7" xfId="3056"/>
    <cellStyle name="20% - 强调文字颜色 5 3 3" xfId="3057"/>
    <cellStyle name="差_其他部门(按照总人口测算）—20080416_12.25-发教育厅-2016年高职生均年初预算控制数分配表" xfId="3058"/>
    <cellStyle name="40% - 强调文字颜色 2 2 3 2 6" xfId="3059"/>
    <cellStyle name="20% - Accent5 3" xfId="3060"/>
    <cellStyle name="20% - 强调文字颜色 5 4" xfId="3061"/>
    <cellStyle name="20% - Accent5 3 2" xfId="3062"/>
    <cellStyle name="20% - 强调文字颜色 5 4 2" xfId="3063"/>
    <cellStyle name="好_测算结果汇总_财力性转移支付2010年预算参考数_华东" xfId="3064"/>
    <cellStyle name="差_行政（人员）_03_2010年各地区一般预算平衡表" xfId="3065"/>
    <cellStyle name="差_09黑龙江_财力性转移支付2010年预算参考数_合并" xfId="3066"/>
    <cellStyle name="20% - 强调文字颜色 3 3 4 10" xfId="3067"/>
    <cellStyle name="常规 3 4 7 2" xfId="3068"/>
    <cellStyle name="60% - 强调文字颜色 4 2 2 7" xfId="3069"/>
    <cellStyle name="20% - 强调文字颜色 3 3 3 2 13" xfId="3070"/>
    <cellStyle name="解释性文本 3 13" xfId="3071"/>
    <cellStyle name="20% - Accent5 3 2 2" xfId="3072"/>
    <cellStyle name="解释性文本 3 14" xfId="3073"/>
    <cellStyle name="20% - Accent5 3 2 3" xfId="3074"/>
    <cellStyle name="表标题 3 3 3 2 2" xfId="3075"/>
    <cellStyle name="解释性文本 3 20" xfId="3076"/>
    <cellStyle name="解释性文本 3 15" xfId="3077"/>
    <cellStyle name="20% - Accent5 3 2 4" xfId="3078"/>
    <cellStyle name="表标题 3 3 3 2 3" xfId="3079"/>
    <cellStyle name="解释性文本 3 21" xfId="3080"/>
    <cellStyle name="解释性文本 3 16" xfId="3081"/>
    <cellStyle name="20% - Accent5 3 2 5" xfId="3082"/>
    <cellStyle name="20% - Accent5 3 3" xfId="3083"/>
    <cellStyle name="20% - 强调文字颜色 5 4 3" xfId="3084"/>
    <cellStyle name="20% - 强调文字颜色 3 3 4 11" xfId="3085"/>
    <cellStyle name="好_行政公检法测算_县市旗测算-新科目（含人口规模效应）_财力性转移支付2010年预算参考数" xfId="3086"/>
    <cellStyle name="60% - 强调文字颜色 4 2 2 8" xfId="3087"/>
    <cellStyle name="20% - 强调文字颜色 3 3 3 2 14" xfId="3088"/>
    <cellStyle name="20% - Accent5 3 4" xfId="3089"/>
    <cellStyle name="20% - 强调文字颜色 5 4 4" xfId="3090"/>
    <cellStyle name="20% - 强调文字颜色 3 3 4 12" xfId="3091"/>
    <cellStyle name="60% - 强调文字颜色 4 2 2 9" xfId="3092"/>
    <cellStyle name="20% - 强调文字颜色 3 3 3 2 15" xfId="3093"/>
    <cellStyle name="20% - Accent5 3 5" xfId="3094"/>
    <cellStyle name="20% - 强调文字颜色 5 4 5" xfId="3095"/>
    <cellStyle name="20% - 强调文字颜色 3 3 4 13" xfId="3096"/>
    <cellStyle name="20% - 强调文字颜色 3 3 3 2 16" xfId="3097"/>
    <cellStyle name="40% - 强调文字颜色 2 2 3 2 7" xfId="3098"/>
    <cellStyle name="20% - Accent5 4" xfId="3099"/>
    <cellStyle name="20% - 强调文字颜色 5 5" xfId="3100"/>
    <cellStyle name="20% - Accent5 4 2" xfId="3101"/>
    <cellStyle name="好_分县成本差异系数_不含人员经费系数 5" xfId="3102"/>
    <cellStyle name="20% - 强调文字颜色 5 5 2" xfId="3103"/>
    <cellStyle name="20% - Accent5 4 3" xfId="3104"/>
    <cellStyle name="好_分县成本差异系数_不含人员经费系数 6" xfId="3105"/>
    <cellStyle name="20% - 强调文字颜色 5 5 3" xfId="3106"/>
    <cellStyle name="差_前期试验费用 12_间接费_四队计价2011-6" xfId="3107"/>
    <cellStyle name="20% - Accent5 4 4" xfId="3108"/>
    <cellStyle name="20% - 强调文字颜色 5 5 4" xfId="3109"/>
    <cellStyle name="20% - 强调文字颜色 4 3 3 2 2" xfId="3110"/>
    <cellStyle name="40% - 强调文字颜色 2 2 3 2 8" xfId="3111"/>
    <cellStyle name="20% - Accent5 5" xfId="3112"/>
    <cellStyle name="20% - 强调文字颜色 5 6" xfId="3113"/>
    <cellStyle name="40% - 强调文字颜色 2 2 3 2 9" xfId="3114"/>
    <cellStyle name="汇总 9 3 4 3 2 2" xfId="3115"/>
    <cellStyle name="20% - Accent5 6" xfId="3116"/>
    <cellStyle name="20% - 强调文字颜色 5 7" xfId="3117"/>
    <cellStyle name="20% - Accent5 6 2" xfId="3118"/>
    <cellStyle name="20% - 强调文字颜色 5 7 2" xfId="3119"/>
    <cellStyle name="20% - Accent5 7" xfId="3120"/>
    <cellStyle name="20% - 强调文字颜色 5 8" xfId="3121"/>
    <cellStyle name="40% - 强调文字颜色 4 2 2 14" xfId="3122"/>
    <cellStyle name="20% - Accent5 7 2" xfId="3123"/>
    <cellStyle name="20% - 强调文字颜色 5 8 2" xfId="3124"/>
    <cellStyle name="差_青海 缺口县区测算(地方填报) 2 2" xfId="3125"/>
    <cellStyle name="差_05潍坊 5 2" xfId="3126"/>
    <cellStyle name="20% - 强调文字颜色 3 2 4 3 7" xfId="3127"/>
    <cellStyle name="20% - Accent5_9.6-债券明细账" xfId="3128"/>
    <cellStyle name="20% - Accent6" xfId="3129"/>
    <cellStyle name="汇总 7 3 2 3 3 2" xfId="3130"/>
    <cellStyle name="20% - 强调文字颜色 6 3" xfId="3131"/>
    <cellStyle name="差_业务工作量指标" xfId="3132"/>
    <cellStyle name="20% - Accent6 2" xfId="3133"/>
    <cellStyle name="20% - 强调文字颜色 6 3 2" xfId="3134"/>
    <cellStyle name="差_业务工作量指标 2" xfId="3135"/>
    <cellStyle name="20% - Accent6 2 2" xfId="3136"/>
    <cellStyle name="Header2 2 2 2 2 5" xfId="3137"/>
    <cellStyle name="20% - Accent6 2 2 2" xfId="3138"/>
    <cellStyle name="Header2 2 2 2 2 5 2" xfId="3139"/>
    <cellStyle name="20% - 强调文字颜色 6 3 2 2" xfId="3140"/>
    <cellStyle name="常规 14 7 2" xfId="3141"/>
    <cellStyle name="常规 4 97 2" xfId="3142"/>
    <cellStyle name="20% - 强调文字颜色 6 21" xfId="3143"/>
    <cellStyle name="20% - 强调文字颜色 6 16" xfId="3144"/>
    <cellStyle name="40% - 强调文字颜色 6 2 4 2 2 12" xfId="3145"/>
    <cellStyle name="20% - 强调文字颜色 6 3 2 4" xfId="3146"/>
    <cellStyle name="表标题 3 4 2 2 2" xfId="3147"/>
    <cellStyle name="注释 7 4 3 2 2 2 2" xfId="3148"/>
    <cellStyle name="20% - Accent6 2 2 4" xfId="3149"/>
    <cellStyle name="差_其他部门(按照总人口测算）—20080416_不含人员经费系数 3 2 2" xfId="3150"/>
    <cellStyle name="20% - 强调文字颜色 6 23" xfId="3151"/>
    <cellStyle name="20% - 强调文字颜色 6 18" xfId="3152"/>
    <cellStyle name="40% - 强调文字颜色 6 2 4 2 2 14" xfId="3153"/>
    <cellStyle name="20% - 强调文字颜色 6 3 2 5" xfId="3154"/>
    <cellStyle name="标题 3 9 2" xfId="3155"/>
    <cellStyle name="表标题 3 4 2 2 3" xfId="3156"/>
    <cellStyle name="20% - Accent6 2 2 5" xfId="3157"/>
    <cellStyle name="20% - 强调文字颜色 6 24" xfId="3158"/>
    <cellStyle name="20% - 强调文字颜色 6 19" xfId="3159"/>
    <cellStyle name="40% - 强调文字颜色 6 2 4 2 2 15" xfId="3160"/>
    <cellStyle name="差_530623_2006年县级财政报表附表 2" xfId="3161"/>
    <cellStyle name="40% - Accent4_9.6-债券明细账" xfId="3162"/>
    <cellStyle name="no dec" xfId="3163"/>
    <cellStyle name="20% - Accent6 2 3" xfId="3164"/>
    <cellStyle name="Header2 2 2 2 2 6" xfId="3165"/>
    <cellStyle name="20% - 强调文字颜色 6 3 3" xfId="3166"/>
    <cellStyle name="20% - Accent6 2 4" xfId="3167"/>
    <cellStyle name="20% - 强调文字颜色 6 3 4" xfId="3168"/>
    <cellStyle name="20% - 强调文字颜色 5 3 4 10" xfId="3169"/>
    <cellStyle name="差_前期试验费用 3_间接费" xfId="3170"/>
    <cellStyle name="差_工程数量及综合单价（百安隧道） 7_四队计价2011-6" xfId="3171"/>
    <cellStyle name="20% - Accent6 3" xfId="3172"/>
    <cellStyle name="20% - 强调文字颜色 6 4" xfId="3173"/>
    <cellStyle name="20% - Accent6 3 2" xfId="3174"/>
    <cellStyle name="20% - 强调文字颜色 6 4 2" xfId="3175"/>
    <cellStyle name="20% - Accent6 3 2 3" xfId="3176"/>
    <cellStyle name="适中 3 2 10" xfId="3177"/>
    <cellStyle name="表标题 3 4 3 2 2" xfId="3178"/>
    <cellStyle name="20% - Accent6 3 2 4" xfId="3179"/>
    <cellStyle name="适中 3 2 11" xfId="3180"/>
    <cellStyle name="标题 4 9 2" xfId="3181"/>
    <cellStyle name="表标题 3 4 3 2 3" xfId="3182"/>
    <cellStyle name="20% - Accent6 3 2 5" xfId="3183"/>
    <cellStyle name="20% - Accent6 3 3" xfId="3184"/>
    <cellStyle name="20% - 强调文字颜色 6 4 3" xfId="3185"/>
    <cellStyle name="20% - Accent6 3 4" xfId="3186"/>
    <cellStyle name="20% - 强调文字颜色 6 4 4" xfId="3187"/>
    <cellStyle name="20% - Accent6 3 5" xfId="3188"/>
    <cellStyle name="20% - 强调文字颜色 6 4 5" xfId="3189"/>
    <cellStyle name="20% - Accent6 4" xfId="3190"/>
    <cellStyle name="20% - 强调文字颜色 6 5" xfId="3191"/>
    <cellStyle name="20% - Accent6 4 2" xfId="3192"/>
    <cellStyle name="20% - 强调文字颜色 6 5 2" xfId="3193"/>
    <cellStyle name="好_人员工资和公用经费3_华东" xfId="3194"/>
    <cellStyle name="20% - Accent6 4 3" xfId="3195"/>
    <cellStyle name="20% - 强调文字颜色 6 5 3" xfId="3196"/>
    <cellStyle name="20% - Accent6 4 4" xfId="3197"/>
    <cellStyle name="20% - 强调文字颜色 6 5 4" xfId="3198"/>
    <cellStyle name="20% - 强调文字颜色 6 6" xfId="3199"/>
    <cellStyle name="差_云南省2008年转移支付测算——州市本级考核部分及政策性测算_财力性转移支付2010年预算参考数_03_2010年各地区一般预算平衡表" xfId="3200"/>
    <cellStyle name="20% - Accent6 5" xfId="3201"/>
    <cellStyle name="汇总 9 3 4 3 3 2" xfId="3202"/>
    <cellStyle name="20% - Accent6 6" xfId="3203"/>
    <cellStyle name="20% - 强调文字颜色 6 7" xfId="3204"/>
    <cellStyle name="20% - Accent6 7" xfId="3205"/>
    <cellStyle name="20% - 强调文字颜色 6 8" xfId="3206"/>
    <cellStyle name="20% - Accent6_9.6-债券明细账" xfId="3207"/>
    <cellStyle name="20% - 輔色1" xfId="3208"/>
    <cellStyle name="20% - 輔色1 2" xfId="3209"/>
    <cellStyle name="常规 47 2 3 2" xfId="3210"/>
    <cellStyle name="常规 52 2 3 2" xfId="3211"/>
    <cellStyle name="差_12滨州 2 2" xfId="3212"/>
    <cellStyle name="40% - 强调文字颜色 1 2" xfId="3213"/>
    <cellStyle name="20% - 輔色2 2" xfId="3214"/>
    <cellStyle name="Calculation 3 3 2 2 2" xfId="3215"/>
    <cellStyle name="常规 47 2 4 2" xfId="3216"/>
    <cellStyle name="输出 6 4 3 3 4 2" xfId="3217"/>
    <cellStyle name="差_2008年支出核定_华东" xfId="3218"/>
    <cellStyle name="差_12滨州 3 2" xfId="3219"/>
    <cellStyle name="40% - 强调文字颜色 2 2" xfId="3220"/>
    <cellStyle name="差_市辖区测算-新科目（20080626）_民生政策最低支出需求_财力性转移支付2010年预算参考数 4 2 2" xfId="3221"/>
    <cellStyle name="20% - 輔色3 2" xfId="3222"/>
    <cellStyle name="好_缺口县区测算_华东" xfId="3223"/>
    <cellStyle name="计算 6 2 5" xfId="3224"/>
    <cellStyle name="差_一般预算支出口径剔除表_财力性转移支付2010年预算参考数 5" xfId="3225"/>
    <cellStyle name="差_12滨州 5 2" xfId="3226"/>
    <cellStyle name="表标题 4 2 4 2 2" xfId="3227"/>
    <cellStyle name="Calculation 3 3 2 4 2" xfId="3228"/>
    <cellStyle name="40% - 强调文字颜色 4 2" xfId="3229"/>
    <cellStyle name="20% - 輔色5 2" xfId="3230"/>
    <cellStyle name="40% - 强调文字颜色 5 2" xfId="3231"/>
    <cellStyle name="差 2 3 2 2 3" xfId="3232"/>
    <cellStyle name="表标题 4 2 4 3 2" xfId="3233"/>
    <cellStyle name="entry box 3" xfId="3234"/>
    <cellStyle name="好 2 3" xfId="3235"/>
    <cellStyle name="20% - 輔色6 2" xfId="3236"/>
    <cellStyle name="40% - 强调文字颜色 2 11" xfId="3237"/>
    <cellStyle name="好_前期试验费用 9_四队计价2011-6" xfId="3238"/>
    <cellStyle name="20% - 强调文字颜色 1 10" xfId="3239"/>
    <cellStyle name="20% - 强调文字颜色 1 10 2" xfId="3240"/>
    <cellStyle name="Calculation 3 4 2 2 2" xfId="3241"/>
    <cellStyle name="常规 48 2 4 2" xfId="3242"/>
    <cellStyle name="差_分县成本差异系数_民生政策最低支出需求_财力性转移支付2010年预算参考数 4 2" xfId="3243"/>
    <cellStyle name="40% - 强调文字颜色 2 12" xfId="3244"/>
    <cellStyle name="20% - 强调文字颜色 1 11" xfId="3245"/>
    <cellStyle name="输入 2 2 3 4 3 5 2" xfId="3246"/>
    <cellStyle name="60% - 强调文字颜色 4 2 4 2 2 15" xfId="3247"/>
    <cellStyle name="60% - 强调文字颜色 3 14" xfId="3248"/>
    <cellStyle name="40% - 强调文字颜色 4 5_9.6-债券明细账" xfId="3249"/>
    <cellStyle name="Calculation 3 4 2 2 3" xfId="3250"/>
    <cellStyle name="40% - 强调文字颜色 2 13" xfId="3251"/>
    <cellStyle name="Input 3 2 3 3 2" xfId="3252"/>
    <cellStyle name="20% - 强调文字颜色 1 12" xfId="3253"/>
    <cellStyle name="Calculation 3 4 2 2 4" xfId="3254"/>
    <cellStyle name="输出 3 2 4 2 2 2 2" xfId="3255"/>
    <cellStyle name="40% - 强调文字颜色 2 14" xfId="3256"/>
    <cellStyle name="20% - 强调文字颜色 1 13" xfId="3257"/>
    <cellStyle name="40% - 强调文字颜色 2 20" xfId="3258"/>
    <cellStyle name="40% - 强调文字颜色 2 15" xfId="3259"/>
    <cellStyle name="常规 5 2 6 2" xfId="3260"/>
    <cellStyle name="好_卫生(按照总人口测算）—20080416_03_2010年各地区一般预算平衡表_2010年地方财政一般预算分级平衡情况表（汇总）0524" xfId="3261"/>
    <cellStyle name="Calculation 3 4 2 2 5" xfId="3262"/>
    <cellStyle name="20% - 强调文字颜色 1 14" xfId="3263"/>
    <cellStyle name="表标题 7 2 2 3 2" xfId="3264"/>
    <cellStyle name="Note 3 2" xfId="3265"/>
    <cellStyle name="好_教育(按照总人口测算）—20080416_财力性转移支付2010年预算参考数_合并" xfId="3266"/>
    <cellStyle name="计算 8 6 2 2 4 2" xfId="3267"/>
    <cellStyle name="40% - 强调文字颜色 2 21" xfId="3268"/>
    <cellStyle name="40% - 强调文字颜色 2 16" xfId="3269"/>
    <cellStyle name="常规 5 2 6 3" xfId="3270"/>
    <cellStyle name="好_行政（人员）_民生政策最低支出需求_华东" xfId="3271"/>
    <cellStyle name="Calculation 3 4 2 2 6" xfId="3272"/>
    <cellStyle name="Note 3 3" xfId="3273"/>
    <cellStyle name="20% - 强调文字颜色 1 20" xfId="3274"/>
    <cellStyle name="20% - 强调文字颜色 1 15" xfId="3275"/>
    <cellStyle name="小数 7 5 2 4" xfId="3276"/>
    <cellStyle name="好_文体广播事业(按照总人口测算）—20080416 2" xfId="3277"/>
    <cellStyle name="40% - 强调文字颜色 2 22" xfId="3278"/>
    <cellStyle name="40% - 强调文字颜色 2 17" xfId="3279"/>
    <cellStyle name="20% - 强调文字颜色 6 2 2 2" xfId="3280"/>
    <cellStyle name="常规 13 7 2" xfId="3281"/>
    <cellStyle name="常规 4 47 2" xfId="3282"/>
    <cellStyle name="常规 4 52 2" xfId="3283"/>
    <cellStyle name="Note 3 4" xfId="3284"/>
    <cellStyle name="20% - 强调文字颜色 1 21" xfId="3285"/>
    <cellStyle name="20% - 强调文字颜色 1 16" xfId="3286"/>
    <cellStyle name="小数 7 5 2 5" xfId="3287"/>
    <cellStyle name="好_文体广播事业(按照总人口测算）—20080416 3" xfId="3288"/>
    <cellStyle name="40% - 强调文字颜色 2 23" xfId="3289"/>
    <cellStyle name="40% - 强调文字颜色 2 18" xfId="3290"/>
    <cellStyle name="20% - 强调文字颜色 6 2 2 3" xfId="3291"/>
    <cellStyle name="差_2012年部分市县项目资金（分市县发）" xfId="3292"/>
    <cellStyle name="Note 3 5" xfId="3293"/>
    <cellStyle name="20% - 强调文字颜色 1 22" xfId="3294"/>
    <cellStyle name="20% - 强调文字颜色 1 17" xfId="3295"/>
    <cellStyle name="小数 7 5 2 6" xfId="3296"/>
    <cellStyle name="好_文体广播事业(按照总人口测算）—20080416 4" xfId="3297"/>
    <cellStyle name="Input [yellow] 5 5 2 5 2" xfId="3298"/>
    <cellStyle name="40% - 强调文字颜色 2 24" xfId="3299"/>
    <cellStyle name="40% - 强调文字颜色 2 19" xfId="3300"/>
    <cellStyle name="20% - 强调文字颜色 6 2 2 4" xfId="3301"/>
    <cellStyle name="差_其他部门(按照总人口测算）—20080416_不含人员经费系数 2 2 2" xfId="3302"/>
    <cellStyle name="Note 3 6" xfId="3303"/>
    <cellStyle name="20% - 强调文字颜色 1 23" xfId="3304"/>
    <cellStyle name="20% - 强调文字颜色 1 18" xfId="3305"/>
    <cellStyle name="好_人员工资和公用经费_03_2010年各地区一般预算平衡表" xfId="3306"/>
    <cellStyle name="表标题 5 3 3 2 2 4 2" xfId="3307"/>
    <cellStyle name="20% - 强调文字颜色 6 2 2 5" xfId="3308"/>
    <cellStyle name="标题 2 9 2" xfId="3309"/>
    <cellStyle name="Note 3 7" xfId="3310"/>
    <cellStyle name="20% - 强调文字颜色 1 24" xfId="3311"/>
    <cellStyle name="20% - 强调文字颜色 1 19" xfId="3312"/>
    <cellStyle name="20% - 强调文字颜色 1 2" xfId="3313"/>
    <cellStyle name="20% - 强调文字颜色 4 2 2 8" xfId="3314"/>
    <cellStyle name="20% - 强调文字颜色 1 2 10" xfId="3315"/>
    <cellStyle name="20% - 强调文字颜色 3 2 4 2 18" xfId="3316"/>
    <cellStyle name="20% - 强调文字颜色 4 2 2 9" xfId="3317"/>
    <cellStyle name="20% - 强调文字颜色 1 2 11" xfId="3318"/>
    <cellStyle name="20% - 强调文字颜色 1 2 13" xfId="3319"/>
    <cellStyle name="输入 3 3 2 3 4 2" xfId="3320"/>
    <cellStyle name="20% - 强调文字颜色 1 2 14" xfId="3321"/>
    <cellStyle name="20% - 强调文字颜色 1 2 20" xfId="3322"/>
    <cellStyle name="20% - 强调文字颜色 1 2 15" xfId="3323"/>
    <cellStyle name="差_财政供养人员_财力性转移支付2010年预算参考数_03_2010年各地区一般预算平衡表" xfId="3324"/>
    <cellStyle name="20% - 强调文字颜色 1 2 21" xfId="3325"/>
    <cellStyle name="20% - 强调文字颜色 1 2 16" xfId="3326"/>
    <cellStyle name="20% - 强调文字颜色 1 2 22" xfId="3327"/>
    <cellStyle name="20% - 强调文字颜色 1 2 17" xfId="3328"/>
    <cellStyle name="好_05潍坊_华东" xfId="3329"/>
    <cellStyle name="20% - 强调文字颜色 1 2 23" xfId="3330"/>
    <cellStyle name="20% - 强调文字颜色 1 2 18" xfId="3331"/>
    <cellStyle name="20% - 强调文字颜色 1 2 24" xfId="3332"/>
    <cellStyle name="20% - 强调文字颜色 1 2 19" xfId="3333"/>
    <cellStyle name="40% - 强调文字颜色 2 2 7" xfId="3334"/>
    <cellStyle name="20% - 强调文字颜色 1 2 2" xfId="3335"/>
    <cellStyle name="20% - 强调文字颜色 1 2 2 10" xfId="3336"/>
    <cellStyle name="好_30云南_1_财力性转移支付2010年预算参考数_12.25-发教育厅-2016年高职生均年初预算控制数分配表" xfId="3337"/>
    <cellStyle name="40% - 强调文字颜色 3 2 2 2" xfId="3338"/>
    <cellStyle name="20% - 强调文字颜色 1 2 2 11" xfId="3339"/>
    <cellStyle name="40% - 强调文字颜色 3 2 2 3" xfId="3340"/>
    <cellStyle name="20% - 强调文字颜色 1 2 2 12" xfId="3341"/>
    <cellStyle name="表标题 3 3 3 2 2 4 2" xfId="3342"/>
    <cellStyle name="40% - 强调文字颜色 3 2 2 4" xfId="3343"/>
    <cellStyle name="20% - 强调文字颜色 1 2 2 13" xfId="3344"/>
    <cellStyle name="40% - 强调文字颜色 3 2 2 5" xfId="3345"/>
    <cellStyle name="20% - 强调文字颜色 1 2 2 14" xfId="3346"/>
    <cellStyle name="40% - 强调文字颜色 3 2 2 6" xfId="3347"/>
    <cellStyle name="20% - 强调文字颜色 1 2 2 20" xfId="3348"/>
    <cellStyle name="20% - 强调文字颜色 1 2 2 15" xfId="3349"/>
    <cellStyle name="40% - 强调文字颜色 3 2 2 7" xfId="3350"/>
    <cellStyle name="好_平邑_03_2010年各地区一般预算平衡表_2010年地方财政一般预算分级平衡情况表（汇总）0524" xfId="3351"/>
    <cellStyle name="标题 2 4 2 6" xfId="3352"/>
    <cellStyle name="Input [yellow] 3 5 2 3" xfId="3353"/>
    <cellStyle name="20% - 强调文字颜色 5 9 2" xfId="3354"/>
    <cellStyle name="表标题 4 3 2 3 2" xfId="3355"/>
    <cellStyle name="20% - 强调文字颜色 1 2 2 21" xfId="3356"/>
    <cellStyle name="20% - 强调文字颜色 1 2 2 16" xfId="3357"/>
    <cellStyle name="输入 8 2 2 2 2 4 2" xfId="3358"/>
    <cellStyle name="40% - 强调文字颜色 3 2 2 8" xfId="3359"/>
    <cellStyle name="Subtotal" xfId="3360"/>
    <cellStyle name="20% - 强调文字颜色 1 2 2 22" xfId="3361"/>
    <cellStyle name="20% - 强调文字颜色 1 2 2 17" xfId="3362"/>
    <cellStyle name="好_30云南_合并" xfId="3363"/>
    <cellStyle name="差_14安徽_财力性转移支付2010年预算参考数 2 2" xfId="3364"/>
    <cellStyle name="20% - 强调文字颜色 1 2 2 19" xfId="3365"/>
    <cellStyle name="40% - 强调文字颜色 5 3 3 2 8" xfId="3366"/>
    <cellStyle name="20% - 强调文字颜色 1 2 2 2" xfId="3367"/>
    <cellStyle name="Input [yellow] 3 3 2 2 4" xfId="3368"/>
    <cellStyle name="20% - 强调文字颜色 1 2 2 2 2" xfId="3369"/>
    <cellStyle name="20% - 强调文字颜色 1 2 2 2_9.6-债券明细账" xfId="3370"/>
    <cellStyle name="差_县市旗测算-新科目（20080626）_财力性转移支付2010年预算参考数 2 2 2" xfId="3371"/>
    <cellStyle name="20% - 强调文字颜色 1 2 2 4" xfId="3372"/>
    <cellStyle name="20% - 强调文字颜色 1 2 2 5" xfId="3373"/>
    <cellStyle name="60% - 輔色3 2" xfId="3374"/>
    <cellStyle name="20% - 强调文字颜色 1 2 2 6" xfId="3375"/>
    <cellStyle name="20% - 强调文字颜色 1 2 2 8" xfId="3376"/>
    <cellStyle name="20% - 强调文字颜色 1 2 2 9" xfId="3377"/>
    <cellStyle name="60% - 强调文字颜色 2 6 2" xfId="3378"/>
    <cellStyle name="常规 11 4 3 2" xfId="3379"/>
    <cellStyle name="20% - 强调文字颜色 1 2 25" xfId="3380"/>
    <cellStyle name="汇总 2 2 2 2 2 2 4 2" xfId="3381"/>
    <cellStyle name="20% - 强调文字颜色 1 2 3 10" xfId="3382"/>
    <cellStyle name="20% - 强调文字颜色 2 2 2 2" xfId="3383"/>
    <cellStyle name="20% - 强调文字颜色 1 2 3 11" xfId="3384"/>
    <cellStyle name="20% - 强调文字颜色 2 2 2 3" xfId="3385"/>
    <cellStyle name="20% - 强调文字颜色 1 2 3 12" xfId="3386"/>
    <cellStyle name="20% - 强调文字颜色 2 2 2 4" xfId="3387"/>
    <cellStyle name="差_其他部门(按照总人口测算）—20080416_民生政策最低支出需求_财力性转移支付2010年预算参考数_03_2010年各地区一般预算平衡表_2010年地方财政一般预算分级平衡情况表（汇总）0524" xfId="3388"/>
    <cellStyle name="20% - 强调文字颜色 1 2 3 13" xfId="3389"/>
    <cellStyle name="20% - 强调文字颜色 2 2 2 5" xfId="3390"/>
    <cellStyle name="好_市辖区测算20080510_财力性转移支付2010年预算参考数" xfId="3391"/>
    <cellStyle name="20% - 强调文字颜色 1 2 3 14" xfId="3392"/>
    <cellStyle name="20% - 强调文字颜色 2 2 2 6" xfId="3393"/>
    <cellStyle name="资产 3 2 3 2" xfId="3394"/>
    <cellStyle name="20% - 强调文字颜色 1 2 3 20" xfId="3395"/>
    <cellStyle name="20% - 强调文字颜色 1 2 3 15" xfId="3396"/>
    <cellStyle name="20% - 强调文字颜色 2 2 2 7" xfId="3397"/>
    <cellStyle name="差_云南省2008年转移支付测算——州市本级考核部分及政策性测算 4 2" xfId="3398"/>
    <cellStyle name="输出 10 4 4 4" xfId="3399"/>
    <cellStyle name="Accent2 2 2 2" xfId="3400"/>
    <cellStyle name="20% - 强调文字颜色 1 2 3 21" xfId="3401"/>
    <cellStyle name="20% - 强调文字颜色 1 2 3 16" xfId="3402"/>
    <cellStyle name="差_京沪线成本状况表2.10 4_四队计价6月25日前(7月1日更新)备用" xfId="3403"/>
    <cellStyle name="20% - 强调文字颜色 2 2 2 8" xfId="3404"/>
    <cellStyle name="输入 2 3 2 2 2" xfId="3405"/>
    <cellStyle name="输出 10 4 4 5" xfId="3406"/>
    <cellStyle name="Accent2 2 2 3" xfId="3407"/>
    <cellStyle name="20% - 强调文字颜色 1 2 3 22" xfId="3408"/>
    <cellStyle name="20% - 强调文字颜色 1 2 3 17" xfId="3409"/>
    <cellStyle name="差_行政（人员）_县市旗测算-新科目（含人口规模效应） 2" xfId="3410"/>
    <cellStyle name="20% - 强调文字颜色 2 2 2 9" xfId="3411"/>
    <cellStyle name="差_2009年一般性转移支付标准工资_奖励补助测算7.23_Book1 2" xfId="3412"/>
    <cellStyle name="强调文字颜色 1 2" xfId="3413"/>
    <cellStyle name="Calculation 4 2 2 3 2" xfId="3414"/>
    <cellStyle name="输入 2 3 2 2 3" xfId="3415"/>
    <cellStyle name="Accent2 2 2 4" xfId="3416"/>
    <cellStyle name="20% - 强调文字颜色 1 2 3 18" xfId="3417"/>
    <cellStyle name="20% - 强调文字颜色 1 2 3 19" xfId="3418"/>
    <cellStyle name="好_奖励补助测算7.25 2" xfId="3419"/>
    <cellStyle name="20% - 强调文字颜色 4 2 2 22" xfId="3420"/>
    <cellStyle name="20% - 强调文字颜色 4 2 2 17" xfId="3421"/>
    <cellStyle name="20% - 强调文字颜色 1 2 3 2" xfId="3422"/>
    <cellStyle name="好_奖励补助测算7.25 3" xfId="3423"/>
    <cellStyle name="20% - 强调文字颜色 4 2 2 18" xfId="3424"/>
    <cellStyle name="20% - 强调文字颜色 1 2 3 3" xfId="3425"/>
    <cellStyle name="好_奖励补助测算7.25 4" xfId="3426"/>
    <cellStyle name="20% - 强调文字颜色 4 2 2 19" xfId="3427"/>
    <cellStyle name="20% - 强调文字颜色 1 2 3 4" xfId="3428"/>
    <cellStyle name="20% - 强调文字颜色 1 2 3 5" xfId="3429"/>
    <cellStyle name="60% - 輔色4 2" xfId="3430"/>
    <cellStyle name="20% - 强调文字颜色 1 2 3 6" xfId="3431"/>
    <cellStyle name="20% - 强调文字颜色 1 2 3 7" xfId="3432"/>
    <cellStyle name="差_教育(按照总人口测算）—20080416 4 3" xfId="3433"/>
    <cellStyle name="Input 3 3 3 2" xfId="3434"/>
    <cellStyle name="40% - 强调文字颜色 1 2 2 2_9.6-债券明细账" xfId="3435"/>
    <cellStyle name="20% - 强调文字颜色 1 2 3 8" xfId="3436"/>
    <cellStyle name="20% - 强调文字颜色 1 2 3 9" xfId="3437"/>
    <cellStyle name="60% - 强调文字颜色 2 7 2" xfId="3438"/>
    <cellStyle name="60% - 强调文字颜色 1 2 4 2 2 4" xfId="3439"/>
    <cellStyle name="20% - 强调文字颜色 4 2 4 2 7" xfId="3440"/>
    <cellStyle name="20% - 强调文字颜色 1 2 3_9.6-债券明细账" xfId="3441"/>
    <cellStyle name="40% - 强调文字颜色 4 10" xfId="3442"/>
    <cellStyle name="Output 3 4 2 2 2 2" xfId="3443"/>
    <cellStyle name="40% - 强调文字颜色 2 2 9" xfId="3444"/>
    <cellStyle name="20% - 强调文字颜色 1 2 4" xfId="3445"/>
    <cellStyle name="20% - 强调文字颜色 1 2 4 10" xfId="3446"/>
    <cellStyle name="20% - 强调文字颜色 1 2 4 11" xfId="3447"/>
    <cellStyle name="20% - 强调文字颜色 1 2 4 12" xfId="3448"/>
    <cellStyle name="20% - 强调文字颜色 1 2 4 13" xfId="3449"/>
    <cellStyle name="style 2 3 2" xfId="3450"/>
    <cellStyle name="20% - 强调文字颜色 1 2 4 14" xfId="3451"/>
    <cellStyle name="20% - 强调文字颜色 1 2 4 15" xfId="3452"/>
    <cellStyle name="20% - 强调文字颜色 1 2 4 16" xfId="3453"/>
    <cellStyle name="差_30云南_1_隋心对账单定稿0514" xfId="3454"/>
    <cellStyle name="20% - 强调文字颜色 1 2 4 17" xfId="3455"/>
    <cellStyle name="20% - 强调文字颜色 1 2 4 18" xfId="3456"/>
    <cellStyle name="20% - 强调文字颜色 1 2 4 19" xfId="3457"/>
    <cellStyle name="好_德山 11" xfId="3458"/>
    <cellStyle name="计算 3 3 3 3 2" xfId="3459"/>
    <cellStyle name="常规 8 11" xfId="3460"/>
    <cellStyle name="40% - 强调文字颜色 4 10 2" xfId="3461"/>
    <cellStyle name="20% - 强调文字颜色 1 2 4 2" xfId="3462"/>
    <cellStyle name="20% - 强调文字颜色 4 3 2 18" xfId="3463"/>
    <cellStyle name="常规 2 3 4 2" xfId="3464"/>
    <cellStyle name="t_HVAC Equipment (3) 2" xfId="3465"/>
    <cellStyle name="20% - 强调文字颜色 1 2 4 2 10" xfId="3466"/>
    <cellStyle name="20% - 强调文字颜色 4 3 2 19" xfId="3467"/>
    <cellStyle name="差_行政（人员）_不含人员经费系数_03_2010年各地区一般预算平衡表" xfId="3468"/>
    <cellStyle name="常规 2 3 4 3" xfId="3469"/>
    <cellStyle name="计算 2 6 2 2" xfId="3470"/>
    <cellStyle name="Output 5 2 2 2 2 2" xfId="3471"/>
    <cellStyle name="20% - 强调文字颜色 1 2 4 2 11" xfId="3472"/>
    <cellStyle name="常规 2 3 4 4" xfId="3473"/>
    <cellStyle name="差_县市旗测算20080508_县市旗测算-新科目（含人口规模效应）_财力性转移支付2010年预算参考数 2 2" xfId="3474"/>
    <cellStyle name="20% - 强调文字颜色 1 2 4 2 12" xfId="3475"/>
    <cellStyle name="输入 9 4 2 2 3 2" xfId="3476"/>
    <cellStyle name="常规 2 3 4 5" xfId="3477"/>
    <cellStyle name="差_县市旗测算20080508_县市旗测算-新科目（含人口规模效应）_财力性转移支付2010年预算参考数 2 3" xfId="3478"/>
    <cellStyle name="20% - 强调文字颜色 1 2 4 2 13" xfId="3479"/>
    <cellStyle name="20% - 强调文字颜色 1 2 4 2 14" xfId="3480"/>
    <cellStyle name="20% - 强调文字颜色 1 2 4 2 15" xfId="3481"/>
    <cellStyle name="注释 6 5 7 2" xfId="3482"/>
    <cellStyle name="20% - 强调文字颜色 1 2 4 2 17" xfId="3483"/>
    <cellStyle name="20% - 强调文字颜色 1 2 4 2 18" xfId="3484"/>
    <cellStyle name="Link Units (2)" xfId="3485"/>
    <cellStyle name="40% - 强调文字颜色 4 3 20" xfId="3486"/>
    <cellStyle name="40% - 强调文字颜色 4 3 15" xfId="3487"/>
    <cellStyle name="40% - 强调文字颜色 1 5 3" xfId="3488"/>
    <cellStyle name="Input [yellow] 3 3 4 2 4" xfId="3489"/>
    <cellStyle name="20% - 强调文字颜色 1 2 4 2 2" xfId="3490"/>
    <cellStyle name="常规 10 8" xfId="3491"/>
    <cellStyle name="40% - Accent6 3 4" xfId="3492"/>
    <cellStyle name="差_2014市县可用财力（提供处室）" xfId="3493"/>
    <cellStyle name="差_2007年检察院案件数" xfId="3494"/>
    <cellStyle name="好_Book1_03_2010年各地区一般预算平衡表" xfId="3495"/>
    <cellStyle name="Accent3" xfId="3496"/>
    <cellStyle name="20% - 强调文字颜色 1 2 4 2 2 10" xfId="3497"/>
    <cellStyle name="20% - 强调文字颜色 1 2 5 17" xfId="3498"/>
    <cellStyle name="常规 10 9" xfId="3499"/>
    <cellStyle name="40% - Accent6 3 5" xfId="3500"/>
    <cellStyle name="Accent4" xfId="3501"/>
    <cellStyle name="20% - 强调文字颜色 1 2 4 2 2 11" xfId="3502"/>
    <cellStyle name="20% - 强调文字颜色 1 2 5 18" xfId="3503"/>
    <cellStyle name="40% - Accent6 3 6" xfId="3504"/>
    <cellStyle name="Accent5" xfId="3505"/>
    <cellStyle name="20% - 强调文字颜色 1 2 4 2 2 12" xfId="3506"/>
    <cellStyle name="Accent6" xfId="3507"/>
    <cellStyle name="20% - 强调文字颜色 1 2 4 2 2 13" xfId="3508"/>
    <cellStyle name="输入 10 2 3 3 2 2" xfId="3509"/>
    <cellStyle name="20% - 强调文字颜色 1 2 4 2 2 14" xfId="3510"/>
    <cellStyle name="20% - 强调文字颜色 1 2 4 2 2 15" xfId="3511"/>
    <cellStyle name="差_2006年30云南 3 2 2" xfId="3512"/>
    <cellStyle name="20% - 强调文字颜色 1 2 4 2 2 16" xfId="3513"/>
    <cellStyle name="差_2006年30云南 3 2 3" xfId="3514"/>
    <cellStyle name="20% - 强调文字颜色 1 2 4 2 2 17" xfId="3515"/>
    <cellStyle name="注释 4 5 5 2 5 2" xfId="3516"/>
    <cellStyle name="差_2006年30云南 3 2 4" xfId="3517"/>
    <cellStyle name="20% - 强调文字颜色 1 2 4 2 2 18" xfId="3518"/>
    <cellStyle name="備註 2 2 2" xfId="3519"/>
    <cellStyle name="40% - 强调文字颜色 4 2 5 8" xfId="3520"/>
    <cellStyle name="表标题 3 3 4 2 2 5" xfId="3521"/>
    <cellStyle name="Input [yellow] 3 3 4 2 4 2" xfId="3522"/>
    <cellStyle name="20% - 强调文字颜色 1 2 4 2 2 2" xfId="3523"/>
    <cellStyle name="備註 2 2 3" xfId="3524"/>
    <cellStyle name="40% - 强调文字颜色 4 2 5 9" xfId="3525"/>
    <cellStyle name="差_红线成本编制附表（局指样表） 9_间接费" xfId="3526"/>
    <cellStyle name="表标题 3 3 4 2 2 6" xfId="3527"/>
    <cellStyle name="20% - 强调文字颜色 1 2 4 2 2 3" xfId="3528"/>
    <cellStyle name="40% - 强调文字颜色 1 2 4 10" xfId="3529"/>
    <cellStyle name="Output Amounts" xfId="3530"/>
    <cellStyle name="20% - 强调文字颜色 1 2 4 2 2 4" xfId="3531"/>
    <cellStyle name="40% - 强调文字颜色 1 2 4 11" xfId="3532"/>
    <cellStyle name="20% - 强调文字颜色 1 2 4 2 2 5" xfId="3533"/>
    <cellStyle name="40% - 强调文字颜色 1 2 4 12" xfId="3534"/>
    <cellStyle name="差_市辖区测算-新科目（20080626）_县市旗测算-新科目（含人口规模效应）_12.25-发教育厅-2016年高职生均年初预算控制数分配表" xfId="3535"/>
    <cellStyle name="20% - 强调文字颜色 1 2 4 2 2 6" xfId="3536"/>
    <cellStyle name="40% - 强调文字颜色 1 2 4 13" xfId="3537"/>
    <cellStyle name="好_gdp" xfId="3538"/>
    <cellStyle name="差_市辖区测算-新科目（20080626）_财力性转移支付2010年预算参考数_合并" xfId="3539"/>
    <cellStyle name="汇总 9 5 2 3 2" xfId="3540"/>
    <cellStyle name="20% - 强调文字颜色 1 2 4 2 2 7" xfId="3541"/>
    <cellStyle name="40% - 强调文字颜色 1 2 4 14" xfId="3542"/>
    <cellStyle name="汇总 9 5 2 3 3" xfId="3543"/>
    <cellStyle name="20% - 强调文字颜色 1 2 4 2 2 8" xfId="3544"/>
    <cellStyle name="40% - 强调文字颜色 1 2 4 15" xfId="3545"/>
    <cellStyle name="20% - 强调文字颜色 1 5_9.6-债券明细账" xfId="3546"/>
    <cellStyle name="汇总 9 5 2 3 4" xfId="3547"/>
    <cellStyle name="20% - 强调文字颜色 1 2 4 2 2 9" xfId="3548"/>
    <cellStyle name="40% - 强调文字颜色 1 2 4 16" xfId="3549"/>
    <cellStyle name="20% - 强调文字颜色 2 3 2 10" xfId="3550"/>
    <cellStyle name="40% - 强调文字颜色 4 3 21" xfId="3551"/>
    <cellStyle name="40% - 强调文字颜色 4 3 16" xfId="3552"/>
    <cellStyle name="差_县市旗测算20080508_不含人员经费系数_财力性转移支付2010年预算参考数 3 2 2" xfId="3553"/>
    <cellStyle name="40% - 强调文字颜色 1 5 4" xfId="3554"/>
    <cellStyle name="好_农林水和城市维护标准支出20080505－县区合计_民生政策最低支出需求" xfId="3555"/>
    <cellStyle name="20% - 强调文字颜色 1 2 4 2 3" xfId="3556"/>
    <cellStyle name="常规 45 2" xfId="3557"/>
    <cellStyle name="常规 50 2" xfId="3558"/>
    <cellStyle name="好_2_财力性转移支付2010年预算参考数_03_2010年各地区一般预算平衡表" xfId="3559"/>
    <cellStyle name="差_农林水和城市维护标准支出20080505－县区合计_民生政策最低支出需求_财力性转移支付2010年预算参考数 2 3" xfId="3560"/>
    <cellStyle name="Input 5 3 3" xfId="3561"/>
    <cellStyle name="40% - 强调文字颜色 4 3 23" xfId="3562"/>
    <cellStyle name="40% - 强调文字颜色 4 3 18" xfId="3563"/>
    <cellStyle name="20% - 强调文字颜色 1 2 4 2 5" xfId="3564"/>
    <cellStyle name="好_2006年水利统计指标统计表_03_2010年各地区一般预算平衡表" xfId="3565"/>
    <cellStyle name="常规 45 3" xfId="3566"/>
    <cellStyle name="常规 50 3" xfId="3567"/>
    <cellStyle name="Input 5 3 4" xfId="3568"/>
    <cellStyle name="40% - 强调文字颜色 4 3 24" xfId="3569"/>
    <cellStyle name="40% - 强调文字颜色 4 3 19" xfId="3570"/>
    <cellStyle name="差_红线成本预算指导价格0324 3_四队计价6月25日前(7月1日更新)备用" xfId="3571"/>
    <cellStyle name="20% - 强调文字颜色 1 2 4 2 6" xfId="3572"/>
    <cellStyle name="20% - 强调文字颜色 1 2 4 2 7" xfId="3573"/>
    <cellStyle name="20% - 强调文字颜色 1 2 4 2 8" xfId="3574"/>
    <cellStyle name="20% - 强调文字颜色 1 2 4 2 9" xfId="3575"/>
    <cellStyle name="20% - 强调文字颜色 1 2 4 3" xfId="3576"/>
    <cellStyle name="20% - 强调文字颜色 4 3 3 18" xfId="3577"/>
    <cellStyle name="表标题 2 4 4 2 2 3" xfId="3578"/>
    <cellStyle name="Accent3 - 60% 12" xfId="3579"/>
    <cellStyle name="20% - 强调文字颜色 1 2 4 3 10" xfId="3580"/>
    <cellStyle name="20% - 强调文字颜色 1 2 4 3 11" xfId="3581"/>
    <cellStyle name="20% - 强调文字颜色 1 2 4 3 15" xfId="3582"/>
    <cellStyle name="好_2012年1-6月报数据 2" xfId="3583"/>
    <cellStyle name="20% - 强调文字颜色 1 2 4 3 16" xfId="3584"/>
    <cellStyle name="20% - 强调文字颜色 1 2 4 3 17" xfId="3585"/>
    <cellStyle name="常规 46 4 2" xfId="3586"/>
    <cellStyle name="常规 51 4 2" xfId="3587"/>
    <cellStyle name="20% - 强调文字颜色 1 2 4 3 18" xfId="3588"/>
    <cellStyle name="備註 3 2" xfId="3589"/>
    <cellStyle name="20% - 强调文字颜色 3 3 20" xfId="3590"/>
    <cellStyle name="20% - 强调文字颜色 3 3 15" xfId="3591"/>
    <cellStyle name="Border 3" xfId="3592"/>
    <cellStyle name="20% - 强调文字颜色 1 2 4 3 2" xfId="3593"/>
    <cellStyle name="備註 3 5" xfId="3594"/>
    <cellStyle name="好_缺口县区测算(财政部标准)_合并" xfId="3595"/>
    <cellStyle name="20% - 强调文字颜色 3 3 23" xfId="3596"/>
    <cellStyle name="20% - 强调文字颜色 3 3 18" xfId="3597"/>
    <cellStyle name="Border 6" xfId="3598"/>
    <cellStyle name="20% - 强调文字颜色 1 2 4 3 5" xfId="3599"/>
    <cellStyle name="備註 3 6" xfId="3600"/>
    <cellStyle name="差_云南省2008年转移支付测算——州市本级考核部分及政策性测算_12.25-发教育厅-2016年高职生均年初预算控制数分配表" xfId="3601"/>
    <cellStyle name="表标题 4 4 5 2 5 2" xfId="3602"/>
    <cellStyle name="20% - 强调文字颜色 3 3 24" xfId="3603"/>
    <cellStyle name="20% - 强调文字颜色 3 3 19" xfId="3604"/>
    <cellStyle name="Border 7" xfId="3605"/>
    <cellStyle name="20% - 强调文字颜色 1 2 4 3 6" xfId="3606"/>
    <cellStyle name="20% - 强调文字颜色 4 2 2 10" xfId="3607"/>
    <cellStyle name="20% - 强调文字颜色 1 2 4 3 7" xfId="3608"/>
    <cellStyle name="20% - 强调文字颜色 4 2 2 12" xfId="3609"/>
    <cellStyle name="20% - 强调文字颜色 1 2 4 3 9" xfId="3610"/>
    <cellStyle name="40% - Accent3 2 2 2" xfId="3611"/>
    <cellStyle name="20% - 强调文字颜色 1 2 4 5" xfId="3612"/>
    <cellStyle name="60% - 輔色5 2" xfId="3613"/>
    <cellStyle name="40% - Accent3 2 2 3" xfId="3614"/>
    <cellStyle name="20% - 强调文字颜色 1 2 4 6" xfId="3615"/>
    <cellStyle name="差_县市旗测算20080508_不含人员经费系数_华东" xfId="3616"/>
    <cellStyle name="40% - Accent3 2 2 4" xfId="3617"/>
    <cellStyle name="20% - 强调文字颜色 5 4_9.6-债券明细账" xfId="3618"/>
    <cellStyle name="20% - 强调文字颜色 1 2 4 7" xfId="3619"/>
    <cellStyle name="40% - Accent3 2 2 5" xfId="3620"/>
    <cellStyle name="20% - 强调文字颜色 1 2 4 8" xfId="3621"/>
    <cellStyle name="强调文字颜色 4 3 3 11" xfId="3622"/>
    <cellStyle name="差_教育(按照总人口测算）—20080416_财力性转移支付2010年预算参考数_12.25-发教育厅-2016年高职生均年初预算控制数分配表" xfId="3623"/>
    <cellStyle name="20% - 强调文字颜色 1 2 4 9" xfId="3624"/>
    <cellStyle name="60% - 强调文字颜色 2 8 2" xfId="3625"/>
    <cellStyle name="3232 4 2 2" xfId="3626"/>
    <cellStyle name="20% - 强调文字颜色 1 2 4_2017年人大参阅资料（代表大会-定）1.14" xfId="3627"/>
    <cellStyle name="40% - 强调文字颜色 4 11" xfId="3628"/>
    <cellStyle name="20% - 强调文字颜色 3 10" xfId="3629"/>
    <cellStyle name="20% - 强调文字颜色 1 2 5" xfId="3630"/>
    <cellStyle name="20% - 强调文字颜色 1 2 5 10" xfId="3631"/>
    <cellStyle name="Calculation 8 2 4 2" xfId="3632"/>
    <cellStyle name="20% - 强调文字颜色 1 2 5 11" xfId="3633"/>
    <cellStyle name="20% - 强调文字颜色 1 2 5 12" xfId="3634"/>
    <cellStyle name="汇总 2 3 5 3 2" xfId="3635"/>
    <cellStyle name="20% - 强调文字颜色 1 2 5 13" xfId="3636"/>
    <cellStyle name="表标题 4 2 2 2 2 4 2" xfId="3637"/>
    <cellStyle name="20% - 强调文字颜色 1 2 5 14" xfId="3638"/>
    <cellStyle name="常规 10 6" xfId="3639"/>
    <cellStyle name="40% - Accent6 3 2" xfId="3640"/>
    <cellStyle name="Accent1" xfId="3641"/>
    <cellStyle name="20% - 强调文字颜色 1 2 5 15" xfId="3642"/>
    <cellStyle name="常规 10 7" xfId="3643"/>
    <cellStyle name="40% - Accent6 3 3" xfId="3644"/>
    <cellStyle name="Accent2" xfId="3645"/>
    <cellStyle name="20% - 强调文字颜色 1 2 5 16" xfId="3646"/>
    <cellStyle name="20% - 强调文字颜色 3 10 2" xfId="3647"/>
    <cellStyle name="差_教育(按照总人口测算）—20080416_不含人员经费系数 3" xfId="3648"/>
    <cellStyle name="Note 3 2 2 2 4" xfId="3649"/>
    <cellStyle name="20% - 强调文字颜色 1 2 5 2" xfId="3650"/>
    <cellStyle name="Note 3 2 2 2 5" xfId="3651"/>
    <cellStyle name="20% - 强调文字颜色 1 2 5 3" xfId="3652"/>
    <cellStyle name="Note 3 2 2 2 6" xfId="3653"/>
    <cellStyle name="20% - 强调文字颜色 1 2 5 4" xfId="3654"/>
    <cellStyle name="20% - 强调文字颜色 1 2 5 5" xfId="3655"/>
    <cellStyle name="60% - 輔色6 2" xfId="3656"/>
    <cellStyle name="20% - 强调文字颜色 1 2 5 6" xfId="3657"/>
    <cellStyle name="20% - 强调文字颜色 1 2 5 7" xfId="3658"/>
    <cellStyle name="差_2006年34青海_隋心对账单定稿0514" xfId="3659"/>
    <cellStyle name="20% - 强调文字颜色 1 2 5 8" xfId="3660"/>
    <cellStyle name="20% - 强调文字颜色 1 2 5 9" xfId="3661"/>
    <cellStyle name="60% - 强调文字颜色 2 9 2" xfId="3662"/>
    <cellStyle name="60% - 强调文字颜色 3 3 3 2 2" xfId="3663"/>
    <cellStyle name="40% - 强调文字颜色 4 12" xfId="3664"/>
    <cellStyle name="20% - 强调文字颜色 3 11" xfId="3665"/>
    <cellStyle name="差_M01-2(州市补助收入) 4 2" xfId="3666"/>
    <cellStyle name="20% - 强调文字颜色 1 2 6" xfId="3667"/>
    <cellStyle name="Note 7 3 2" xfId="3668"/>
    <cellStyle name="60% - 强调文字颜色 3 3 3 2 3" xfId="3669"/>
    <cellStyle name="40% - 强调文字颜色 4 13" xfId="3670"/>
    <cellStyle name="20% - 强调文字颜色 3 12" xfId="3671"/>
    <cellStyle name="20% - 强调文字颜色 1 2 7" xfId="3672"/>
    <cellStyle name="60% - 强调文字颜色 3 3 3 2 4" xfId="3673"/>
    <cellStyle name="40% - 强调文字颜色 4 14" xfId="3674"/>
    <cellStyle name="常规 55 2_四队计价2011-6" xfId="3675"/>
    <cellStyle name="常规 60 2_四队计价2011-6" xfId="3676"/>
    <cellStyle name="差_河南 缺口县区测算(地方填报白)_财力性转移支付2010年预算参考数 2" xfId="3677"/>
    <cellStyle name="20% - 强调文字颜色 3 13" xfId="3678"/>
    <cellStyle name="20% - 强调文字颜色 1 2 8" xfId="3679"/>
    <cellStyle name="60% - 强调文字颜色 3 3 3 2 5" xfId="3680"/>
    <cellStyle name="注释 7 2 8 2" xfId="3681"/>
    <cellStyle name="40% - 强调文字颜色 4 20" xfId="3682"/>
    <cellStyle name="40% - 强调文字颜色 4 15" xfId="3683"/>
    <cellStyle name="差_河南 缺口县区测算(地方填报白)_财力性转移支付2010年预算参考数 3" xfId="3684"/>
    <cellStyle name="20% - 强调文字颜色 3 14" xfId="3685"/>
    <cellStyle name="差_县区合并测算20080423(按照各省比重）_县市旗测算-新科目（含人口规模效应）_财力性转移支付2010年预算参考数 2" xfId="3686"/>
    <cellStyle name="汇总 8 2 4 2 2 3 2" xfId="3687"/>
    <cellStyle name="20% - 强调文字颜色 1 2 9" xfId="3688"/>
    <cellStyle name="20% - 强调文字颜色 3 2 4 3 18" xfId="3689"/>
    <cellStyle name="20% - 强调文字颜色 1 3 10" xfId="3690"/>
    <cellStyle name="20% - 强调文字颜色 2 2_2017年人大参阅资料（代表大会-定）1.14" xfId="3691"/>
    <cellStyle name="20% - 强调文字颜色 1 3 11" xfId="3692"/>
    <cellStyle name="20% - 强调文字颜色 1 3 12" xfId="3693"/>
    <cellStyle name="20% - 强调文字颜色 1 3 13" xfId="3694"/>
    <cellStyle name="20% - 强调文字颜色 2 7_四队计价2011-6" xfId="3695"/>
    <cellStyle name="20% - 强调文字颜色 1 3 14" xfId="3696"/>
    <cellStyle name="60% - 强调文字颜色 3 2 4 3 5" xfId="3697"/>
    <cellStyle name="20% - 强调文字颜色 1 3 23" xfId="3698"/>
    <cellStyle name="20% - 强调文字颜色 1 3 18" xfId="3699"/>
    <cellStyle name="60% - 强调文字颜色 3 2 4 3 6" xfId="3700"/>
    <cellStyle name="Input 5 2 2 2" xfId="3701"/>
    <cellStyle name="20% - 强调文字颜色 1 3 24" xfId="3702"/>
    <cellStyle name="20% - 强调文字颜色 1 3 19" xfId="3703"/>
    <cellStyle name="差_14安徽_财力性转移支付2010年预算参考数" xfId="3704"/>
    <cellStyle name="20% - 强调文字颜色 1 3 2 10" xfId="3705"/>
    <cellStyle name="差_市本级 16" xfId="3706"/>
    <cellStyle name="差_市本级 21" xfId="3707"/>
    <cellStyle name="20% - 强调文字颜色 5 2 3 2 2 2" xfId="3708"/>
    <cellStyle name="20% - 强调文字颜色 1 3 2 11" xfId="3709"/>
    <cellStyle name="差_市本级 17" xfId="3710"/>
    <cellStyle name="差_20河南_财力性转移支付2010年预算参考数_12.25-发教育厅-2016年高职生均年初预算控制数分配表" xfId="3711"/>
    <cellStyle name="20% - 强调文字颜色 5 2 3 2 2 3" xfId="3712"/>
    <cellStyle name="好_2007年一般预算支出剔除_财力性转移支付2010年预算参考数_华东" xfId="3713"/>
    <cellStyle name="好_09黑龙江" xfId="3714"/>
    <cellStyle name="差_总人口 5 2 2" xfId="3715"/>
    <cellStyle name="20% - 强调文字颜色 1 3 2 12" xfId="3716"/>
    <cellStyle name="差_市本级 18" xfId="3717"/>
    <cellStyle name="20% - 强调文字颜色 5 2 3 2 2 4" xfId="3718"/>
    <cellStyle name="常规 2 47 2" xfId="3719"/>
    <cellStyle name="常规 2 52 2" xfId="3720"/>
    <cellStyle name="20% - 强调文字颜色 1 3 2 13" xfId="3721"/>
    <cellStyle name="汇总 7 2 3 3 5 2" xfId="3722"/>
    <cellStyle name="差_市本级 19" xfId="3723"/>
    <cellStyle name="20% - 强调文字颜色 5 2 3 2 2 5" xfId="3724"/>
    <cellStyle name="60% - 强调文字颜色 6 3 4 2" xfId="3725"/>
    <cellStyle name="20% - 强调文字颜色 1 3 2 14" xfId="3726"/>
    <cellStyle name="20% - 强调文字颜色 5 2 3 2 2 6" xfId="3727"/>
    <cellStyle name="60% - 强调文字颜色 6 3 4 3" xfId="3728"/>
    <cellStyle name="20% - 强调文字颜色 1 3 2 20" xfId="3729"/>
    <cellStyle name="20% - 强调文字颜色 1 3 2 15" xfId="3730"/>
    <cellStyle name="20% - 强调文字颜色 5 2 3 2 2 8" xfId="3731"/>
    <cellStyle name="Calculation 3 6 3" xfId="3732"/>
    <cellStyle name="60% - 强调文字颜色 6 3 4 5" xfId="3733"/>
    <cellStyle name="20% - 强调文字颜色 1 3 2 22" xfId="3734"/>
    <cellStyle name="20% - 强调文字颜色 1 3 2 17" xfId="3735"/>
    <cellStyle name="20% - 强调文字颜色 5 2 3 2 2 9" xfId="3736"/>
    <cellStyle name="Calculation 3 6 4" xfId="3737"/>
    <cellStyle name="60% - 强调文字颜色 6 3 4 6" xfId="3738"/>
    <cellStyle name="20% - 强调文字颜色 1 3 2 18" xfId="3739"/>
    <cellStyle name="60% - 强调文字颜色 6 3 4 7" xfId="3740"/>
    <cellStyle name="20% - 强调文字颜色 1 3 2 19" xfId="3741"/>
    <cellStyle name="Input [yellow] 3 4 2 2 4" xfId="3742"/>
    <cellStyle name="差_2008年支出核定_合并" xfId="3743"/>
    <cellStyle name="标题 6_2017年人大参阅资料（代表大会-定）1.14" xfId="3744"/>
    <cellStyle name="20% - 强调文字颜色 1 3 2 2 2" xfId="3745"/>
    <cellStyle name="20% - 强调文字颜色 1 3 2 3 2" xfId="3746"/>
    <cellStyle name="差_湘桂铁路工程I标红线成本分析样表 3" xfId="3747"/>
    <cellStyle name="20% - 强调文字颜色 6 2 2 18" xfId="3748"/>
    <cellStyle name="20% - 强调文字颜色 1 3 2 5" xfId="3749"/>
    <cellStyle name="差_湘桂铁路工程I标红线成本分析样表 4" xfId="3750"/>
    <cellStyle name="20% - 强调文字颜色 6 2 2 19" xfId="3751"/>
    <cellStyle name="好_缺口县区测算_03_2010年各地区一般预算平衡表" xfId="3752"/>
    <cellStyle name="汇总 4 3 2 3 3" xfId="3753"/>
    <cellStyle name="20% - 强调文字颜色 3 2 2_9.6-债券明细账" xfId="3754"/>
    <cellStyle name="20% - 强调文字颜色 1 3 2 6" xfId="3755"/>
    <cellStyle name="20% - 强调文字颜色 1 3 2 7" xfId="3756"/>
    <cellStyle name="20% - 强调文字颜色 1 3 2 8" xfId="3757"/>
    <cellStyle name="Input [yellow] 4 2 4 2" xfId="3758"/>
    <cellStyle name="20% - 强调文字颜色 1 3 2 9" xfId="3759"/>
    <cellStyle name="60% - 强调文字颜色 3 6 2" xfId="3760"/>
    <cellStyle name="Border 6 2 2 2 2" xfId="3761"/>
    <cellStyle name="20% - 强调文字颜色 1 3 2_9.6-债券明细账" xfId="3762"/>
    <cellStyle name="汇总 7 3 4 2 2 4" xfId="3763"/>
    <cellStyle name="40% - 强调文字颜色 1 2 2 22" xfId="3764"/>
    <cellStyle name="40% - 强调文字颜色 1 2 2 17" xfId="3765"/>
    <cellStyle name="20% - 强调文字颜色 1 3 3 10" xfId="3766"/>
    <cellStyle name="40% - Accent4 4 2" xfId="3767"/>
    <cellStyle name="差_测算结果_财力性转移支付2010年预算参考数_隋心对账单定稿0514" xfId="3768"/>
    <cellStyle name="20% - 强调文字颜色 1 3 3 11" xfId="3769"/>
    <cellStyle name="好_1003牟定县_Book1" xfId="3770"/>
    <cellStyle name="Calculation 2 2 2 2 2 2" xfId="3771"/>
    <cellStyle name="40% - Accent4 4 3" xfId="3772"/>
    <cellStyle name="常规 3 3 3 2" xfId="3773"/>
    <cellStyle name="20% - 强调文字颜色 1 3 3 12" xfId="3774"/>
    <cellStyle name="40% - Accent4 4 4" xfId="3775"/>
    <cellStyle name="常规 3 3 3 3" xfId="3776"/>
    <cellStyle name="常规 2 57 2" xfId="3777"/>
    <cellStyle name="常规 2 62 2" xfId="3778"/>
    <cellStyle name="20% - 强调文字颜色 1 3 3 13" xfId="3779"/>
    <cellStyle name="好_~4190974_Book1 2" xfId="3780"/>
    <cellStyle name="40% - Accent4 4 5" xfId="3781"/>
    <cellStyle name="常规 3 3 3 4" xfId="3782"/>
    <cellStyle name="20% - 强调文字颜色 1 3 3 14" xfId="3783"/>
    <cellStyle name="好_Book2_财力性转移支付2010年预算参考数_12.25-发教育厅-2016年高职生均年初预算控制数分配表" xfId="3784"/>
    <cellStyle name="常规 3 3 3 5" xfId="3785"/>
    <cellStyle name="20% - 强调文字颜色 1 3 3 15" xfId="3786"/>
    <cellStyle name="20% - 强调文字颜色 1 3 3 2" xfId="3787"/>
    <cellStyle name="差_对口支援新疆资金规模测算表20100106 7" xfId="3788"/>
    <cellStyle name="表标题 3 2 2 5 2 6" xfId="3789"/>
    <cellStyle name="20% - 强调文字颜色 6 2 3 3" xfId="3790"/>
    <cellStyle name="20% - 强调文字颜色 5 2 2 18" xfId="3791"/>
    <cellStyle name="差_县市旗测算-新科目（20080627）_不含人员经费系数_财力性转移支付2010年预算参考数 2" xfId="3792"/>
    <cellStyle name="差_县区合并测算20080423(按照各省比重） 3" xfId="3793"/>
    <cellStyle name="20% - 强调文字颜色 1 3 3 2 10" xfId="3794"/>
    <cellStyle name="汇总 2 2 5 6 3" xfId="3795"/>
    <cellStyle name="好_I标三项目部红线成本分析样表 （黄杰报局指） 10" xfId="3796"/>
    <cellStyle name="20% - 强调文字颜色 6 2 3 4" xfId="3797"/>
    <cellStyle name="20% - 强调文字颜色 5 2 2 19" xfId="3798"/>
    <cellStyle name="20% - 强调文字颜色 1 3 3 2 11" xfId="3799"/>
    <cellStyle name="好_同德_财力性转移支付2010年预算参考数_华东" xfId="3800"/>
    <cellStyle name="差_县市旗测算-新科目（20080627）_不含人员经费系数_财力性转移支付2010年预算参考数 3" xfId="3801"/>
    <cellStyle name="差_县区合并测算20080423(按照各省比重） 4" xfId="3802"/>
    <cellStyle name="汇总 2 2 5 6 4" xfId="3803"/>
    <cellStyle name="好_I标三项目部红线成本分析样表 （黄杰报局指） 11" xfId="3804"/>
    <cellStyle name="表标题 5 3 3 2 2 5 2" xfId="3805"/>
    <cellStyle name="20% - 强调文字颜色 6 2 3 5" xfId="3806"/>
    <cellStyle name="差_县市旗测算-新科目（20080627）_不含人员经费系数_财力性转移支付2010年预算参考数 4" xfId="3807"/>
    <cellStyle name="差_县区合并测算20080423(按照各省比重） 5" xfId="3808"/>
    <cellStyle name="汇总 5 2 2 2" xfId="3809"/>
    <cellStyle name="20% - 强调文字颜色 1 3 3 2 12" xfId="3810"/>
    <cellStyle name="20% - 强调文字颜色 6 2 3 6" xfId="3811"/>
    <cellStyle name="差_县市旗测算-新科目（20080627）_不含人员经费系数_财力性转移支付2010年预算参考数 5" xfId="3812"/>
    <cellStyle name="差_县区合并测算20080423(按照各省比重） 6" xfId="3813"/>
    <cellStyle name="汇总 5 2 2 3" xfId="3814"/>
    <cellStyle name="20% - 强调文字颜色 1 3 3 2 13" xfId="3815"/>
    <cellStyle name="差_行政公检法测算_民生政策最低支出需求 5 2" xfId="3816"/>
    <cellStyle name="20% - 强调文字颜色 6 2 3 7" xfId="3817"/>
    <cellStyle name="差_县市旗测算-新科目（20080627）_不含人员经费系数_财力性转移支付2010年预算参考数 6" xfId="3818"/>
    <cellStyle name="差_县区合并测算20080423(按照各省比重） 7" xfId="3819"/>
    <cellStyle name="汇总 5 2 2 4" xfId="3820"/>
    <cellStyle name="20% - 强调文字颜色 1 3 3 2 14" xfId="3821"/>
    <cellStyle name="差_行政公检法测算_民生政策最低支出需求_财力性转移支付2010年预算参考数 4 2 2" xfId="3822"/>
    <cellStyle name="20% - 强调文字颜色 6 2 3 8" xfId="3823"/>
    <cellStyle name="差_县市旗测算-新科目（20080627）_不含人员经费系数_财力性转移支付2010年预算参考数 7" xfId="3824"/>
    <cellStyle name="汇总 5 2 2 5" xfId="3825"/>
    <cellStyle name="20% - 强调文字颜色 1 3 3 2 15" xfId="3826"/>
    <cellStyle name="20% - 强调文字颜色 6 2 3 9" xfId="3827"/>
    <cellStyle name="好_安徽 缺口县区测算(地方填报)1_隋心对账单定稿0514" xfId="3828"/>
    <cellStyle name="计算 4 3 2 2 2 2 2" xfId="3829"/>
    <cellStyle name="20% - 强调文字颜色 1 3 3 2 16" xfId="3830"/>
    <cellStyle name="20% - 强调文字颜色 1 3 3 2 18" xfId="3831"/>
    <cellStyle name="40% - 强调文字颜色 2 2 3 2 3" xfId="3832"/>
    <cellStyle name="差_34青海_1_财力性转移支付2010年预算参考数 7" xfId="3833"/>
    <cellStyle name="好_岳阳楼区11年地方财政预算表 3 6" xfId="3834"/>
    <cellStyle name="Input [yellow] 3 4 3 2 4" xfId="3835"/>
    <cellStyle name="20% - 强调文字颜色 1 3 3 2 2" xfId="3836"/>
    <cellStyle name="40% - 强调文字颜色 4 2 4 3 10" xfId="3837"/>
    <cellStyle name="Output 2 5 3 2" xfId="3838"/>
    <cellStyle name="计算 3 3 4 2 2 3" xfId="3839"/>
    <cellStyle name="Note 3 4 2 4 2" xfId="3840"/>
    <cellStyle name="20% - 强调文字颜色 1 3 3 2 3" xfId="3841"/>
    <cellStyle name="常规 20_Book1" xfId="3842"/>
    <cellStyle name="常规 7 2 2 5 2" xfId="3843"/>
    <cellStyle name="40% - 强调文字颜色 4 2 4 3 11" xfId="3844"/>
    <cellStyle name="20% - 强调文字颜色 1 3 3 2 4" xfId="3845"/>
    <cellStyle name="40% - 强调文字颜色 4 2 4 3 12" xfId="3846"/>
    <cellStyle name="20% - 强调文字颜色 1 3 3 2 5" xfId="3847"/>
    <cellStyle name="40% - 强调文字颜色 4 2 4 3 13" xfId="3848"/>
    <cellStyle name="20% - 强调文字颜色 1 3 3 2 6" xfId="3849"/>
    <cellStyle name="差_2 2 2 2" xfId="3850"/>
    <cellStyle name="差_人员工资和公用经费_华东" xfId="3851"/>
    <cellStyle name="输出 2 2 2 3 3 2 2" xfId="3852"/>
    <cellStyle name="40% - 强调文字颜色 4 2 4 3 14" xfId="3853"/>
    <cellStyle name="差_农林水和城市维护标准支出20080505－县区合计_不含人员经费系数_隋心对账单定稿0514" xfId="3854"/>
    <cellStyle name="20% - 强调文字颜色 1 3 3 2 7" xfId="3855"/>
    <cellStyle name="差_分县成本差异系数_12.25-发教育厅-2016年高职生均年初预算控制数分配表" xfId="3856"/>
    <cellStyle name="差_2 2 2 3" xfId="3857"/>
    <cellStyle name="40% - 强调文字颜色 4 2 4 3 15" xfId="3858"/>
    <cellStyle name="20% - 强调文字颜色 1 3 3 2 8" xfId="3859"/>
    <cellStyle name="差_2 2 2 4" xfId="3860"/>
    <cellStyle name="Input 5 2 2 4 2" xfId="3861"/>
    <cellStyle name="40% - 强调文字颜色 4 2 4 3 16" xfId="3862"/>
    <cellStyle name="20% - 强调文字颜色 1 3 3 2 9" xfId="3863"/>
    <cellStyle name="20% - 强调文字颜色 1 3 3 3" xfId="3864"/>
    <cellStyle name="20% - 强调文字颜色 1 3 3 4" xfId="3865"/>
    <cellStyle name="20% - 强调文字颜色 1 3 3 7" xfId="3866"/>
    <cellStyle name="20% - 强调文字颜色 1 3 3 8" xfId="3867"/>
    <cellStyle name="Input [yellow] 4 2 5 2" xfId="3868"/>
    <cellStyle name="20% - 强调文字颜色 1 3 3 9" xfId="3869"/>
    <cellStyle name="60% - 强调文字颜色 3 7 2" xfId="3870"/>
    <cellStyle name="Border 6 2 2 3 2" xfId="3871"/>
    <cellStyle name="常规 45_9.6-债券明细账" xfId="3872"/>
    <cellStyle name="40% - 强调文字颜色 3 2 4 3 3" xfId="3873"/>
    <cellStyle name="20% - 强调文字颜色 2 2 4 2 16" xfId="3874"/>
    <cellStyle name="20% - 强调文字颜色 1 3 4 10" xfId="3875"/>
    <cellStyle name="40% - 强调文字颜色 3 2 4 3 4" xfId="3876"/>
    <cellStyle name="20% - 强调文字颜色 2 2 4 2 17" xfId="3877"/>
    <cellStyle name="差_前期试验费用 17_四队计价2011-6" xfId="3878"/>
    <cellStyle name="20% - 强调文字颜色 1 3 4 11" xfId="3879"/>
    <cellStyle name="40% - 强调文字颜色 3 2 4 3 8" xfId="3880"/>
    <cellStyle name="差_不含人员经费系数_财力性转移支付2010年预算参考数_03_2010年各地区一般预算平衡表_2010年地方财政一般预算分级平衡情况表（汇总）0524" xfId="3881"/>
    <cellStyle name="20% - 强调文字颜色 4 3 4 3" xfId="3882"/>
    <cellStyle name="20% - 强调文字颜色 1 3 4 15" xfId="3883"/>
    <cellStyle name="Date 2" xfId="3884"/>
    <cellStyle name="40% - 强调文字颜色 3 2 4 3 9" xfId="3885"/>
    <cellStyle name="20% - 强调文字颜色 4 3 4 4" xfId="3886"/>
    <cellStyle name="表标题 3 2 2 4 2" xfId="3887"/>
    <cellStyle name="20% - 强调文字颜色 1 3 4 16" xfId="3888"/>
    <cellStyle name="常规 10 6 2" xfId="3889"/>
    <cellStyle name="40% - Accent6 3 2 2" xfId="3890"/>
    <cellStyle name="20% - 强调文字颜色 4 3 4 5" xfId="3891"/>
    <cellStyle name="表标题 3 2 2 4 3" xfId="3892"/>
    <cellStyle name="20% - 强调文字颜色 1 3 4 17" xfId="3893"/>
    <cellStyle name="常规 10 6 3" xfId="3894"/>
    <cellStyle name="40% - Accent6 3 2 3" xfId="3895"/>
    <cellStyle name="20% - 强调文字颜色 4 3 4 6" xfId="3896"/>
    <cellStyle name="20% - 强调文字颜色 1 3 4 18" xfId="3897"/>
    <cellStyle name="40% - 强调文字颜色 5 16" xfId="3898"/>
    <cellStyle name="40% - 强调文字颜色 5 21" xfId="3899"/>
    <cellStyle name="Input [yellow] 2 4 2 2 3 2" xfId="3900"/>
    <cellStyle name="20% - 强调文字颜色 4 20" xfId="3901"/>
    <cellStyle name="20% - 强调文字颜色 4 15" xfId="3902"/>
    <cellStyle name="差_前期试验费用 16_四队计价6月25日前(7月1日更新)备用" xfId="3903"/>
    <cellStyle name="20% - 强调文字颜色 1 3 4 2" xfId="3904"/>
    <cellStyle name="40% - 强调文字颜色 5 17" xfId="3905"/>
    <cellStyle name="40% - 强调文字颜色 5 22" xfId="3906"/>
    <cellStyle name="常规 4 77 2" xfId="3907"/>
    <cellStyle name="常规 4 82 2" xfId="3908"/>
    <cellStyle name="20% - 强调文字颜色 4 21" xfId="3909"/>
    <cellStyle name="20% - 强调文字颜色 4 16" xfId="3910"/>
    <cellStyle name="好_汇总表4 2" xfId="3911"/>
    <cellStyle name="20% - 强调文字颜色 1 3 4 3" xfId="3912"/>
    <cellStyle name="40% - 强调文字颜色 5 18" xfId="3913"/>
    <cellStyle name="40% - 强调文字颜色 5 23" xfId="3914"/>
    <cellStyle name="20% - 强调文字颜色 4 22" xfId="3915"/>
    <cellStyle name="20% - 强调文字颜色 4 17" xfId="3916"/>
    <cellStyle name="好_汇总表4 3" xfId="3917"/>
    <cellStyle name="常规 5 6 2 2 2" xfId="3918"/>
    <cellStyle name="20% - 强调文字颜色 1 3 4 4" xfId="3919"/>
    <cellStyle name="40% - 强调文字颜色 5 19" xfId="3920"/>
    <cellStyle name="40% - 强调文字颜色 5 24" xfId="3921"/>
    <cellStyle name="40% - Accent3 3 2 2" xfId="3922"/>
    <cellStyle name="汇总 2 3 2 3 4 2" xfId="3923"/>
    <cellStyle name="20% - 强调文字颜色 4 23" xfId="3924"/>
    <cellStyle name="20% - 强调文字颜色 4 18" xfId="3925"/>
    <cellStyle name="好_汇总表4 4" xfId="3926"/>
    <cellStyle name="20% - 强调文字颜色 1 3 4 5" xfId="3927"/>
    <cellStyle name="40% - Accent3 3 2 5" xfId="3928"/>
    <cellStyle name="20% - 强调文字颜色 1 3 4 8" xfId="3929"/>
    <cellStyle name="Input [yellow] 4 2 6 2" xfId="3930"/>
    <cellStyle name="20% - 强调文字颜色 1 3 4 9" xfId="3931"/>
    <cellStyle name="60% - 强调文字颜色 3 8 2" xfId="3932"/>
    <cellStyle name="Border 6 2 2 4 2" xfId="3933"/>
    <cellStyle name="常规 38 3 2 2 2" xfId="3934"/>
    <cellStyle name="常规 43 3 2 2 2" xfId="3935"/>
    <cellStyle name="60% - 强调文字颜色 3 2 4 3 12" xfId="3936"/>
    <cellStyle name="20% - 强调文字颜色 1 3 5 2" xfId="3937"/>
    <cellStyle name="常规 38 3 2 3" xfId="3938"/>
    <cellStyle name="常规 43 3 2 3" xfId="3939"/>
    <cellStyle name="20% - 强调文字颜色 1 3 6" xfId="3940"/>
    <cellStyle name="Note 7 4 2" xfId="3941"/>
    <cellStyle name="20% - 强调文字颜色 1 3 7" xfId="3942"/>
    <cellStyle name="20% - 强调文字颜色 1 3 8" xfId="3943"/>
    <cellStyle name="汇总 8 2 4 2 2 4 2" xfId="3944"/>
    <cellStyle name="20% - 强调文字颜色 1 3 9" xfId="3945"/>
    <cellStyle name="20% - 强调文字颜色 1 7 2" xfId="3946"/>
    <cellStyle name="差_行政（人员）_县市旗测算-新科目（含人口规模效应）_财力性转移支付2010年预算参考数 4 2" xfId="3947"/>
    <cellStyle name="20% - 强调文字颜色 1 7 3" xfId="3948"/>
    <cellStyle name="计算 4 5 3 5" xfId="3949"/>
    <cellStyle name="差_2015年度工资提标清算拨款分配方案" xfId="3950"/>
    <cellStyle name="Input [yellow] 5 4 2 4 2" xfId="3951"/>
    <cellStyle name="40% - 强调文字颜色 1 9" xfId="3952"/>
    <cellStyle name="20% - 强调文字颜色 1 7_四队计价2011-6" xfId="3953"/>
    <cellStyle name="好_2008云南省分县市中小学教职工统计表（教育厅提供） 2" xfId="3954"/>
    <cellStyle name="20% - 强调文字颜色 1 8 2" xfId="3955"/>
    <cellStyle name="Input [yellow] 4 3 2 2 4" xfId="3956"/>
    <cellStyle name="差_30云南 3" xfId="3957"/>
    <cellStyle name="差 3 4 6" xfId="3958"/>
    <cellStyle name="20% - 强调文字颜色 2 2 2 2 2" xfId="3959"/>
    <cellStyle name="Input [yellow] 2 2 4 2 3 2" xfId="3960"/>
    <cellStyle name="20% - 强调文字颜色 1 9" xfId="3961"/>
    <cellStyle name="20% - 强调文字颜色 1 9 2" xfId="3962"/>
    <cellStyle name="差_2006年水利统计指标统计表_财力性转移支付2010年预算参考数 3 2 5" xfId="3963"/>
    <cellStyle name="20% - 强调文字颜色 2 2 10" xfId="3964"/>
    <cellStyle name="输出 2 7 3 3" xfId="3965"/>
    <cellStyle name="常规 15 4 2 2 2" xfId="3966"/>
    <cellStyle name="常规 20 4 2 2 2" xfId="3967"/>
    <cellStyle name="20% - 强调文字颜色 2 2 12" xfId="3968"/>
    <cellStyle name="20% - 强调文字颜色 2 2 13" xfId="3969"/>
    <cellStyle name="Note 6 3 2 2" xfId="3970"/>
    <cellStyle name="20% - 强调文字颜色 2 2 20" xfId="3971"/>
    <cellStyle name="20% - 强调文字颜色 2 2 15" xfId="3972"/>
    <cellStyle name="20% - 强调文字颜色 2 2 21" xfId="3973"/>
    <cellStyle name="20% - 强调文字颜色 2 2 16" xfId="3974"/>
    <cellStyle name="Output 2 4 2 2 3" xfId="3975"/>
    <cellStyle name="20% - 强调文字颜色 2 2 23" xfId="3976"/>
    <cellStyle name="20% - 强调文字颜色 2 2 18" xfId="3977"/>
    <cellStyle name="Output 2 4 2 2 4" xfId="3978"/>
    <cellStyle name="20% - 强调文字颜色 2 2 24" xfId="3979"/>
    <cellStyle name="20% - 强调文字颜色 2 2 19" xfId="3980"/>
    <cellStyle name="表标题 8 4 2 2 2 2" xfId="3981"/>
    <cellStyle name="60% - 强调文字颜色 1 2 4 2 2 12" xfId="3982"/>
    <cellStyle name="40% - 强调文字颜色 3 2 7" xfId="3983"/>
    <cellStyle name="20% - 强调文字颜色 2 2 2" xfId="3984"/>
    <cellStyle name="输入 2 3 4 3" xfId="3985"/>
    <cellStyle name="20% - 强调文字颜色 2 2 2 10" xfId="3986"/>
    <cellStyle name="输入 2 3 4 4" xfId="3987"/>
    <cellStyle name="20% - 强调文字颜色 2 2 2 11" xfId="3988"/>
    <cellStyle name="输入 2 3 4 5" xfId="3989"/>
    <cellStyle name="20% - 强调文字颜色 2 2 2 12" xfId="3990"/>
    <cellStyle name="好_行政(燃修费)_县市旗测算-新科目（含人口规模效应） 3" xfId="3991"/>
    <cellStyle name="20% - 强调文字颜色 2 2 2 14" xfId="3992"/>
    <cellStyle name="差_07大连 2 2 3" xfId="3993"/>
    <cellStyle name="好_行政(燃修费)_县市旗测算-新科目（含人口规模效应） 4" xfId="3994"/>
    <cellStyle name="20% - 强调文字颜色 2 2 2 20" xfId="3995"/>
    <cellStyle name="20% - 强调文字颜色 2 2 2 15" xfId="3996"/>
    <cellStyle name="差_07大连 2 2 4" xfId="3997"/>
    <cellStyle name="差_县市旗测算-新科目（20080627）_不含人员经费系数_隋心对账单定稿0514" xfId="3998"/>
    <cellStyle name="好_行政(燃修费)_县市旗测算-新科目（含人口规模效应） 5" xfId="3999"/>
    <cellStyle name="20% - 强调文字颜色 2 2 2 21" xfId="4000"/>
    <cellStyle name="20% - 强调文字颜色 2 2 2 16" xfId="4001"/>
    <cellStyle name="差_07大连 2 2 5" xfId="4002"/>
    <cellStyle name="好_行政(燃修费)_县市旗测算-新科目（含人口规模效应） 6" xfId="4003"/>
    <cellStyle name="20% - 强调文字颜色 2 2 2 22" xfId="4004"/>
    <cellStyle name="20% - 强调文字颜色 2 2 2 17" xfId="4005"/>
    <cellStyle name="60% - 着色 2 2 2" xfId="4006"/>
    <cellStyle name="20% - 强调文字颜色 2 2 2 18" xfId="4007"/>
    <cellStyle name="20% - 强调文字颜色 2 2 2 19" xfId="4008"/>
    <cellStyle name="20% - 强调文字颜色 2 2 2 2_9.6-债券明细账" xfId="4009"/>
    <cellStyle name="Note 4 3 2 2 5" xfId="4010"/>
    <cellStyle name="20% - 强调文字颜色 2 2 2 4 3 5 4" xfId="4011"/>
    <cellStyle name="20% - 强调文字颜色 2 2 2_9.6-债券明细账" xfId="4012"/>
    <cellStyle name="Output 2 4 2 2 5" xfId="4013"/>
    <cellStyle name="20% - 强调文字颜色 2 2 25" xfId="4014"/>
    <cellStyle name="差_县区合并测算20080421_不含人员经费系数_财力性转移支付2010年预算参考数_12.25-发教育厅-2016年高职生均年初预算控制数分配表" xfId="4015"/>
    <cellStyle name="60% - 强调文字颜色 1 2 4 2 2 13" xfId="4016"/>
    <cellStyle name="40% - 强调文字颜色 3 2 8" xfId="4017"/>
    <cellStyle name="差_12滨州_财力性转移支付2010年预算参考数 2 2 2" xfId="4018"/>
    <cellStyle name="20% - 强调文字颜色 2 2 3" xfId="4019"/>
    <cellStyle name="小数 7 3 2 2 5" xfId="4020"/>
    <cellStyle name="20% - 强调文字颜色 2 2 3 11" xfId="4021"/>
    <cellStyle name="Border 9 2 2" xfId="4022"/>
    <cellStyle name="小数 7 3 2 2 6" xfId="4023"/>
    <cellStyle name="20% - 强调文字颜色 2 2 3 12" xfId="4024"/>
    <cellStyle name="Border 9 2 3" xfId="4025"/>
    <cellStyle name="20% - 强调文字颜色 2 2 3 13" xfId="4026"/>
    <cellStyle name="Border 9 2 4" xfId="4027"/>
    <cellStyle name="20% - 强调文字颜色 2 2 3 14" xfId="4028"/>
    <cellStyle name="Border 9 2 5" xfId="4029"/>
    <cellStyle name="20% - 强调文字颜色 2 2 3 20" xfId="4030"/>
    <cellStyle name="20% - 强调文字颜色 2 2 3 15" xfId="4031"/>
    <cellStyle name="Border 9 2 6" xfId="4032"/>
    <cellStyle name="20% - 强调文字颜色 2 2 3 21" xfId="4033"/>
    <cellStyle name="20% - 强调文字颜色 2 2 3 16" xfId="4034"/>
    <cellStyle name="20% - 强调文字颜色 2 2 3 22" xfId="4035"/>
    <cellStyle name="20% - 强调文字颜色 2 2 3 17" xfId="4036"/>
    <cellStyle name="20% - 强调文字颜色 2 2 3 18" xfId="4037"/>
    <cellStyle name="好_安徽 缺口县区测算(地方填报)1_财力性转移支付2010年预算参考数_隋心对账单定稿0514" xfId="4038"/>
    <cellStyle name="差_红线成本预算指导价格0324 8_间接费_四队计价6月25日前(7月1日更新)备用" xfId="4039"/>
    <cellStyle name="20% - 强调文字颜色 2 2 3 19" xfId="4040"/>
    <cellStyle name="20% - 强调文字颜色 2 2 3 2" xfId="4041"/>
    <cellStyle name="好_2006年28四川_财力性转移支付2010年预算参考数_03_2010年各地区一般预算平衡表_2010年地方财政一般预算分级平衡情况表（汇总）0524" xfId="4042"/>
    <cellStyle name="20% - 强调文字颜色 2 2 3 3" xfId="4043"/>
    <cellStyle name="20% - 强调文字颜色 2 2 3 4" xfId="4044"/>
    <cellStyle name="20% - 强调文字颜色 2 2 3 5" xfId="4045"/>
    <cellStyle name="差_07临沂 2 2" xfId="4046"/>
    <cellStyle name="Accent4 - 40% 2 2 2" xfId="4047"/>
    <cellStyle name="20% - 强调文字颜色 2 2 3 6" xfId="4048"/>
    <cellStyle name="差_07临沂 2 3" xfId="4049"/>
    <cellStyle name="Note 5 2 2" xfId="4050"/>
    <cellStyle name="Accent4 - 40% 2 2 3" xfId="4051"/>
    <cellStyle name="20% - 强调文字颜色 2 2 3 7" xfId="4052"/>
    <cellStyle name="常规 2 2 2 5 2" xfId="4053"/>
    <cellStyle name="汇总 10 4 8 2" xfId="4054"/>
    <cellStyle name="40% - 强调文字颜色 3 2 4 3 11" xfId="4055"/>
    <cellStyle name="差_07临沂 2 5" xfId="4056"/>
    <cellStyle name="Note 5 2 4" xfId="4057"/>
    <cellStyle name="Accent4 - 40% 2 2 5" xfId="4058"/>
    <cellStyle name="20% - 强调文字颜色 2 2 3 9" xfId="4059"/>
    <cellStyle name="好_山东省民生支出标准_03_2010年各地区一般预算平衡表" xfId="4060"/>
    <cellStyle name="常规 14 6 2" xfId="4061"/>
    <cellStyle name="常规 4 96 2" xfId="4062"/>
    <cellStyle name="20% - 强调文字颜色 2 2 3_9.6-债券明细账" xfId="4063"/>
    <cellStyle name="60% - 强调文字颜色 1 2 4 2 2 14" xfId="4064"/>
    <cellStyle name="40% - 强调文字颜色 3 2 9" xfId="4065"/>
    <cellStyle name="差_12滨州_财力性转移支付2010年预算参考数 2 2 3" xfId="4066"/>
    <cellStyle name="20% - 强调文字颜色 2 2 4" xfId="4067"/>
    <cellStyle name="差_县市旗测算20080508_民生政策最低支出需求 3" xfId="4068"/>
    <cellStyle name="注释 4 2 2" xfId="4069"/>
    <cellStyle name="输入 7 3 2 2" xfId="4070"/>
    <cellStyle name="40% - 强调文字颜色 4 2 4 2 2 9" xfId="4071"/>
    <cellStyle name="60% - 强调文字颜色 4 3 4 2" xfId="4072"/>
    <cellStyle name="20% - 强调文字颜色 4 3_2017年人大参阅资料（代表大会-定）1.14" xfId="4073"/>
    <cellStyle name="百分比 4 6" xfId="4074"/>
    <cellStyle name="常规 17 2" xfId="4075"/>
    <cellStyle name="常规 22 2" xfId="4076"/>
    <cellStyle name="20% - 强调文字颜色 2 3 3 2 16" xfId="4077"/>
    <cellStyle name="20% - 强调文字颜色 2 2 4 10" xfId="4078"/>
    <cellStyle name="常规 17 4" xfId="4079"/>
    <cellStyle name="常规 22 4" xfId="4080"/>
    <cellStyle name="常规 13 3 2 3" xfId="4081"/>
    <cellStyle name="20% - 强调文字颜色 2 3 3 2 18" xfId="4082"/>
    <cellStyle name="好_2006年27重庆_财力性转移支付2010年预算参考数_隋心对账单定稿0514" xfId="4083"/>
    <cellStyle name="20% - 强调文字颜色 2 2 4 12" xfId="4084"/>
    <cellStyle name="20% - 强调文字颜色 2 2 4 13" xfId="4085"/>
    <cellStyle name="表标题 6 4 2 2 3 2" xfId="4086"/>
    <cellStyle name="20% - 强调文字颜色 2 2 4 14" xfId="4087"/>
    <cellStyle name="20% - 强调文字颜色 6 6 2" xfId="4088"/>
    <cellStyle name="差_云南 缺口县区测算(地方填报)" xfId="4089"/>
    <cellStyle name="20% - 强调文字颜色 2 2 4 15" xfId="4090"/>
    <cellStyle name="20% - 强调文字颜色 2 2 4 2" xfId="4091"/>
    <cellStyle name="好_市辖区测算20080510_县市旗测算-新科目（含人口规模效应）_隋心对账单定稿0514" xfId="4092"/>
    <cellStyle name="输出 7 2 4 2 3" xfId="4093"/>
    <cellStyle name="表标题 3 18" xfId="4094"/>
    <cellStyle name="Input [yellow] 2 3 3 2 2 4" xfId="4095"/>
    <cellStyle name="40% - 强调文字颜色 4 2 3 8" xfId="4096"/>
    <cellStyle name="60% - 强调文字颜色 6 5 4" xfId="4097"/>
    <cellStyle name="20% - 强调文字颜色 2 2 4 2 10" xfId="4098"/>
    <cellStyle name="Input [yellow] 2 3 3 2 2 5" xfId="4099"/>
    <cellStyle name="40% - 强调文字颜色 4 2 3 9" xfId="4100"/>
    <cellStyle name="60% - 强调文字颜色 6 5 5" xfId="4101"/>
    <cellStyle name="20% - 强调文字颜色 2 2 4 2 11" xfId="4102"/>
    <cellStyle name="20% - 强调文字颜色 2 2 4 2 12" xfId="4103"/>
    <cellStyle name="20% - 强调文字颜色 2 2 4 2 13" xfId="4104"/>
    <cellStyle name="20% - 强调文字颜色 2 2 4 2 14" xfId="4105"/>
    <cellStyle name="Input [yellow] 4 3 4 2 4" xfId="4106"/>
    <cellStyle name="20% - 强调文字颜色 2 2 4 2 2" xfId="4107"/>
    <cellStyle name="常规 18 2 3" xfId="4108"/>
    <cellStyle name="常规 23 2 3" xfId="4109"/>
    <cellStyle name="20% - 强调文字颜色 2 2 4 2 2 9" xfId="4110"/>
    <cellStyle name="20% - 强调文字颜色 2 2 4 2 2 10" xfId="4111"/>
    <cellStyle name="常规 7 2 3 4 2" xfId="4112"/>
    <cellStyle name="差_1 2 2" xfId="4113"/>
    <cellStyle name="差_1 2 4" xfId="4114"/>
    <cellStyle name="20% - 强调文字颜色 2 2 4 2 2 12" xfId="4115"/>
    <cellStyle name="差_1 2 6" xfId="4116"/>
    <cellStyle name="20% - 强调文字颜色 2 2 4 2 2 14" xfId="4117"/>
    <cellStyle name="20% - 强调文字颜色 2 2 4 2 2 15" xfId="4118"/>
    <cellStyle name="常规 39 2 3 2" xfId="4119"/>
    <cellStyle name="常规 44 2 3 2" xfId="4120"/>
    <cellStyle name="20% - 强调文字颜色 2 2 4 2 2 16" xfId="4121"/>
    <cellStyle name="20% - 强调文字颜色 2 2 4 2 2 17" xfId="4122"/>
    <cellStyle name="20% - 强调文字颜色 2 2 4 2 2 18" xfId="4123"/>
    <cellStyle name="表标题 4 3 4 2 2 6" xfId="4124"/>
    <cellStyle name="20% - 强调文字颜色 2 2 4 2 2 3" xfId="4125"/>
    <cellStyle name="20% - 强调文字颜色 2 2 4 2 2 4" xfId="4126"/>
    <cellStyle name="20% - 强调文字颜色 2 2 4 2 2 5" xfId="4127"/>
    <cellStyle name="差_第五部分(才淼、饶永宏） 2 2" xfId="4128"/>
    <cellStyle name="20% - 强调文字颜色 2 2 4 2 2 6" xfId="4129"/>
    <cellStyle name="差_第五部分(才淼、饶永宏） 2 3" xfId="4130"/>
    <cellStyle name="20% - 强调文字颜色 2 2 4 2 2 7" xfId="4131"/>
    <cellStyle name="常规 18 2 2" xfId="4132"/>
    <cellStyle name="常规 23 2 2" xfId="4133"/>
    <cellStyle name="注释 8 2 4 3 2" xfId="4134"/>
    <cellStyle name="常规 11 3 2 2 2 2" xfId="4135"/>
    <cellStyle name="20% - 强调文字颜色 2 2 4 2 2 8" xfId="4136"/>
    <cellStyle name="表标题 3 2 3 2 2 2 3 2" xfId="4137"/>
    <cellStyle name="20% - 强调文字颜色 2 2 4 2 3" xfId="4138"/>
    <cellStyle name="注释 10 4 4 2 2 2 2" xfId="4139"/>
    <cellStyle name="表标题 3 5 4 2 4 2" xfId="4140"/>
    <cellStyle name="20% - 强调文字颜色 2 2 4 2 4" xfId="4141"/>
    <cellStyle name="差_市辖区测算-新科目（20080626）_不含人员经费系数_财力性转移支付2010年预算参考数 2" xfId="4142"/>
    <cellStyle name="20% - 强调文字颜色 2 2 4 2 5" xfId="4143"/>
    <cellStyle name="好_2009年一般性转移支付标准工资_地方配套按人均增幅控制8.31（调整结案率后）xl_Book1" xfId="4144"/>
    <cellStyle name="常规 3 71 2" xfId="4145"/>
    <cellStyle name="差_市辖区测算-新科目（20080626）_不含人员经费系数_财力性转移支付2010年预算参考数 3" xfId="4146"/>
    <cellStyle name="20% - 强调文字颜色 2 2 4 2 6" xfId="4147"/>
    <cellStyle name="常规 3 71 3" xfId="4148"/>
    <cellStyle name="差_市辖区测算-新科目（20080626）_不含人员经费系数_财力性转移支付2010年预算参考数 4" xfId="4149"/>
    <cellStyle name="20% - 强调文字颜色 2 2 4 2 7" xfId="4150"/>
    <cellStyle name="差_市辖区测算-新科目（20080626）_不含人员经费系数_财力性转移支付2010年预算参考数 5" xfId="4151"/>
    <cellStyle name="20% - 强调文字颜色 2 2 4 2 8" xfId="4152"/>
    <cellStyle name="差_市辖区测算-新科目（20080626）_不含人员经费系数_财力性转移支付2010年预算参考数 6" xfId="4153"/>
    <cellStyle name="20% - 强调文字颜色 2 2 4 2 9" xfId="4154"/>
    <cellStyle name="输出 7 2 4 2 4" xfId="4155"/>
    <cellStyle name="表标题 3 19" xfId="4156"/>
    <cellStyle name="20% - 强调文字颜色 2 2 4 3" xfId="4157"/>
    <cellStyle name="20% - 强调文字颜色 3 2 3 8" xfId="4158"/>
    <cellStyle name="差_县区合并测算20080421_民生政策最低支出需求_财力性转移支付2010年预算参考数 3 2" xfId="4159"/>
    <cellStyle name="汇总 2 4 4 2 2 3 2" xfId="4160"/>
    <cellStyle name="差_武陵 9" xfId="4161"/>
    <cellStyle name="差_卫生(按照总人口测算）—20080416_县市旗测算-新科目（含人口规模效应） 5 2" xfId="4162"/>
    <cellStyle name="注释 3 3 3 4 2" xfId="4163"/>
    <cellStyle name="输入 7 2 3 3 4 2" xfId="4164"/>
    <cellStyle name="20% - 强调文字颜色 2 2 4 3 10" xfId="4165"/>
    <cellStyle name="20% - 强调文字颜色 3 2 3 9" xfId="4166"/>
    <cellStyle name="差_行政(燃修费)_财力性转移支付2010年预算参考数 3 2 2" xfId="4167"/>
    <cellStyle name="差_县区合并测算20080421_民生政策最低支出需求_财力性转移支付2010年预算参考数 3 3" xfId="4168"/>
    <cellStyle name="20% - 强调文字颜色 2 2 4 3 11" xfId="4169"/>
    <cellStyle name="20% - 强调文字颜色 2 2 4 3 12" xfId="4170"/>
    <cellStyle name="20% - 强调文字颜色 2 2 4 3 13" xfId="4171"/>
    <cellStyle name="20% - 强调文字颜色 2 2 4 3 14" xfId="4172"/>
    <cellStyle name="注释 10 2 3 2 2 4 2" xfId="4173"/>
    <cellStyle name="20% - 强调文字颜色 2 2 4 3 15" xfId="4174"/>
    <cellStyle name="汇总 8 5 4 3 3 2" xfId="4175"/>
    <cellStyle name="20% - 强调文字颜色 2 2 4 3 16" xfId="4176"/>
    <cellStyle name="20% - 强调文字颜色 2 2 4 3 17" xfId="4177"/>
    <cellStyle name="输出 9 3 2 3 5 2" xfId="4178"/>
    <cellStyle name="20% - 强调文字颜色 2 2 4 3 18" xfId="4179"/>
    <cellStyle name="20% - 强调文字颜色 2 2 4 3 2" xfId="4180"/>
    <cellStyle name="差_市辖区测算-新科目（20080626）_财力性转移支付2010年预算参考数_华东" xfId="4181"/>
    <cellStyle name="表标题 3 2 3 2 2 2 4 2" xfId="4182"/>
    <cellStyle name="20% - 强调文字颜色 2 2 4 3 3" xfId="4183"/>
    <cellStyle name="20% - 强调文字颜色 2 2 4 3 5" xfId="4184"/>
    <cellStyle name="常规 3 67 2" xfId="4185"/>
    <cellStyle name="20% - 强调文字颜色 2 2 4 3 6" xfId="4186"/>
    <cellStyle name="20% - 强调文字颜色 2 2 4 3 7" xfId="4187"/>
    <cellStyle name="20% - 强调文字颜色 2 2 4 3 8" xfId="4188"/>
    <cellStyle name="Header2 6 4 2 2" xfId="4189"/>
    <cellStyle name="20% - 强调文字颜色 2 2 4 3 9" xfId="4190"/>
    <cellStyle name="20% - 强调文字颜色 2 2 4 4" xfId="4191"/>
    <cellStyle name="Header2 2 2 5 6" xfId="4192"/>
    <cellStyle name="40% - Accent4 2 2 2" xfId="4193"/>
    <cellStyle name="20% - 强调文字颜色 2 2 4 5" xfId="4194"/>
    <cellStyle name="40% - Accent4 2 2 3" xfId="4195"/>
    <cellStyle name="差_07临沂 3 2" xfId="4196"/>
    <cellStyle name="20% - 强调文字颜色 2 2 4 6" xfId="4197"/>
    <cellStyle name="40% - Accent4 2 2 4" xfId="4198"/>
    <cellStyle name="差_07临沂 3 3" xfId="4199"/>
    <cellStyle name="Note 5 3 2" xfId="4200"/>
    <cellStyle name="20% - 强调文字颜色 2 2 4 7" xfId="4201"/>
    <cellStyle name="40% - Accent4 2 2 5" xfId="4202"/>
    <cellStyle name="好_红线成本编制附表（局指样表） 10_四队计价2011-6" xfId="4203"/>
    <cellStyle name="20% - 强调文字颜色 4 3 4 10" xfId="4204"/>
    <cellStyle name="差_07临沂 3 4" xfId="4205"/>
    <cellStyle name="Note 5 3 3" xfId="4206"/>
    <cellStyle name="20% - 强调文字颜色 2 2 4 8" xfId="4207"/>
    <cellStyle name="20% - 强调文字颜色 4 3 4 11" xfId="4208"/>
    <cellStyle name="差_07临沂 3 5" xfId="4209"/>
    <cellStyle name="Note 5 3 4" xfId="4210"/>
    <cellStyle name="20% - 强调文字颜色 2 2 4 9" xfId="4211"/>
    <cellStyle name="差_12滨州_财力性转移支付2010年预算参考数 2 2 4" xfId="4212"/>
    <cellStyle name="20% - 强调文字颜色 2 2 5" xfId="4213"/>
    <cellStyle name="40% - 强调文字颜色 3 3 4 2" xfId="4214"/>
    <cellStyle name="20% - 强调文字颜色 2 2 5 10" xfId="4215"/>
    <cellStyle name="40% - 强调文字颜色 3 3 4 3" xfId="4216"/>
    <cellStyle name="20% - 强调文字颜色 2 2 5 11" xfId="4217"/>
    <cellStyle name="差_I标三项目部红线成本分析样表 （黄杰报局指） 3_四队计价6月25日前(7月1日更新)备用" xfId="4218"/>
    <cellStyle name="40% - 强调文字颜色 3 3 4 4" xfId="4219"/>
    <cellStyle name="20% - 强调文字颜色 2 2 5 12" xfId="4220"/>
    <cellStyle name="40% - 强调文字颜色 3 3 4 5" xfId="4221"/>
    <cellStyle name="20% - 强调文字颜色 2 2 5 13" xfId="4222"/>
    <cellStyle name="40% - 强调文字颜色 3 3 4 6" xfId="4223"/>
    <cellStyle name="20% - 强调文字颜色 2 2 5 14" xfId="4224"/>
    <cellStyle name="40% - 强调文字颜色 3 3 4 7" xfId="4225"/>
    <cellStyle name="20% - 强调文字颜色 2 2 5 15" xfId="4226"/>
    <cellStyle name="40% - 强调文字颜色 3 3 4 8" xfId="4227"/>
    <cellStyle name="20% - 强调文字颜色 2 2 5 16" xfId="4228"/>
    <cellStyle name="Input [yellow] 3 2 2 2 2 5 2" xfId="4229"/>
    <cellStyle name="40% - 强调文字颜色 3 3 4 9" xfId="4230"/>
    <cellStyle name="20% - 强调文字颜色 2 2 5 17" xfId="4231"/>
    <cellStyle name="20% - 强调文字颜色 2 2 5 18" xfId="4232"/>
    <cellStyle name="输出 4 7 2 6" xfId="4233"/>
    <cellStyle name="好_不含人员经费系数_财力性转移支付2010年预算参考数 3" xfId="4234"/>
    <cellStyle name="Note 3 3 2 2 4" xfId="4235"/>
    <cellStyle name="20% - 强调文字颜色 2 2 5 2" xfId="4236"/>
    <cellStyle name="好_不含人员经费系数_财力性转移支付2010年预算参考数 5" xfId="4237"/>
    <cellStyle name="Note 3 3 2 2 6" xfId="4238"/>
    <cellStyle name="20% - 强调文字颜色 2 2 5 4" xfId="4239"/>
    <cellStyle name="差_07临沂 4 2" xfId="4240"/>
    <cellStyle name="20% - 强调文字颜色 2 2 5 6" xfId="4241"/>
    <cellStyle name="差_07临沂 4 3" xfId="4242"/>
    <cellStyle name="Note 5 4 2" xfId="4243"/>
    <cellStyle name="20% - 强调文字颜色 2 2 5 7" xfId="4244"/>
    <cellStyle name="差_07临沂 4 5" xfId="4245"/>
    <cellStyle name="Note 5 4 4" xfId="4246"/>
    <cellStyle name="20% - 强调文字颜色 2 2 5 9" xfId="4247"/>
    <cellStyle name="差_12滨州_财力性转移支付2010年预算参考数 2 2 5" xfId="4248"/>
    <cellStyle name="20% - 强调文字颜色 2 2 6" xfId="4249"/>
    <cellStyle name="Note 8 3 2" xfId="4250"/>
    <cellStyle name="20% - 强调文字颜色 2 2 7" xfId="4251"/>
    <cellStyle name="差_市本级 2 10" xfId="4252"/>
    <cellStyle name="Header2 3 2 2 5 2" xfId="4253"/>
    <cellStyle name="20% - 强调文字颜色 2 2 8" xfId="4254"/>
    <cellStyle name="差_市本级 2 11" xfId="4255"/>
    <cellStyle name="20% - 强调文字颜色 2 2 9" xfId="4256"/>
    <cellStyle name="20% - 强调文字颜色 6 3 4 6" xfId="4257"/>
    <cellStyle name="表标题 2 2 3 2 2 2 2 2" xfId="4258"/>
    <cellStyle name="20% - 强调文字颜色 2 3 11" xfId="4259"/>
    <cellStyle name="20% - 强调文字颜色 6 3 4 7" xfId="4260"/>
    <cellStyle name="20% - 强调文字颜色 2 3 12" xfId="4261"/>
    <cellStyle name="20% - 强调文字颜色 6 3 4 8" xfId="4262"/>
    <cellStyle name="20% - 强调文字颜色 2 3 13" xfId="4263"/>
    <cellStyle name="20% - 强调文字颜色 6 3 4 9" xfId="4264"/>
    <cellStyle name="常规 4 2 3 2" xfId="4265"/>
    <cellStyle name="20% - 强调文字颜色 2 3 14" xfId="4266"/>
    <cellStyle name="20% - 强调文字颜色 2 3 20" xfId="4267"/>
    <cellStyle name="20% - 强调文字颜色 2 3 15" xfId="4268"/>
    <cellStyle name="Border 8 3 2 2" xfId="4269"/>
    <cellStyle name="20% - 强调文字颜色 2 3 21" xfId="4270"/>
    <cellStyle name="20% - 强调文字颜色 2 3 16" xfId="4271"/>
    <cellStyle name="20% - 强调文字颜色 2 3 22" xfId="4272"/>
    <cellStyle name="20% - 强调文字颜色 2 3 17" xfId="4273"/>
    <cellStyle name="20% - 强调文字颜色 2 3 23" xfId="4274"/>
    <cellStyle name="20% - 强调文字颜色 2 3 18" xfId="4275"/>
    <cellStyle name="输出 6 4 5 2 2" xfId="4276"/>
    <cellStyle name="好_市辖区测算20080510_不含人员经费系数_财力性转移支付2010年预算参考数" xfId="4277"/>
    <cellStyle name="20% - 强调文字颜色 2 3 24" xfId="4278"/>
    <cellStyle name="20% - 强调文字颜色 2 3 19" xfId="4279"/>
    <cellStyle name="好_缺口县区测算(按2007支出增长25%测算)_财力性转移支付2010年预算参考数_03_2010年各地区一般预算平衡表" xfId="4280"/>
    <cellStyle name="40% - 强调文字颜色 1 2 4 17" xfId="4281"/>
    <cellStyle name="差_京沪线成本状况表2.10 7_四队计价6月25日前(7月1日更新)备用" xfId="4282"/>
    <cellStyle name="20% - 强调文字颜色 4 7 2" xfId="4283"/>
    <cellStyle name="Input [yellow] 6 4 2 4 2" xfId="4284"/>
    <cellStyle name="20% - 强调文字颜色 2 3 2 11" xfId="4285"/>
    <cellStyle name="40% - 强调文字颜色 1 2 4 18" xfId="4286"/>
    <cellStyle name="20% - 强调文字颜色 4 7 3" xfId="4287"/>
    <cellStyle name="差_县区合并测算20080423(按照各省比重）_县市旗测算-新科目（含人口规模效应） 2 2" xfId="4288"/>
    <cellStyle name="20% - 强调文字颜色 2 3 2 12" xfId="4289"/>
    <cellStyle name="40% - 强调文字颜色 1 2 4 19" xfId="4290"/>
    <cellStyle name="20% - 强调文字颜色 4 7 4" xfId="4291"/>
    <cellStyle name="Input [yellow] 2 4 5 2 5 2" xfId="4292"/>
    <cellStyle name="差_县区合并测算20080423(按照各省比重）_县市旗测算-新科目（含人口规模效应） 2 3" xfId="4293"/>
    <cellStyle name="表标题 3 2 2 2 2 2" xfId="4294"/>
    <cellStyle name="20% - 强调文字颜色 2 3 2 13" xfId="4295"/>
    <cellStyle name="表标题 5 4 4 2 2 3 2" xfId="4296"/>
    <cellStyle name="表标题 3 2 2 2 2 3" xfId="4297"/>
    <cellStyle name="20% - 强调文字颜色 2 3 2 14" xfId="4298"/>
    <cellStyle name="Input [yellow] 3 2 2 2 4 2" xfId="4299"/>
    <cellStyle name="20% - 强调文字颜色 2 3 2 21" xfId="4300"/>
    <cellStyle name="20% - 强调文字颜色 2 3 2 16" xfId="4301"/>
    <cellStyle name="表标题 5 2 4 2 2 2" xfId="4302"/>
    <cellStyle name="输入 2 4 2 3 3 2" xfId="4303"/>
    <cellStyle name="20% - 强调文字颜色 2 3 2 22" xfId="4304"/>
    <cellStyle name="20% - 强调文字颜色 2 3 2 17" xfId="4305"/>
    <cellStyle name="表标题 5 2 4 2 2 3" xfId="4306"/>
    <cellStyle name="20% - 强调文字颜色 2 3 2 18" xfId="4307"/>
    <cellStyle name="表标题 5 2 4 2 2 4" xfId="4308"/>
    <cellStyle name="20% - 强调文字颜色 2 3 2 19" xfId="4309"/>
    <cellStyle name="好_分析缺口率_财力性转移支付2010年预算参考数 6" xfId="4310"/>
    <cellStyle name="小数 5 4 2 2 2 2" xfId="4311"/>
    <cellStyle name="40% - 强调文字颜色 1 2 4 3 7" xfId="4312"/>
    <cellStyle name="Input [yellow] 4 4 2 2 4" xfId="4313"/>
    <cellStyle name="20% - 强调文字颜色 2 3 2 2 2" xfId="4314"/>
    <cellStyle name="20% - 强调文字颜色 2 3 2 3 2" xfId="4315"/>
    <cellStyle name="20% - 强调文字颜色 2 3 2 5" xfId="4316"/>
    <cellStyle name="20% - 强调文字颜色 2 3 2 6" xfId="4317"/>
    <cellStyle name="20% - 强调文字颜色 2 3 2 7" xfId="4318"/>
    <cellStyle name="20% - 强调文字颜色 2 3 2 8" xfId="4319"/>
    <cellStyle name="差_河南 缺口县区测算(地方填报白) 3 2 2" xfId="4320"/>
    <cellStyle name="40% - 强调文字颜色 4 2 4 2 2" xfId="4321"/>
    <cellStyle name="好_表二 10" xfId="4322"/>
    <cellStyle name="Accent1 8 2" xfId="4323"/>
    <cellStyle name="20% - 强调文字颜色 2 3 2 9" xfId="4324"/>
    <cellStyle name="40% - 强调文字颜色 1 2 25" xfId="4325"/>
    <cellStyle name="差_汇总表4 4 2" xfId="4326"/>
    <cellStyle name="20% - 强调文字颜色 2 3 2_9.6-债券明细账" xfId="4327"/>
    <cellStyle name="差_武陵 2 13" xfId="4328"/>
    <cellStyle name="40% - 强调文字颜色 1 2 5 16" xfId="4329"/>
    <cellStyle name="Input [yellow] 3 4 5 2" xfId="4330"/>
    <cellStyle name="20% - 着色 2 2" xfId="4331"/>
    <cellStyle name="差_14安徽_财力性转移支付2010年预算参考数 4 2 4" xfId="4332"/>
    <cellStyle name="20% - 强调文字颜色 2 3 3 10" xfId="4333"/>
    <cellStyle name="差_武陵 2 14" xfId="4334"/>
    <cellStyle name="40% - 强调文字颜色 1 2 5 17" xfId="4335"/>
    <cellStyle name="Input [yellow] 3 4 5 3" xfId="4336"/>
    <cellStyle name="20% - 着色 2 3" xfId="4337"/>
    <cellStyle name="注释 5 6 2 2 2" xfId="4338"/>
    <cellStyle name="差_14安徽_财力性转移支付2010年预算参考数 4 2 5" xfId="4339"/>
    <cellStyle name="20% - 强调文字颜色 2 3 3 11" xfId="4340"/>
    <cellStyle name="20% - 着色 2 5" xfId="4341"/>
    <cellStyle name="输出 8 4 5 3" xfId="4342"/>
    <cellStyle name="好_卫生(按照总人口测算）—20080416_不含人员经费系数 3" xfId="4343"/>
    <cellStyle name="输出 2 3 3 2 2" xfId="4344"/>
    <cellStyle name="20% - 强调文字颜色 2 3 3 13" xfId="4345"/>
    <cellStyle name="输出 8 4 5 4" xfId="4346"/>
    <cellStyle name="好_卫生(按照总人口测算）—20080416_不含人员经费系数 4" xfId="4347"/>
    <cellStyle name="计算 10 2 2 2 2 5" xfId="4348"/>
    <cellStyle name="差_县区合并测算20080423(按照各省比重）_民生政策最低支出需求_03_2010年各地区一般预算平衡表_2010年地方财政一般预算分级平衡情况表（汇总）0524" xfId="4349"/>
    <cellStyle name="计算 4 6" xfId="4350"/>
    <cellStyle name="Output 5 2 4 2" xfId="4351"/>
    <cellStyle name="输出 2 3 3 2 3" xfId="4352"/>
    <cellStyle name="20% - 强调文字颜色 2 3 3 14" xfId="4353"/>
    <cellStyle name="输出 8 4 5 5" xfId="4354"/>
    <cellStyle name="好_卫生(按照总人口测算）—20080416_不含人员经费系数 5" xfId="4355"/>
    <cellStyle name="输出 2 3 3 2 4" xfId="4356"/>
    <cellStyle name="20% - 强调文字颜色 2 3 3 15" xfId="4357"/>
    <cellStyle name="差_行政(燃修费)_县市旗测算-新科目（含人口规模效应）_华东" xfId="4358"/>
    <cellStyle name="好_卫生(按照总人口测算）—20080416_不含人员经费系数 6" xfId="4359"/>
    <cellStyle name="输出 2 3 3 2 5" xfId="4360"/>
    <cellStyle name="20% - 强调文字颜色 2 3 3 16" xfId="4361"/>
    <cellStyle name="好_县市旗测算-新科目（20080627）_03_2010年各地区一般预算平衡表_2010年地方财政一般预算分级平衡情况表（汇总）0524" xfId="4362"/>
    <cellStyle name="20% - 强调文字颜色 2 3 3 17" xfId="4363"/>
    <cellStyle name="20% - 强调文字颜色 2 3 3 18" xfId="4364"/>
    <cellStyle name="Input [yellow] 2 4 3 2 2 2" xfId="4365"/>
    <cellStyle name="20% - 强调文字颜色 3 2 23" xfId="4366"/>
    <cellStyle name="20% - 强调文字颜色 3 2 18" xfId="4367"/>
    <cellStyle name="差_前期试验费用 7_间接费_四队计价2011-6" xfId="4368"/>
    <cellStyle name="20% - 强调文字颜色 2 3 3 2" xfId="4369"/>
    <cellStyle name="40% - 强调文字颜色 4 2 4 2 2 5" xfId="4370"/>
    <cellStyle name="常规 2 2 6" xfId="4371"/>
    <cellStyle name="百分比 4 2" xfId="4372"/>
    <cellStyle name="表标题 8 3 2 2 2 2" xfId="4373"/>
    <cellStyle name="20% - 强调文字颜色 2 3 3 2 12" xfId="4374"/>
    <cellStyle name="40% - 强调文字颜色 4 2 4 2 2 6" xfId="4375"/>
    <cellStyle name="常规 2 2 7" xfId="4376"/>
    <cellStyle name="差_2007年人员分部门统计表_Book1 2" xfId="4377"/>
    <cellStyle name="Input [yellow] 5 6" xfId="4378"/>
    <cellStyle name="20% - 强调文字颜色 4 3 2_9.6-债券明细账" xfId="4379"/>
    <cellStyle name="百分比 4 3" xfId="4380"/>
    <cellStyle name="20% - 强调文字颜色 2 3 3 2 13" xfId="4381"/>
    <cellStyle name="40% - 强调文字颜色 4 2 4 2 2 7" xfId="4382"/>
    <cellStyle name="常规 2 2 8" xfId="4383"/>
    <cellStyle name="表标题 2 6 3 2" xfId="4384"/>
    <cellStyle name="百分比 4 4" xfId="4385"/>
    <cellStyle name="20% - 强调文字颜色 2 3 3 2 14" xfId="4386"/>
    <cellStyle name="40% - 强调文字颜色 4 2 4 2 2 8" xfId="4387"/>
    <cellStyle name="常规 2 2 9" xfId="4388"/>
    <cellStyle name="差_县市旗测算20080508_民生政策最低支出需求 2" xfId="4389"/>
    <cellStyle name="注释 8 2 3 2" xfId="4390"/>
    <cellStyle name="输入 7 7 2 3 2" xfId="4391"/>
    <cellStyle name="常规 32 11 2" xfId="4392"/>
    <cellStyle name="百分比 4 5" xfId="4393"/>
    <cellStyle name="20% - 强调文字颜色 2 3 3 2 15" xfId="4394"/>
    <cellStyle name="百分比 10" xfId="4395"/>
    <cellStyle name="Input [yellow] 4 4 3 2 4" xfId="4396"/>
    <cellStyle name="20% - 强调文字颜色 2 3 3 2 2" xfId="4397"/>
    <cellStyle name="百分比 11" xfId="4398"/>
    <cellStyle name="20% - 强调文字颜色 2 3 3 2 3" xfId="4399"/>
    <cellStyle name="20% - 强调文字颜色 2 3 3 2 5" xfId="4400"/>
    <cellStyle name="20% - 强调文字颜色 2 3 3 2 6" xfId="4401"/>
    <cellStyle name="20% - 强调文字颜色 2 3 3 2 7" xfId="4402"/>
    <cellStyle name="20% - 强调文字颜色 2 3 3 2 8" xfId="4403"/>
    <cellStyle name="20% - 强调文字颜色 2 3 3 2 9" xfId="4404"/>
    <cellStyle name="Input [yellow] 2 4 3 2 2 3" xfId="4405"/>
    <cellStyle name="20% - 强调文字颜色 3 2 24" xfId="4406"/>
    <cellStyle name="20% - 强调文字颜色 3 2 19" xfId="4407"/>
    <cellStyle name="20% - 强调文字颜色 2 3 3 3" xfId="4408"/>
    <cellStyle name="Input [yellow] 2 4 3 2 2 4" xfId="4409"/>
    <cellStyle name="20% - 强调文字颜色 3 2 25" xfId="4410"/>
    <cellStyle name="20% - 强调文字颜色 2 3 3 4" xfId="4411"/>
    <cellStyle name="Linked Cell 2" xfId="4412"/>
    <cellStyle name="20% - 强调文字颜色 2 3 3 5" xfId="4413"/>
    <cellStyle name="Linked Cell 3" xfId="4414"/>
    <cellStyle name="Note 6 2 3" xfId="4415"/>
    <cellStyle name="好_德山 3 11" xfId="4416"/>
    <cellStyle name="20% - 强调文字颜色 2 3 3 8" xfId="4417"/>
    <cellStyle name="Linked Cell 6" xfId="4418"/>
    <cellStyle name="Accent4 - 40% 3 2 4" xfId="4419"/>
    <cellStyle name="40% - 强调文字颜色 4 2 4 3 2" xfId="4420"/>
    <cellStyle name="Note 6 2 4" xfId="4421"/>
    <cellStyle name="好_德山 3 12" xfId="4422"/>
    <cellStyle name="20% - 强调文字颜色 2 3 3 9" xfId="4423"/>
    <cellStyle name="Linked Cell 7" xfId="4424"/>
    <cellStyle name="Accent4 - 40% 3 2 5" xfId="4425"/>
    <cellStyle name="注释 7 5 2 2 2 6" xfId="4426"/>
    <cellStyle name="Accent1 9 2" xfId="4427"/>
    <cellStyle name="20% - 强调文字颜色 2 3 4 10" xfId="4428"/>
    <cellStyle name="输出 3 4 2 2 4" xfId="4429"/>
    <cellStyle name="表标题 3 2 2 5 2 5 2" xfId="4430"/>
    <cellStyle name="注释 9 2 3" xfId="4431"/>
    <cellStyle name="输入 7 8 2 3" xfId="4432"/>
    <cellStyle name="Heading 1 3" xfId="4433"/>
    <cellStyle name="20% - 强调文字颜色 6 2 3 2 2" xfId="4434"/>
    <cellStyle name="差_县区合并测算20080423(按照各省比重）_县市旗测算-新科目（含人口规模效应）_财力性转移支付2010年预算参考数_华东" xfId="4435"/>
    <cellStyle name="20% - 强调文字颜色 2 3 4 11" xfId="4436"/>
    <cellStyle name="注释 9 2 4" xfId="4437"/>
    <cellStyle name="输入 7 8 2 4" xfId="4438"/>
    <cellStyle name="Heading 1 4" xfId="4439"/>
    <cellStyle name="20% - 强调文字颜色 6 2 3 2 3" xfId="4440"/>
    <cellStyle name="常规 18 2 2 2 2" xfId="4441"/>
    <cellStyle name="常规 23 2 2 2 2" xfId="4442"/>
    <cellStyle name="20% - 强调文字颜色 2 3 4 12" xfId="4443"/>
    <cellStyle name="注释 9 2 5" xfId="4444"/>
    <cellStyle name="输入 7 8 2 5" xfId="4445"/>
    <cellStyle name="Heading 1 5" xfId="4446"/>
    <cellStyle name="20% - 强调文字颜色 6 2 3 2 4" xfId="4447"/>
    <cellStyle name="20% - 强调文字颜色 2 3 4 13" xfId="4448"/>
    <cellStyle name="标题 3 10" xfId="4449"/>
    <cellStyle name="注释 9 2 6" xfId="4450"/>
    <cellStyle name="输入 7 8 2 6" xfId="4451"/>
    <cellStyle name="Heading 1 6" xfId="4452"/>
    <cellStyle name="20% - 强调文字颜色 6 2 3 2 5" xfId="4453"/>
    <cellStyle name="20% - 强调文字颜色 2 3 4 14" xfId="4454"/>
    <cellStyle name="标题 3 11" xfId="4455"/>
    <cellStyle name="注释 9 2 7" xfId="4456"/>
    <cellStyle name="Heading 1 7" xfId="4457"/>
    <cellStyle name="20% - 强调文字颜色 6 2 3 2 6" xfId="4458"/>
    <cellStyle name="20% - 强调文字颜色 2 3 4 15" xfId="4459"/>
    <cellStyle name="标题 3 12" xfId="4460"/>
    <cellStyle name="注释 9 2 8" xfId="4461"/>
    <cellStyle name="Heading 1 8" xfId="4462"/>
    <cellStyle name="20% - 强调文字颜色 6 2 3 2 7" xfId="4463"/>
    <cellStyle name="20% - 强调文字颜色 2 3 4 16" xfId="4464"/>
    <cellStyle name="标题 3 13" xfId="4465"/>
    <cellStyle name="20% - 强调文字颜色 6 2 3 2 8" xfId="4466"/>
    <cellStyle name="差_危改资金测算_财力性转移支付2010年预算参考数 4 2 2" xfId="4467"/>
    <cellStyle name="计算 2 6 2" xfId="4468"/>
    <cellStyle name="Output 5 2 2 2 2" xfId="4469"/>
    <cellStyle name="输出 8 4 3 4 2" xfId="4470"/>
    <cellStyle name="20% - 强调文字颜色 2 3 4 17" xfId="4471"/>
    <cellStyle name="40% - 强调文字颜色 1 2 6" xfId="4472"/>
    <cellStyle name="20% - 强调文字颜色 2 3 4 2" xfId="4473"/>
    <cellStyle name="差_市辖区测算20080510_财力性转移支付2010年预算参考数_隋心对账单定稿0514" xfId="4474"/>
    <cellStyle name="40% - 强调文字颜色 1 2 7" xfId="4475"/>
    <cellStyle name="Percent_!!!GO" xfId="4476"/>
    <cellStyle name="20% - 强调文字颜色 2 3 4 3" xfId="4477"/>
    <cellStyle name="40% - 强调文字颜色 1 2 8" xfId="4478"/>
    <cellStyle name="差_县市旗测算-新科目（20080626）_民生政策最低支出需求_03_2010年各地区一般预算平衡表" xfId="4479"/>
    <cellStyle name="20% - 强调文字颜色 2 3 4 4" xfId="4480"/>
    <cellStyle name="40% - 强调文字颜色 1 2 9" xfId="4481"/>
    <cellStyle name="Header2 2 3 5 6" xfId="4482"/>
    <cellStyle name="Currency [0]" xfId="4483"/>
    <cellStyle name="40% - Accent4 3 2 2" xfId="4484"/>
    <cellStyle name="20% - 强调文字颜色 2 3 4 5" xfId="4485"/>
    <cellStyle name="標題" xfId="4486"/>
    <cellStyle name="40% - Accent4 3 2 4" xfId="4487"/>
    <cellStyle name="Note 6 3 2" xfId="4488"/>
    <cellStyle name="20% - 强调文字颜色 2 3 4 7" xfId="4489"/>
    <cellStyle name="40% - Accent4 3 2 5" xfId="4490"/>
    <cellStyle name="Note 6 3 3" xfId="4491"/>
    <cellStyle name="20% - 强调文字颜色 2 3 4 8" xfId="4492"/>
    <cellStyle name="差_县区合并测算20080421_县市旗测算-新科目（含人口规模效应）_12.25-发教育厅-2016年高职生均年初预算控制数分配表" xfId="4493"/>
    <cellStyle name="Note 6 3 4" xfId="4494"/>
    <cellStyle name="20% - 强调文字颜色 2 3 4 9" xfId="4495"/>
    <cellStyle name="40% - 强调文字颜色 1 3 6" xfId="4496"/>
    <cellStyle name="常规 38 4 2 2 2" xfId="4497"/>
    <cellStyle name="20% - 强调文字颜色 2 3 5 2" xfId="4498"/>
    <cellStyle name="60% - 强调文字颜色 3 3_2017年人大参阅资料（代表大会-定）1.14" xfId="4499"/>
    <cellStyle name="20% - 强调文字颜色 6 3 21" xfId="4500"/>
    <cellStyle name="20% - 强调文字颜色 6 3 16" xfId="4501"/>
    <cellStyle name="20% - 强调文字颜色 2 3 7" xfId="4502"/>
    <cellStyle name="20% - 强调文字颜色 6 3 22" xfId="4503"/>
    <cellStyle name="20% - 强调文字颜色 6 3 17" xfId="4504"/>
    <cellStyle name="20% - 强调文字颜色 2 3 8" xfId="4505"/>
    <cellStyle name="20% - 强调文字颜色 6 3 23" xfId="4506"/>
    <cellStyle name="20% - 强调文字颜色 6 3 18" xfId="4507"/>
    <cellStyle name="20% - 强调文字颜色 2 3 9" xfId="4508"/>
    <cellStyle name="40% - Accent6 6" xfId="4509"/>
    <cellStyle name="注释 7 2 5 2 4 2" xfId="4510"/>
    <cellStyle name="差_2006年34青海_财力性转移支付2010年预算参考数 5 2" xfId="4511"/>
    <cellStyle name="输入 4 2 3 3" xfId="4512"/>
    <cellStyle name="汇总 6 2 2" xfId="4513"/>
    <cellStyle name="20% - 强调文字颜色 2 3_2017年人大参阅资料（代表大会-定）1.14" xfId="4514"/>
    <cellStyle name="差_对口支援新疆资金规模测算表20100106 4" xfId="4515"/>
    <cellStyle name="表标题 3 2 2 5 2 3" xfId="4516"/>
    <cellStyle name="20% - 强调文字颜色 5 2 2 20" xfId="4517"/>
    <cellStyle name="20% - 强调文字颜色 5 2 2 15" xfId="4518"/>
    <cellStyle name="常规 5 2 7 2" xfId="4519"/>
    <cellStyle name="小数 7 5 3 2" xfId="4520"/>
    <cellStyle name="20% - 强调文字颜色 2 4_9.6-债券明细账" xfId="4521"/>
    <cellStyle name="差_县区合并测算20080421_财力性转移支付2010年预算参考数 4 2" xfId="4522"/>
    <cellStyle name="Header2 4 4 2 2 2" xfId="4523"/>
    <cellStyle name="40% - 强调文字颜色 3 7" xfId="4524"/>
    <cellStyle name="40% - 强调文字颜色 3 3 3 2 7" xfId="4525"/>
    <cellStyle name="20% - 强调文字颜色 2 5_9.6-债券明细账" xfId="4526"/>
    <cellStyle name="20% - 强调文字颜色 5 2 3 2" xfId="4527"/>
    <cellStyle name="汇总 10 2 4 2 2 4 2" xfId="4528"/>
    <cellStyle name="40% - Accent3 4" xfId="4529"/>
    <cellStyle name="注释 2 3 2 2 17" xfId="4530"/>
    <cellStyle name="表标题 2 2 4 2 2 2 2" xfId="4531"/>
    <cellStyle name="20% - 强调文字颜色 2 6 2" xfId="4532"/>
    <cellStyle name="汇总 10 2 4 2 2 5 2" xfId="4533"/>
    <cellStyle name="40% - Accent4 4" xfId="4534"/>
    <cellStyle name="差_县市旗测算-新科目（20080627）_民生政策最低支出需求 6" xfId="4535"/>
    <cellStyle name="差_县区合并测算20080423(按照各省比重）_财力性转移支付2010年预算参考数_隋心对账单定稿0514" xfId="4536"/>
    <cellStyle name="60% - 强调文字颜色 4 3 2 11" xfId="4537"/>
    <cellStyle name="20% - 强调文字颜色 5 2 3 2 7" xfId="4538"/>
    <cellStyle name="好_山东省民生支出标准 4" xfId="4539"/>
    <cellStyle name="差_教科文(工资提标和养老保险改革含5所划转学校)" xfId="4540"/>
    <cellStyle name="Normal - Style1 4" xfId="4541"/>
    <cellStyle name="表标题 2 2 4 2 2 3 2" xfId="4542"/>
    <cellStyle name="20% - 强调文字颜色 2 7 2" xfId="4543"/>
    <cellStyle name="40% - Accent4 6" xfId="4544"/>
    <cellStyle name="60% - 强调文字颜色 4 3 2 13" xfId="4545"/>
    <cellStyle name="20% - 强调文字颜色 5 2 3 2 9" xfId="4546"/>
    <cellStyle name="好_山东省民生支出标准 6" xfId="4547"/>
    <cellStyle name="Normal - Style1 6" xfId="4548"/>
    <cellStyle name="60% - 强调文字颜色 1 2 3 3" xfId="4549"/>
    <cellStyle name="20% - 强调文字颜色 2 7 4" xfId="4550"/>
    <cellStyle name="40% - Accent5 4" xfId="4551"/>
    <cellStyle name="40% - 强调文字颜色 1 3 2 13" xfId="4552"/>
    <cellStyle name="表标题 2 2 4 2 2 4 2" xfId="4553"/>
    <cellStyle name="20% - 强调文字颜色 2 8 2" xfId="4554"/>
    <cellStyle name="40% - Accent6 4" xfId="4555"/>
    <cellStyle name="Input [yellow] 3 2 2 3" xfId="4556"/>
    <cellStyle name="20% - 强调文字颜色 2 9 2" xfId="4557"/>
    <cellStyle name="40% - 强调文字颜色 4 21" xfId="4558"/>
    <cellStyle name="40% - 强调文字颜色 4 16" xfId="4559"/>
    <cellStyle name="常规 11 2 2 6 2" xfId="4560"/>
    <cellStyle name="Calculation 7 2 2" xfId="4561"/>
    <cellStyle name="60% - 强调文字颜色 3 3 3 2 6" xfId="4562"/>
    <cellStyle name="40% - 强调文字颜色 2 3 4 2" xfId="4563"/>
    <cellStyle name="差_山东省民生支出标准_华东" xfId="4564"/>
    <cellStyle name="强调文字颜色 2 2 4 10" xfId="4565"/>
    <cellStyle name="差_河南 缺口县区测算(地方填报白)_财力性转移支付2010年预算参考数 4" xfId="4566"/>
    <cellStyle name="20% - 强调文字颜色 3 20" xfId="4567"/>
    <cellStyle name="20% - 强调文字颜色 3 15" xfId="4568"/>
    <cellStyle name="Calculation 7 2 3" xfId="4569"/>
    <cellStyle name="60% - 强调文字颜色 3 3 3 2 7" xfId="4570"/>
    <cellStyle name="40% - 强调文字颜色 4 22" xfId="4571"/>
    <cellStyle name="40% - 强调文字颜色 4 17" xfId="4572"/>
    <cellStyle name="40% - 强调文字颜色 2 3 4 3" xfId="4573"/>
    <cellStyle name="常规 4 67 2" xfId="4574"/>
    <cellStyle name="常规 4 72 2" xfId="4575"/>
    <cellStyle name="强调文字颜色 2 2 4 11" xfId="4576"/>
    <cellStyle name="差_河南 缺口县区测算(地方填报白)_财力性转移支付2010年预算参考数 5" xfId="4577"/>
    <cellStyle name="20% - 强调文字颜色 3 21" xfId="4578"/>
    <cellStyle name="20% - 强调文字颜色 3 16" xfId="4579"/>
    <cellStyle name="Calculation 7 2 4" xfId="4580"/>
    <cellStyle name="60% - 强调文字颜色 3 3 3 2 8" xfId="4581"/>
    <cellStyle name="40% - 强调文字颜色 4 23" xfId="4582"/>
    <cellStyle name="40% - 强调文字颜色 4 18" xfId="4583"/>
    <cellStyle name="40% - 强调文字颜色 2 3 4 4" xfId="4584"/>
    <cellStyle name="强调文字颜色 2 2 4 12" xfId="4585"/>
    <cellStyle name="差_河南 缺口县区测算(地方填报白)_财力性转移支付2010年预算参考数 6" xfId="4586"/>
    <cellStyle name="20% - 强调文字颜色 3 22" xfId="4587"/>
    <cellStyle name="20% - 强调文字颜色 3 17" xfId="4588"/>
    <cellStyle name="Calculation 7 2 5" xfId="4589"/>
    <cellStyle name="60% - 强调文字颜色 3 3 3 2 9" xfId="4590"/>
    <cellStyle name="40% - 强调文字颜色 4 24" xfId="4591"/>
    <cellStyle name="40% - 强调文字颜色 4 19" xfId="4592"/>
    <cellStyle name="注释 6 5 4 2 2 2 2" xfId="4593"/>
    <cellStyle name="40% - 强调文字颜色 2 3 4 5" xfId="4594"/>
    <cellStyle name="强调文字颜色 2 2 4 13" xfId="4595"/>
    <cellStyle name="差_河南 缺口县区测算(地方填报白)_财力性转移支付2010年预算参考数 7" xfId="4596"/>
    <cellStyle name="20% - 强调文字颜色 3 23" xfId="4597"/>
    <cellStyle name="20% - 强调文字颜色 3 18" xfId="4598"/>
    <cellStyle name="40% - 强调文字颜色 2 3 4 6" xfId="4599"/>
    <cellStyle name="好_农林水和城市维护标准支出20080505－县区合计_民生政策最低支出需求_华东" xfId="4600"/>
    <cellStyle name="20% - 强调文字颜色 3 24" xfId="4601"/>
    <cellStyle name="20% - 强调文字颜色 3 19" xfId="4602"/>
    <cellStyle name="20% - 强调文字颜色 3 2" xfId="4603"/>
    <cellStyle name="输入 5 2" xfId="4604"/>
    <cellStyle name="差_2006年全省财力计算表（中央、决算） 3 2 4" xfId="4605"/>
    <cellStyle name="计算 9 3 3 2 4 2" xfId="4606"/>
    <cellStyle name="20% - 强调文字颜色 3 2 10" xfId="4607"/>
    <cellStyle name="输入 5 3" xfId="4608"/>
    <cellStyle name="差_2006年全省财力计算表（中央、决算） 3 2 5" xfId="4609"/>
    <cellStyle name="20% - 强调文字颜色 3 2 11" xfId="4610"/>
    <cellStyle name="20% - 强调文字颜色 3 2 12" xfId="4611"/>
    <cellStyle name="20% - 强调文字颜色 3 2 13" xfId="4612"/>
    <cellStyle name="20% - 强调文字颜色 3 2 14" xfId="4613"/>
    <cellStyle name="20% - 强调文字颜色 3 2 20" xfId="4614"/>
    <cellStyle name="20% - 强调文字颜色 3 2 15" xfId="4615"/>
    <cellStyle name="20% - 强调文字颜色 3 2 21" xfId="4616"/>
    <cellStyle name="20% - 强调文字颜色 3 2 16" xfId="4617"/>
    <cellStyle name="输入 5 9" xfId="4618"/>
    <cellStyle name="汇总 5 3 5 2 5" xfId="4619"/>
    <cellStyle name="差_20河南_财力性转移支付2010年预算参考数_华东" xfId="4620"/>
    <cellStyle name="20% - 强调文字颜色 3 2 22" xfId="4621"/>
    <cellStyle name="20% - 强调文字颜色 3 2 17" xfId="4622"/>
    <cellStyle name="差_河南 缺口县区测算(地方填报白) 6" xfId="4623"/>
    <cellStyle name="40% - 强调文字颜色 2 2 3 2 2 15" xfId="4624"/>
    <cellStyle name="40% - 强调文字颜色 4 2 7" xfId="4625"/>
    <cellStyle name="20% - 强调文字颜色 3 2 2" xfId="4626"/>
    <cellStyle name="注释 4 4 3" xfId="4627"/>
    <cellStyle name="输入 7 3 4 3" xfId="4628"/>
    <cellStyle name="20% - 强调文字颜色 3 2 2 10" xfId="4629"/>
    <cellStyle name="Calculation 7 2 2 5 2" xfId="4630"/>
    <cellStyle name="差_530629_2006年县级财政报表附表 3 2" xfId="4631"/>
    <cellStyle name="注释 4 4 4" xfId="4632"/>
    <cellStyle name="输入 7 3 4 4" xfId="4633"/>
    <cellStyle name="20% - 强调文字颜色 3 2 2 11" xfId="4634"/>
    <cellStyle name="差_530629_2006年县级财政报表附表 3 3" xfId="4635"/>
    <cellStyle name="注释 4 4 5" xfId="4636"/>
    <cellStyle name="输入 7 3 4 5" xfId="4637"/>
    <cellStyle name="20% - 强调文字颜色 3 2 2 12" xfId="4638"/>
    <cellStyle name="注释 4 4 6" xfId="4639"/>
    <cellStyle name="20% - 强调文字颜色 3 2 2 13" xfId="4640"/>
    <cellStyle name="差_农林水和城市维护标准支出20080505－县区合计_县市旗测算-新科目（含人口规模效应）_华东" xfId="4641"/>
    <cellStyle name="注释 4 4 7" xfId="4642"/>
    <cellStyle name="20% - 强调文字颜色 3 2 2 14" xfId="4643"/>
    <cellStyle name="20% - 强调文字颜色 6 8 2" xfId="4644"/>
    <cellStyle name="注释 4 4 8" xfId="4645"/>
    <cellStyle name="汇总 6 4 3 2 3 2" xfId="4646"/>
    <cellStyle name="20% - 强调文字颜色 3 2 2 20" xfId="4647"/>
    <cellStyle name="20% - 强调文字颜色 3 2 2 15" xfId="4648"/>
    <cellStyle name="差_教育(按照总人口测算）—20080416 2" xfId="4649"/>
    <cellStyle name="20% - 强调文字颜色 3 2 2 21" xfId="4650"/>
    <cellStyle name="20% - 强调文字颜色 3 2 2 16" xfId="4651"/>
    <cellStyle name="差_教育(按照总人口测算）—20080416 3" xfId="4652"/>
    <cellStyle name="20% - 强调文字颜色 3 2 2 18" xfId="4653"/>
    <cellStyle name="差_教育(按照总人口测算）—20080416 5" xfId="4654"/>
    <cellStyle name="20% - 强调文字颜色 3 2 2 19" xfId="4655"/>
    <cellStyle name="差_教育(按照总人口测算）—20080416 6" xfId="4656"/>
    <cellStyle name="好_2_财力性转移支付2010年预算参考数" xfId="4657"/>
    <cellStyle name="40% - 强调文字颜色 4 2 4 2 12" xfId="4658"/>
    <cellStyle name="20% - 强调文字颜色 3 2 2 2" xfId="4659"/>
    <cellStyle name="40% - 强调文字颜色 2 3 3 18" xfId="4660"/>
    <cellStyle name="注释 10 2 5 2 2 2" xfId="4661"/>
    <cellStyle name="好_成本差异系数_财力性转移支付2010年预算参考数_03_2010年各地区一般预算平衡表" xfId="4662"/>
    <cellStyle name="Input [yellow] 5 5 4 2" xfId="4663"/>
    <cellStyle name="Accent4 8 2" xfId="4664"/>
    <cellStyle name="40% - 强调文字颜色 2 2 3_2017年人大参阅资料（代表大会-定）1.14" xfId="4665"/>
    <cellStyle name="好_2_财力性转移支付2010年预算参考数 2" xfId="4666"/>
    <cellStyle name="Accent2 6 2 4" xfId="4667"/>
    <cellStyle name="表标题 6 3" xfId="4668"/>
    <cellStyle name="Input [yellow] 5 3 2 2 4" xfId="4669"/>
    <cellStyle name="20% - 强调文字颜色 3 2 2 2 2" xfId="4670"/>
    <cellStyle name="20% - 强调文字颜色 3 2 2 2_9.6-债券明细账" xfId="4671"/>
    <cellStyle name="40% - 强调文字颜色 2 2 3 2 2 16" xfId="4672"/>
    <cellStyle name="40% - 强调文字颜色 4 2 8" xfId="4673"/>
    <cellStyle name="差_12滨州_财力性转移支付2010年预算参考数 3 2 2" xfId="4674"/>
    <cellStyle name="20% - 强调文字颜色 3 2 3" xfId="4675"/>
    <cellStyle name="Header2 2 3 2 4" xfId="4676"/>
    <cellStyle name="60% - 强调文字颜色 5 2 19" xfId="4677"/>
    <cellStyle name="注释 9 4 5 4 2" xfId="4678"/>
    <cellStyle name="40% - 强调文字颜色 4 2 2 2_9.6-债券明细账" xfId="4679"/>
    <cellStyle name="20% - 强调文字颜色 3 2 3 10" xfId="4680"/>
    <cellStyle name="差_京沪线成本状况表2.10 11_间接费" xfId="4681"/>
    <cellStyle name="20% - 强调文字颜色 3 2 3 13" xfId="4682"/>
    <cellStyle name="20% - 强调文字颜色 3 2 3 14" xfId="4683"/>
    <cellStyle name="20% - 强调文字颜色 3 2 3 20" xfId="4684"/>
    <cellStyle name="20% - 强调文字颜色 3 2 3 15" xfId="4685"/>
    <cellStyle name="好_市辖区测算-新科目（20080626）_民生政策最低支出需求_财力性转移支付2010年预算参考数_合并" xfId="4686"/>
    <cellStyle name="20% - 强调文字颜色 3 2 3 22" xfId="4687"/>
    <cellStyle name="20% - 强调文字颜色 3 2 3 17" xfId="4688"/>
    <cellStyle name="Note 2 3 4 2" xfId="4689"/>
    <cellStyle name="20% - 强调文字颜色 3 2 3 18" xfId="4690"/>
    <cellStyle name="20% - 强调文字颜色 3 2 3 19" xfId="4691"/>
    <cellStyle name="输出 3 5 4 2 2 3 2" xfId="4692"/>
    <cellStyle name="20% - 强调文字颜色 3 2 3 5" xfId="4693"/>
    <cellStyle name="20% - 强调文字颜色 3 2 3 6" xfId="4694"/>
    <cellStyle name="20% - 强调文字颜色 3 2 3 7" xfId="4695"/>
    <cellStyle name="好_测算结果汇总_合并" xfId="4696"/>
    <cellStyle name="差_2006年27重庆_03_2010年各地区一般预算平衡表_2010年地方财政一般预算分级平衡情况表（汇总）0524" xfId="4697"/>
    <cellStyle name="20% - 强调文字颜色 3 2 3_9.6-债券明细账" xfId="4698"/>
    <cellStyle name="40% - 强调文字颜色 2 2 3 2 2 17" xfId="4699"/>
    <cellStyle name="40% - 强调文字颜色 4 2 9" xfId="4700"/>
    <cellStyle name="差_12滨州_财力性转移支付2010年预算参考数 3 2 3" xfId="4701"/>
    <cellStyle name="20% - 强调文字颜色 3 2 4" xfId="4702"/>
    <cellStyle name="20% - 强调文字颜色 3 2 4 2 2 9" xfId="4703"/>
    <cellStyle name="表标题 4 4 5 2 3 2" xfId="4704"/>
    <cellStyle name="20% - 强调文字颜色 3 2 4 10" xfId="4705"/>
    <cellStyle name="常规 39 4" xfId="4706"/>
    <cellStyle name="常规 44 4" xfId="4707"/>
    <cellStyle name="Input 5 2 5" xfId="4708"/>
    <cellStyle name="40% - 强调文字颜色 2 2 2 2_9.6-债券明细账" xfId="4709"/>
    <cellStyle name="20% - 强调文字颜色 3 2 4 11" xfId="4710"/>
    <cellStyle name="20% - 强调文字颜色 3 2 4 12" xfId="4711"/>
    <cellStyle name="差_教育(按照总人口测算）—20080416_民生政策最低支出需求_03_2010年各地区一般预算平衡表" xfId="4712"/>
    <cellStyle name="Input [yellow] 4 4 5 2 5 2" xfId="4713"/>
    <cellStyle name="20% - 强调文字颜色 3 2 4 13" xfId="4714"/>
    <cellStyle name="好_浆砌片石单价分析_四队计价6月25日前(7月1日更新)备用" xfId="4715"/>
    <cellStyle name="20% - 强调文字颜色 3 2 4 14" xfId="4716"/>
    <cellStyle name="20% - 强调文字颜色 3 2 4 15" xfId="4717"/>
    <cellStyle name="20% - 强调文字颜色 3 2 4 16" xfId="4718"/>
    <cellStyle name="差_分析缺口率_财力性转移支付2010年预算参考数 2 2 2" xfId="4719"/>
    <cellStyle name="20% - 强调文字颜色 3 2 4 17" xfId="4720"/>
    <cellStyle name="Border 4 3 4 2" xfId="4721"/>
    <cellStyle name="Header2 2 4 5 3 2" xfId="4722"/>
    <cellStyle name="20% - 强调文字颜色 3 2 4 18" xfId="4723"/>
    <cellStyle name="常规 7 2 2 2 3" xfId="4724"/>
    <cellStyle name="20% - 强调文字颜色 3 2 4 2" xfId="4725"/>
    <cellStyle name="20% - 强调文字颜色 4 2 2 7" xfId="4726"/>
    <cellStyle name="输入 6 3 3 3 5" xfId="4727"/>
    <cellStyle name="强调文字颜色 2 2 4 2 9" xfId="4728"/>
    <cellStyle name="60% - 强调文字颜色 1 2" xfId="4729"/>
    <cellStyle name="20% - 强调文字颜色 3 3 9" xfId="4730"/>
    <cellStyle name="20% - 强调文字颜色 3 2 4 2 17" xfId="4731"/>
    <cellStyle name="差_卫生(按照总人口测算）—20080416_不含人员经费系数_财力性转移支付2010年预算参考数 4 2 2" xfId="4732"/>
    <cellStyle name="差_测算结果 3 2" xfId="4733"/>
    <cellStyle name="20% - 强调文字颜色 4 2 13" xfId="4734"/>
    <cellStyle name="20% - 强调文字颜色 3 2 4 2 2 10" xfId="4735"/>
    <cellStyle name="输出 2 2 4 4 2 5" xfId="4736"/>
    <cellStyle name="差_30云南_1_财力性转移支付2010年预算参考数" xfId="4737"/>
    <cellStyle name="args.style" xfId="4738"/>
    <cellStyle name="计算 2 2 6 2 2 2" xfId="4739"/>
    <cellStyle name="40% - 强调文字颜色 3 2 3 10" xfId="4740"/>
    <cellStyle name="差_测算结果 3 3" xfId="4741"/>
    <cellStyle name="20% - 强调文字颜色 4 2 14" xfId="4742"/>
    <cellStyle name="20% - 强调文字颜色 3 2 4 2 2 11" xfId="4743"/>
    <cellStyle name="差_第一部分：综合全_隋心对账单定稿0514" xfId="4744"/>
    <cellStyle name="计算 2 2 6 2 2 3" xfId="4745"/>
    <cellStyle name="汇总 2 5 2 2 2 2" xfId="4746"/>
    <cellStyle name="40% - 强调文字颜色 3 2 3 11" xfId="4747"/>
    <cellStyle name="Accent6_12.25-发教育厅-2016年高职生均年初预算控制数分配表" xfId="4748"/>
    <cellStyle name="20% - 强调文字颜色 4 2 20" xfId="4749"/>
    <cellStyle name="20% - 强调文字颜色 4 2 15" xfId="4750"/>
    <cellStyle name="表标题 3 5 2 2 4 2" xfId="4751"/>
    <cellStyle name="20% - 强调文字颜色 3 2 4 2 2 12" xfId="4752"/>
    <cellStyle name="常规 46 4 2 2" xfId="4753"/>
    <cellStyle name="计算 2 2 6 2 2 4" xfId="4754"/>
    <cellStyle name="汇总 2 5 2 2 2 3" xfId="4755"/>
    <cellStyle name="40% - 强调文字颜色 3 2 3 12" xfId="4756"/>
    <cellStyle name="20% - 强调文字颜色 4 2 21" xfId="4757"/>
    <cellStyle name="20% - 强调文字颜色 4 2 16" xfId="4758"/>
    <cellStyle name="20% - 强调文字颜色 3 2 4 2 2 13" xfId="4759"/>
    <cellStyle name="链接单元格 2 3 3" xfId="4760"/>
    <cellStyle name="差_县市旗测算20080508_财力性转移支付2010年预算参考数_华东" xfId="4761"/>
    <cellStyle name="计算 2 2 6 2 2 5" xfId="4762"/>
    <cellStyle name="汇总 2 5 2 2 2 4" xfId="4763"/>
    <cellStyle name="40% - 强调文字颜色 3 2 3 13" xfId="4764"/>
    <cellStyle name="差_同德_财力性转移支付2010年预算参考数 3 2 2" xfId="4765"/>
    <cellStyle name="20% - 强调文字颜色 4 2 22" xfId="4766"/>
    <cellStyle name="20% - 强调文字颜色 4 2 17" xfId="4767"/>
    <cellStyle name="好_09黑龙江_财力性转移支付2010年预算参考数_合并" xfId="4768"/>
    <cellStyle name="差_市辖区测算20080510_财力性转移支付2010年预算参考数 2" xfId="4769"/>
    <cellStyle name="20% - 强调文字颜色 3 2 4 2 2 14" xfId="4770"/>
    <cellStyle name="计算 2 2 6 2 2 6" xfId="4771"/>
    <cellStyle name="汇总 2 5 2 2 2 5" xfId="4772"/>
    <cellStyle name="40% - 强调文字颜色 3 2 3 14" xfId="4773"/>
    <cellStyle name="20% - 强调文字颜色 4 2 23" xfId="4774"/>
    <cellStyle name="20% - 强调文字颜色 4 2 18" xfId="4775"/>
    <cellStyle name="差_市辖区测算20080510_财力性转移支付2010年预算参考数 3" xfId="4776"/>
    <cellStyle name="20% - 强调文字颜色 3 2 4 2 2 15" xfId="4777"/>
    <cellStyle name="链接单元格 2 3 6" xfId="4778"/>
    <cellStyle name="常规 3 4 4 3" xfId="4779"/>
    <cellStyle name="40% - 强调文字颜色 3 2 3 21" xfId="4780"/>
    <cellStyle name="40% - 强调文字颜色 3 2 3 16" xfId="4781"/>
    <cellStyle name="20% - 强调文字颜色 4 2 25" xfId="4782"/>
    <cellStyle name="差_市辖区测算20080510_财力性转移支付2010年预算参考数 5" xfId="4783"/>
    <cellStyle name="20% - 强调文字颜色 3 2 4 2 2 17" xfId="4784"/>
    <cellStyle name="链接单元格 2 3 7" xfId="4785"/>
    <cellStyle name="常规 3 4 4 4" xfId="4786"/>
    <cellStyle name="40% - 强调文字颜色 3 2 3 22" xfId="4787"/>
    <cellStyle name="40% - 强调文字颜色 3 2 3 17" xfId="4788"/>
    <cellStyle name="差_市辖区测算20080510_财力性转移支付2010年预算参考数 6" xfId="4789"/>
    <cellStyle name="20% - 强调文字颜色 3 2 4 2 2 18" xfId="4790"/>
    <cellStyle name="表标题 5 3 4 2 2 5" xfId="4791"/>
    <cellStyle name="20% - 强调文字颜色 3 2 4 2 2 2" xfId="4792"/>
    <cellStyle name="表标题 5 3 4 2 2 6" xfId="4793"/>
    <cellStyle name="20% - 强调文字颜色 3 2 4 2 2 3" xfId="4794"/>
    <cellStyle name="20% - 强调文字颜色 3 2 4 2 2 4" xfId="4795"/>
    <cellStyle name="40% - 强调文字颜色 1 4 2" xfId="4796"/>
    <cellStyle name="20% - 强调文字颜色 3 2 4 2 2 5" xfId="4797"/>
    <cellStyle name="40% - 强调文字颜色 1 4 3" xfId="4798"/>
    <cellStyle name="20% - 强调文字颜色 3 2 4 2 2 6" xfId="4799"/>
    <cellStyle name="40% - 强调文字颜色 1 4 4" xfId="4800"/>
    <cellStyle name="20% - 强调文字颜色 3 2 4 2 2 7" xfId="4801"/>
    <cellStyle name="40% - 强调文字颜色 1 4 5" xfId="4802"/>
    <cellStyle name="好_汇总_财力性转移支付2010年预算参考数_隋心对账单定稿0514" xfId="4803"/>
    <cellStyle name="20% - 强调文字颜色 3 2 4 2 2 8" xfId="4804"/>
    <cellStyle name="常规 15 2 3 2 2" xfId="4805"/>
    <cellStyle name="Accent6 8 3" xfId="4806"/>
    <cellStyle name="40% - 强调文字颜色 3 2 4 2 2 7" xfId="4807"/>
    <cellStyle name="PSHeading 2 2" xfId="4808"/>
    <cellStyle name="输出 2 6 5 2 5 2" xfId="4809"/>
    <cellStyle name="Accent2 - 40% 9" xfId="4810"/>
    <cellStyle name="40% - 强调文字颜色 2 2 3 2 2 9" xfId="4811"/>
    <cellStyle name="差_文体广播事业(按照总人口测算）—20080416_不含人员经费系数_财力性转移支付2010年预算参考数 3 2 2" xfId="4812"/>
    <cellStyle name="表标题 3 2 3 3 2 2 3 2" xfId="4813"/>
    <cellStyle name="20% - 强调文字颜色 3 2 4 2 3" xfId="4814"/>
    <cellStyle name="Warning Text 3 5" xfId="4815"/>
    <cellStyle name="常规 15 2 3 2 3" xfId="4816"/>
    <cellStyle name="Accent6 8 4" xfId="4817"/>
    <cellStyle name="40% - 强调文字颜色 3 2 4 2 2 8" xfId="4818"/>
    <cellStyle name="20% - 强调文字颜色 3 2 4 2 4" xfId="4819"/>
    <cellStyle name="Accent6 8 5" xfId="4820"/>
    <cellStyle name="40% - 强调文字颜色 3 2 4 2 2 9" xfId="4821"/>
    <cellStyle name="好_文体广播事业(按照总人口测算）—20080416_不含人员经费系数 2" xfId="4822"/>
    <cellStyle name="パーセント_laroux" xfId="4823"/>
    <cellStyle name="20% - 强调文字颜色 3 2 4 2 5" xfId="4824"/>
    <cellStyle name="注释 9 2 3 2" xfId="4825"/>
    <cellStyle name="输入 7 8 2 3 2" xfId="4826"/>
    <cellStyle name="Heading 1 3 2" xfId="4827"/>
    <cellStyle name="20% - 强调文字颜色 6 2 3 2 2 2" xfId="4828"/>
    <cellStyle name="好_文体广播事业(按照总人口测算）—20080416_不含人员经费系数 3" xfId="4829"/>
    <cellStyle name="输入 8 11" xfId="4830"/>
    <cellStyle name="常规 25_Book1" xfId="4831"/>
    <cellStyle name="常规 30_Book1" xfId="4832"/>
    <cellStyle name="20% - 强调文字颜色 3 2 4 2 6" xfId="4833"/>
    <cellStyle name="注释 9 2 3 3" xfId="4834"/>
    <cellStyle name="Heading 1 3 3" xfId="4835"/>
    <cellStyle name="20% - 强调文字颜色 6 2 3 2 2 3" xfId="4836"/>
    <cellStyle name="好_文体广播事业(按照总人口测算）—20080416_不含人员经费系数 4" xfId="4837"/>
    <cellStyle name="差_卫生(按照总人口测算）—20080416_县市旗测算-新科目（含人口规模效应）_财力性转移支付2010年预算参考数_12.25-发教育厅-2016年高职生均年初预算控制数分配表" xfId="4838"/>
    <cellStyle name="差_05潍坊 4 2" xfId="4839"/>
    <cellStyle name="20% - 强调文字颜色 3 2 4 2 7" xfId="4840"/>
    <cellStyle name="汇总 2 6 4 2 2 6" xfId="4841"/>
    <cellStyle name="常规 14 3 2 2" xfId="4842"/>
    <cellStyle name="注释 9 2 3 4" xfId="4843"/>
    <cellStyle name="Heading 1 3 4" xfId="4844"/>
    <cellStyle name="20% - 强调文字颜色 6 2 3 2 2 4" xfId="4845"/>
    <cellStyle name="好_1110洱源县_财力性转移支付2010年预算参考数_12.25-发教育厅-2016年高职生均年初预算控制数分配表" xfId="4846"/>
    <cellStyle name="好_文体广播事业(按照总人口测算）—20080416_不含人员经费系数 5" xfId="4847"/>
    <cellStyle name="差_05潍坊 4 3" xfId="4848"/>
    <cellStyle name="20% - 强调文字颜色 3 2 4 2 8" xfId="4849"/>
    <cellStyle name="差_副本73283696546880457822010-04-29" xfId="4850"/>
    <cellStyle name="20% - 强调文字颜色 3 2 4 3" xfId="4851"/>
    <cellStyle name="20% - 强调文字颜色 3 8 2" xfId="4852"/>
    <cellStyle name="常规 13 4 2 2 2" xfId="4853"/>
    <cellStyle name="注释 8 3 3 4 2" xfId="4854"/>
    <cellStyle name="20% - 强调文字颜色 3 2 4 3 10" xfId="4855"/>
    <cellStyle name="20% - 强调文字颜色 3 2 4 3 11" xfId="4856"/>
    <cellStyle name="20% - 强调文字颜色 3 2 4 3 12" xfId="4857"/>
    <cellStyle name="计算 10 3 5 2 4 2" xfId="4858"/>
    <cellStyle name="20% - 强调文字颜色 3 2 4 3 13" xfId="4859"/>
    <cellStyle name="常规 25 2 3 2" xfId="4860"/>
    <cellStyle name="常规 30 2 3 2" xfId="4861"/>
    <cellStyle name="20% - 强调文字颜色 3 2 4 3 14" xfId="4862"/>
    <cellStyle name="20% - 强调文字颜色 3 2 4 3 15" xfId="4863"/>
    <cellStyle name="20% - 强调文字颜色 3 2 4 3 16" xfId="4864"/>
    <cellStyle name="20% - 强调文字颜色 3 2 4 3 17" xfId="4865"/>
    <cellStyle name="差_副本73283696546880457822010-04-29 3" xfId="4866"/>
    <cellStyle name="表标题 3 2 3 3 2 2 4 2" xfId="4867"/>
    <cellStyle name="20% - 强调文字颜色 3 2 4 3 3" xfId="4868"/>
    <cellStyle name="20% - 强调文字颜色 3 2 4 3 4" xfId="4869"/>
    <cellStyle name="20% - 强调文字颜色 3 2 4 3 5" xfId="4870"/>
    <cellStyle name="20% - 强调文字颜色 3 2 4 3 6" xfId="4871"/>
    <cellStyle name="差_青海 缺口县区测算(地方填报) 2 3" xfId="4872"/>
    <cellStyle name="差_05潍坊 5 3" xfId="4873"/>
    <cellStyle name="20% - 强调文字颜色 3 2 4 3 8" xfId="4874"/>
    <cellStyle name="40% - Accent5 2 2 2" xfId="4875"/>
    <cellStyle name="输出 3 5 4 2 2 4 2" xfId="4876"/>
    <cellStyle name="20% - 强调文字颜色 3 2 4 5" xfId="4877"/>
    <cellStyle name="计算 4 2 4 2 2 4 2" xfId="4878"/>
    <cellStyle name="40% - Accent5 2 2 3" xfId="4879"/>
    <cellStyle name="20% - 强调文字颜色 3 2 4 6" xfId="4880"/>
    <cellStyle name="40% - Accent5 2 2 4" xfId="4881"/>
    <cellStyle name="20% - 强调文字颜色 3 2 4 7" xfId="4882"/>
    <cellStyle name="40% - Accent5 2 2 5" xfId="4883"/>
    <cellStyle name="好_2012年消缺情况测算表（2013.2.28）" xfId="4884"/>
    <cellStyle name="20% - 强调文字颜色 3 2 4 8" xfId="4885"/>
    <cellStyle name="20% - 强调文字颜色 3 2 4 9" xfId="4886"/>
    <cellStyle name="40% - 强调文字颜色 3 4 2" xfId="4887"/>
    <cellStyle name="20% - 强调文字颜色 3 2 4_2017年人大参阅资料（代表大会-定）1.14" xfId="4888"/>
    <cellStyle name="40% - 强调文字颜色 2 2 3 2 2 18" xfId="4889"/>
    <cellStyle name="差_市辖区测算-新科目（20080626）_合并" xfId="4890"/>
    <cellStyle name="差_12滨州_财力性转移支付2010年预算参考数 3 2 4" xfId="4891"/>
    <cellStyle name="20% - 强调文字颜色 3 2 5" xfId="4892"/>
    <cellStyle name="20% - 强调文字颜色 3 2 5 10" xfId="4893"/>
    <cellStyle name="差_红线成本预算指导价格0324 8" xfId="4894"/>
    <cellStyle name="常规 59 4 2" xfId="4895"/>
    <cellStyle name="差_Book2 4 2 2" xfId="4896"/>
    <cellStyle name="20% - 强调文字颜色 3 2 5 12" xfId="4897"/>
    <cellStyle name="20% - 强调文字颜色 3 2 5 13" xfId="4898"/>
    <cellStyle name="20% - 强调文字颜色 3 2 5 14" xfId="4899"/>
    <cellStyle name="差_行政公检法测算_县市旗测算-新科目（含人口规模效应）_财力性转移支付2010年预算参考数 3 2 2" xfId="4900"/>
    <cellStyle name="20% - 强调文字颜色 3 2 5 15" xfId="4901"/>
    <cellStyle name="20% - 强调文字颜色 3 2 5 16" xfId="4902"/>
    <cellStyle name="20% - 强调文字颜色 3 2 5 17" xfId="4903"/>
    <cellStyle name="20% - 强调文字颜色 3 2 5 18" xfId="4904"/>
    <cellStyle name="Note 3 4 2 2 4" xfId="4905"/>
    <cellStyle name="20% - 强调文字颜色 3 2 5 2" xfId="4906"/>
    <cellStyle name="Note 3 4 2 2 5" xfId="4907"/>
    <cellStyle name="差_前期试验费用 6_四队计价6月25日前(7月1日更新)备用" xfId="4908"/>
    <cellStyle name="20% - 强调文字颜色 3 2 5 3" xfId="4909"/>
    <cellStyle name="输出 3 5 4 2 2 5 2" xfId="4910"/>
    <cellStyle name="20% - 强调文字颜色 3 2 5 5" xfId="4911"/>
    <cellStyle name="差_其他部门(按照总人口测算）—20080416_不含人员经费系数" xfId="4912"/>
    <cellStyle name="Input 5 2 2 2 2" xfId="4913"/>
    <cellStyle name="20% - 强调文字颜色 3 2 5 6" xfId="4914"/>
    <cellStyle name="好_其他部门(按照总人口测算）—20080416_民生政策最低支出需求_财力性转移支付2010年预算参考数_合并" xfId="4915"/>
    <cellStyle name="常规 14 9 2 2" xfId="4916"/>
    <cellStyle name="20% - 强调文字颜色 3 2 5 7" xfId="4917"/>
    <cellStyle name="20% - 强调文字颜色 3 2 5 8" xfId="4918"/>
    <cellStyle name="40% - 强调文字颜色 1 2 5 10" xfId="4919"/>
    <cellStyle name="20% - 强调文字颜色 3 2 5 9" xfId="4920"/>
    <cellStyle name="差_12滨州_财力性转移支付2010年预算参考数 3 2 5" xfId="4921"/>
    <cellStyle name="20% - 强调文字颜色 3 2 6" xfId="4922"/>
    <cellStyle name="40% - 强调文字颜色 3 2 4 2 2 10" xfId="4923"/>
    <cellStyle name="20% - 强调文字颜色 3 2 7" xfId="4924"/>
    <cellStyle name="好_行政(燃修费) 6" xfId="4925"/>
    <cellStyle name="汇总 2 2 3 4 5 2" xfId="4926"/>
    <cellStyle name="Border 3 3" xfId="4927"/>
    <cellStyle name="20% - 强调文字颜色 3 2_2017年人大参阅资料（代表大会-定）1.14" xfId="4928"/>
    <cellStyle name="20% - 强调文字颜色 3 3 10" xfId="4929"/>
    <cellStyle name="20% - 强调文字颜色 3 3 11" xfId="4930"/>
    <cellStyle name="Input 2 5 2 4 2" xfId="4931"/>
    <cellStyle name="20% - 强调文字颜色 3 3 13" xfId="4932"/>
    <cellStyle name="40% - 强调文字颜色 1 6 2" xfId="4933"/>
    <cellStyle name="20% - 强调文字颜色 3 3 14" xfId="4934"/>
    <cellStyle name="Border 2" xfId="4935"/>
    <cellStyle name="注释 9 4 3" xfId="4936"/>
    <cellStyle name="20% - 强调文字颜色 3 3 2 10" xfId="4937"/>
    <cellStyle name="Heading 3 3" xfId="4938"/>
    <cellStyle name="注释 9 4 4" xfId="4939"/>
    <cellStyle name="20% - 强调文字颜色 3 3 2 11" xfId="4940"/>
    <cellStyle name="Heading 3 4" xfId="4941"/>
    <cellStyle name="注释 9 4 5" xfId="4942"/>
    <cellStyle name="20% - 强调文字颜色 3 3 2 12" xfId="4943"/>
    <cellStyle name="Heading 3 5" xfId="4944"/>
    <cellStyle name="注释 9 4 6" xfId="4945"/>
    <cellStyle name="20% - 强调文字颜色 3 3 2 13" xfId="4946"/>
    <cellStyle name="Heading 3 6" xfId="4947"/>
    <cellStyle name="注释 9 4 7" xfId="4948"/>
    <cellStyle name="20% - 强调文字颜色 3 3 2 14" xfId="4949"/>
    <cellStyle name="Heading 3 7" xfId="4950"/>
    <cellStyle name="好_03昭通" xfId="4951"/>
    <cellStyle name="常规 59_四队计价2011-6" xfId="4952"/>
    <cellStyle name="常规 64_四队计价2011-6" xfId="4953"/>
    <cellStyle name="注释 9 4 8" xfId="4954"/>
    <cellStyle name="20% - 强调文字颜色 3 3 2 20" xfId="4955"/>
    <cellStyle name="20% - 强调文字颜色 3 3 2 15" xfId="4956"/>
    <cellStyle name="Heading 3 8" xfId="4957"/>
    <cellStyle name="20% - 强调文字颜色 3 3 2 21" xfId="4958"/>
    <cellStyle name="20% - 强调文字颜色 3 3 2 16" xfId="4959"/>
    <cellStyle name="强调文字颜色 2 2 4 2 2 17" xfId="4960"/>
    <cellStyle name="差_分县成本差异系数_不含人员经费系数_财力性转移支付2010年预算参考数 4 2 2" xfId="4961"/>
    <cellStyle name="20% - 强调文字颜色 3 3 2 22" xfId="4962"/>
    <cellStyle name="20% - 强调文字颜色 3 3 2 17" xfId="4963"/>
    <cellStyle name="Input [yellow] 5 4 2 2 4" xfId="4964"/>
    <cellStyle name="Accent3 6 2 4" xfId="4965"/>
    <cellStyle name="20% - 强调文字颜色 3 3 2 2 2" xfId="4966"/>
    <cellStyle name="40% - 强调文字颜色 2 5_9.6-债券明细账" xfId="4967"/>
    <cellStyle name="20% - 强调文字颜色 3 3 2 6" xfId="4968"/>
    <cellStyle name="差_人员工资和公用经费2_财力性转移支付2010年预算参考数 5" xfId="4969"/>
    <cellStyle name="20% - 强调文字颜色 3 3 2 7" xfId="4970"/>
    <cellStyle name="差_2006年33甘肃 2 2 2" xfId="4971"/>
    <cellStyle name="差_人员工资和公用经费2_财力性转移支付2010年预算参考数 6" xfId="4972"/>
    <cellStyle name="差_成本差异系数（含人口规模）_财力性转移支付2010年预算参考数" xfId="4973"/>
    <cellStyle name="20% - 强调文字颜色 3 3 2 9" xfId="4974"/>
    <cellStyle name="差_2006年33甘肃 2 2 4" xfId="4975"/>
    <cellStyle name="40% - 强调文字颜色 3 2 5 18" xfId="4976"/>
    <cellStyle name="20% - 强调文字颜色 4 3 3 12" xfId="4977"/>
    <cellStyle name="差_表一 1 13" xfId="4978"/>
    <cellStyle name="Input [yellow] 4 3 4 2 3 2" xfId="4979"/>
    <cellStyle name="20% - 强调文字颜色 3 3 2_9.6-债券明细账" xfId="4980"/>
    <cellStyle name="40% - Accent5 3 3" xfId="4981"/>
    <cellStyle name="20% - 强调文字颜色 3 3 3 10" xfId="4982"/>
    <cellStyle name="40% - Accent5 3 4" xfId="4983"/>
    <cellStyle name="好_测算结果汇总_03_2010年各地区一般预算平衡表" xfId="4984"/>
    <cellStyle name="20% - 强调文字颜色 3 3 3 11" xfId="4985"/>
    <cellStyle name="差_县市旗测算-新科目（20080627）_财力性转移支付2010年预算参考数" xfId="4986"/>
    <cellStyle name="40% - Accent5 3 5" xfId="4987"/>
    <cellStyle name="20% - 强调文字颜色 3 3 3 12" xfId="4988"/>
    <cellStyle name="40% - Accent5 3 6" xfId="4989"/>
    <cellStyle name="好_行政(燃修费)_不含人员经费系数" xfId="4990"/>
    <cellStyle name="20% - 强调文字颜色 3 3 3 13" xfId="4991"/>
    <cellStyle name="差_分县成本差异系数_民生政策最低支出需求_隋心对账单定稿0514" xfId="4992"/>
    <cellStyle name="警告文本 2 3 7" xfId="4993"/>
    <cellStyle name="差_表一_1 2" xfId="4994"/>
    <cellStyle name="20% - 强调文字颜色 3 3 3 14" xfId="4995"/>
    <cellStyle name="警告文本 2 3 8" xfId="4996"/>
    <cellStyle name="差_表一_1 3" xfId="4997"/>
    <cellStyle name="20% - 强调文字颜色 3 3 3 15" xfId="4998"/>
    <cellStyle name="警告文本 2 3 9" xfId="4999"/>
    <cellStyle name="差_表一_1 4" xfId="5000"/>
    <cellStyle name="20% - 强调文字颜色 3 3 3 16" xfId="5001"/>
    <cellStyle name="差_分县成本差异系数_不含人员经费系数_财力性转移支付2010年预算参考数 3" xfId="5002"/>
    <cellStyle name="20% - 强调文字颜色 3 3 3 2" xfId="5003"/>
    <cellStyle name="输入 10 7 2 2 3 2" xfId="5004"/>
    <cellStyle name="60% - 强调文字颜色 4 2 2 4" xfId="5005"/>
    <cellStyle name="20% - 强调文字颜色 3 3 3 2 10" xfId="5006"/>
    <cellStyle name="60% - 强调文字颜色 4 2 2 5" xfId="5007"/>
    <cellStyle name="注释 2 3 5 2 2 2" xfId="5008"/>
    <cellStyle name="20% - 强调文字颜色 3 3 3 2 11" xfId="5009"/>
    <cellStyle name="常规 10 2 2 4 2" xfId="5010"/>
    <cellStyle name="60% - 强调文字颜色 4 2 2 6" xfId="5011"/>
    <cellStyle name="20% - 强调文字颜色 3 3 3 2 12" xfId="5012"/>
    <cellStyle name="20% - 强调文字颜色 3 3 4 15" xfId="5013"/>
    <cellStyle name="检查单元格 4 2 19" xfId="5014"/>
    <cellStyle name="差_县区合并测算20080421_民生政策最低支出需求 3 2" xfId="5015"/>
    <cellStyle name="20% - 强调文字颜色 3 3 3 2 18" xfId="5016"/>
    <cellStyle name="20% - 强调文字颜色 3 3 3 2 2" xfId="5017"/>
    <cellStyle name="差_文体广播事业(按照总人口测算）—20080416_民生政策最低支出需求_财力性转移支付2010年预算参考数_12.25-发教育厅-2016年高职生均年初预算控制数分配表" xfId="5018"/>
    <cellStyle name="差_分县成本差异系数_不含人员经费系数_财力性转移支付2010年预算参考数 3 2" xfId="5019"/>
    <cellStyle name="40% - 强调文字颜色 6 3 4 7" xfId="5020"/>
    <cellStyle name="40% - 强调文字颜色 2 3 2 10" xfId="5021"/>
    <cellStyle name="差_分县成本差异系数_不含人员经费系数_财力性转移支付2010年预算参考数 3 3" xfId="5022"/>
    <cellStyle name="Percent [2] 2 2" xfId="5023"/>
    <cellStyle name="20% - 强调文字颜色 3 3 3 2 3" xfId="5024"/>
    <cellStyle name="40% - 强调文字颜色 6 3 4 8" xfId="5025"/>
    <cellStyle name="40% - 强调文字颜色 2 3 2 11" xfId="5026"/>
    <cellStyle name="Percent [2] 2 3" xfId="5027"/>
    <cellStyle name="20% - 强调文字颜色 3 3 3 2 4" xfId="5028"/>
    <cellStyle name="40% - 强调文字颜色 6 3 4 9" xfId="5029"/>
    <cellStyle name="汇总 2 2 5 4 4 2" xfId="5030"/>
    <cellStyle name="40% - 强调文字颜色 2 3 2 12" xfId="5031"/>
    <cellStyle name="Percent [2] 2 4" xfId="5032"/>
    <cellStyle name="Note 2 7 2" xfId="5033"/>
    <cellStyle name="20% - 强调文字颜色 3 3 3 2 5" xfId="5034"/>
    <cellStyle name="40% - 强调文字颜色 2 3 2 13" xfId="5035"/>
    <cellStyle name="差_30云南_1 2 2 2" xfId="5036"/>
    <cellStyle name="Percent [2] 2 5" xfId="5037"/>
    <cellStyle name="20% - 强调文字颜色 3 3 3 2 6" xfId="5038"/>
    <cellStyle name="注释 7 5 6" xfId="5039"/>
    <cellStyle name="差_文体广播事业(按照总人口测算）—20080416_不含人员经费系数_财力性转移支付2010年预算参考数 2 2" xfId="5040"/>
    <cellStyle name="差_分析缺口率_财力性转移支付2010年预算参考数_华东" xfId="5041"/>
    <cellStyle name="40% - 强调文字颜色 2 3 2 20" xfId="5042"/>
    <cellStyle name="40% - 强调文字颜色 2 3 2 15" xfId="5043"/>
    <cellStyle name="20% - 强调文字颜色 3 3 3 2 8" xfId="5044"/>
    <cellStyle name="差_核定人数下发表_财力性转移支付2010年预算参考数_隋心对账单定稿0514" xfId="5045"/>
    <cellStyle name="差_分县成本差异系数_不含人员经费系数_财力性转移支付2010年预算参考数 4" xfId="5046"/>
    <cellStyle name="20% - 强调文字颜色 3 3 3 3" xfId="5047"/>
    <cellStyle name="差_分县成本差异系数_不含人员经费系数_财力性转移支付2010年预算参考数 5" xfId="5048"/>
    <cellStyle name="20% - 强调文字颜色 3 3 3 4" xfId="5049"/>
    <cellStyle name="好_行政（人员）_民生政策最低支出需求" xfId="5050"/>
    <cellStyle name="注释 7 5 3 2 2 2" xfId="5051"/>
    <cellStyle name="差_分县成本差异系数_不含人员经费系数_财力性转移支付2010年预算参考数 6" xfId="5052"/>
    <cellStyle name="20% - 强调文字颜色 3 3 3 5" xfId="5053"/>
    <cellStyle name="注释 7 5 3 2 2 3" xfId="5054"/>
    <cellStyle name="差_分县成本差异系数_不含人员经费系数_财力性转移支付2010年预算参考数 7" xfId="5055"/>
    <cellStyle name="20% - 强调文字颜色 3 3 3 6" xfId="5056"/>
    <cellStyle name="20% - 强调文字颜色 3 3 3 7" xfId="5057"/>
    <cellStyle name="20% - 强调文字颜色 3 3 3 8" xfId="5058"/>
    <cellStyle name="20% - 强调文字颜色 3 3 3 9" xfId="5059"/>
    <cellStyle name="差_行政(燃修费)_财力性转移支付2010年预算参考数 4 2 2" xfId="5060"/>
    <cellStyle name="20% - 强调文字颜色 3 3 4 16" xfId="5061"/>
    <cellStyle name="计算 9 2 3 3 4 2" xfId="5062"/>
    <cellStyle name="20% - 强调文字颜色 3 3 4 17" xfId="5063"/>
    <cellStyle name="40% - Accent5 3 2 5" xfId="5064"/>
    <cellStyle name="20% - 强调文字颜色 3 3 4 8" xfId="5065"/>
    <cellStyle name="Header2 3 2 2 3" xfId="5066"/>
    <cellStyle name="Border 6 3 4 2" xfId="5067"/>
    <cellStyle name="Accent3 8" xfId="5068"/>
    <cellStyle name="20% - 强调文字颜色 3 3_2017年人大参阅资料（代表大会-定）1.14" xfId="5069"/>
    <cellStyle name="差_22湖南 4 3" xfId="5070"/>
    <cellStyle name="20% - 强调文字颜色 3 4_9.6-债券明细账" xfId="5071"/>
    <cellStyle name="常规 2 4 2 2" xfId="5072"/>
    <cellStyle name="Header2 3 4 2 4 2" xfId="5073"/>
    <cellStyle name="20% - 强调文字颜色 3 5_9.6-债券明细账" xfId="5074"/>
    <cellStyle name="20% - 强调文字颜色 3 6 2" xfId="5075"/>
    <cellStyle name="输出 9 3 2 2 2 2" xfId="5076"/>
    <cellStyle name="差_市辖区测算20080510_县市旗测算-新科目（含人口规模效应）_财力性转移支付2010年预算参考数_合并" xfId="5077"/>
    <cellStyle name="好_市本级 3 10" xfId="5078"/>
    <cellStyle name="注释 3 6 5 5" xfId="5079"/>
    <cellStyle name="40% - 强调文字颜色 3 3 2 11" xfId="5080"/>
    <cellStyle name="20% - 强调文字颜色 3 7 2" xfId="5081"/>
    <cellStyle name="输出 9 3 2 2 2 3" xfId="5082"/>
    <cellStyle name="好_市本级 3 11" xfId="5083"/>
    <cellStyle name="40% - 强调文字颜色 3 3 2 12" xfId="5084"/>
    <cellStyle name="60% - 强调文字颜色 1 3 3 2" xfId="5085"/>
    <cellStyle name="20% - 强调文字颜色 3 7 3" xfId="5086"/>
    <cellStyle name="输出 9 3 2 2 2 4" xfId="5087"/>
    <cellStyle name="好_市本级 3 12" xfId="5088"/>
    <cellStyle name="好_红线成本预算指导价格0324 3_四队计价6月25日前(7月1日更新)备用" xfId="5089"/>
    <cellStyle name="40% - 强调文字颜色 3 3 2 13" xfId="5090"/>
    <cellStyle name="60% - 强调文字颜色 1 3 3 3" xfId="5091"/>
    <cellStyle name="20% - 强调文字颜色 3 7 4" xfId="5092"/>
    <cellStyle name="60% - 强调文字颜色 2 3 10" xfId="5093"/>
    <cellStyle name="20% - 强调文字颜色 3 7_四队计价2011-6" xfId="5094"/>
    <cellStyle name="20% - 强调文字颜色 3 9" xfId="5095"/>
    <cellStyle name="汇总 7 5 3 2 2 6" xfId="5096"/>
    <cellStyle name="差_岳塘区 2 12" xfId="5097"/>
    <cellStyle name="汇总 9 5 5 2 2 2" xfId="5098"/>
    <cellStyle name="标题 2 2 2 6" xfId="5099"/>
    <cellStyle name="Input [yellow] 3 3 2 3" xfId="5100"/>
    <cellStyle name="20% - 强调文字颜色 3 9 2" xfId="5101"/>
    <cellStyle name="40% - 强调文字颜色 5 11" xfId="5102"/>
    <cellStyle name="差 2 3 2 2 16" xfId="5103"/>
    <cellStyle name="20% - 强调文字颜色 4 10" xfId="5104"/>
    <cellStyle name="20% - 强调文字颜色 4 10 2" xfId="5105"/>
    <cellStyle name="40% - 强调文字颜色 5 12" xfId="5106"/>
    <cellStyle name="差 2 3 2 2 17" xfId="5107"/>
    <cellStyle name="汇总 5 2 5 3 2" xfId="5108"/>
    <cellStyle name="差_09黑龙江_财力性转移支付2010年预算参考数 2 2" xfId="5109"/>
    <cellStyle name="20% - 强调文字颜色 4 11" xfId="5110"/>
    <cellStyle name="40% - 强调文字颜色 5 13" xfId="5111"/>
    <cellStyle name="差 2 3 2 2 18" xfId="5112"/>
    <cellStyle name="差_09黑龙江_财力性转移支付2010年预算参考数 2 3" xfId="5113"/>
    <cellStyle name="20% - 强调文字颜色 4 12" xfId="5114"/>
    <cellStyle name="40% - 强调文字颜色 5 14" xfId="5115"/>
    <cellStyle name="差_09黑龙江_财力性转移支付2010年预算参考数 2 4" xfId="5116"/>
    <cellStyle name="20% - 强调文字颜色 4 13" xfId="5117"/>
    <cellStyle name="差_附表_合并" xfId="5118"/>
    <cellStyle name="40% - 强调文字颜色 5 15" xfId="5119"/>
    <cellStyle name="40% - 强调文字颜色 5 20" xfId="5120"/>
    <cellStyle name="差_09黑龙江_财力性转移支付2010年预算参考数 2 5" xfId="5121"/>
    <cellStyle name="20% - 强调文字颜色 4 14" xfId="5122"/>
    <cellStyle name="差_30云南_1_财力性转移支付2010年预算参考数 3" xfId="5123"/>
    <cellStyle name="20% - 强调文字颜色 4 2" xfId="5124"/>
    <cellStyle name="20% - 强调文字颜色 4 2 12" xfId="5125"/>
    <cellStyle name="差_2006年34青海_财力性转移支付2010年预算参考数 3 2 3" xfId="5126"/>
    <cellStyle name="40% - 强调文字颜色 1 2 3 22" xfId="5127"/>
    <cellStyle name="40% - 强调文字颜色 1 2 3 17" xfId="5128"/>
    <cellStyle name="Border 7 3 5" xfId="5129"/>
    <cellStyle name="差_30云南_1_财力性转移支付2010年预算参考数 3 2" xfId="5130"/>
    <cellStyle name="20% - 强调文字颜色 4 2 2" xfId="5131"/>
    <cellStyle name="20% - 强调文字颜色 4 2 2 14" xfId="5132"/>
    <cellStyle name="20% - 强调文字颜色 4 2 2 20" xfId="5133"/>
    <cellStyle name="20% - 强调文字颜色 4 2 2 15" xfId="5134"/>
    <cellStyle name="20% - 强调文字颜色 4 2 2 21" xfId="5135"/>
    <cellStyle name="20% - 强调文字颜色 4 2 2 16" xfId="5136"/>
    <cellStyle name="注释 2 22" xfId="5137"/>
    <cellStyle name="注释 2 17" xfId="5138"/>
    <cellStyle name="汇总 5 2 5 4 2" xfId="5139"/>
    <cellStyle name="差_09黑龙江_财力性转移支付2010年预算参考数 3 2" xfId="5140"/>
    <cellStyle name="20% - 强调文字颜色 4 2 2 2_9.6-债券明细账" xfId="5141"/>
    <cellStyle name="40% - Accent2 4 4" xfId="5142"/>
    <cellStyle name="差_卫生(按照总人口测算）—20080416_不含人员经费系数_财力性转移支付2010年预算参考数 3" xfId="5143"/>
    <cellStyle name="好_红线成本预算指导价格0324 6_四队计价6月25日前(7月1日更新)备用" xfId="5144"/>
    <cellStyle name="差_1110洱源县_财力性转移支付2010年预算参考数 2 4" xfId="5145"/>
    <cellStyle name="20% - 强调文字颜色 4 2 2_9.6-债券明细账" xfId="5146"/>
    <cellStyle name="差_2006年34青海_财力性转移支付2010年预算参考数 3 2 4" xfId="5147"/>
    <cellStyle name="Header2 2 4 4 2 5 2" xfId="5148"/>
    <cellStyle name="40% - 强调文字颜色 1 2 3 18" xfId="5149"/>
    <cellStyle name="Border 7 3 6" xfId="5150"/>
    <cellStyle name="差_30云南_1_财力性转移支付2010年预算参考数 3 3" xfId="5151"/>
    <cellStyle name="差_12滨州_财力性转移支付2010年预算参考数 4 2 2" xfId="5152"/>
    <cellStyle name="输出 9 4 2 2 2 4 2" xfId="5153"/>
    <cellStyle name="20% - 强调文字颜色 4 2 3" xfId="5154"/>
    <cellStyle name="Input 2 2 2 5" xfId="5155"/>
    <cellStyle name="20% - 强调文字颜色 4 2 3 10" xfId="5156"/>
    <cellStyle name="20% - 强调文字颜色 4 2 3 11" xfId="5157"/>
    <cellStyle name="20% - 强调文字颜色 4 2 3 12" xfId="5158"/>
    <cellStyle name="20% - 强调文字颜色 4 2 3 14" xfId="5159"/>
    <cellStyle name="20% - 强调文字颜色 4 2 3 20" xfId="5160"/>
    <cellStyle name="20% - 强调文字颜色 4 2 3 15" xfId="5161"/>
    <cellStyle name="20% - 强调文字颜色 4 2 3 21" xfId="5162"/>
    <cellStyle name="20% - 强调文字颜色 4 2 3 16" xfId="5163"/>
    <cellStyle name="20% - 强调文字颜色 4 2 3 22" xfId="5164"/>
    <cellStyle name="20% - 强调文字颜色 4 2 3 17" xfId="5165"/>
    <cellStyle name="20% - 强调文字颜色 4 2 3 18" xfId="5166"/>
    <cellStyle name="40% - 强调文字颜色 4 2 4_2017年人大参阅资料（代表大会-定）1.14" xfId="5167"/>
    <cellStyle name="常规 17 2 4 2" xfId="5168"/>
    <cellStyle name="常规 22 2 4 2" xfId="5169"/>
    <cellStyle name="Accent5 - 20% 4 2 3" xfId="5170"/>
    <cellStyle name="20% - 强调文字颜色 5 3 2_9.6-债券明细账" xfId="5171"/>
    <cellStyle name="Output 2 5 2 4 2" xfId="5172"/>
    <cellStyle name="20% - 强调文字颜色 4 2 3 19" xfId="5173"/>
    <cellStyle name="20% - 强调文字颜色 4 2 3 4" xfId="5174"/>
    <cellStyle name="输出 7 4 4 5" xfId="5175"/>
    <cellStyle name="好_教育(按照总人口测算）—20080416 2" xfId="5176"/>
    <cellStyle name="常规 7 3 2 5" xfId="5177"/>
    <cellStyle name="输出 7 5 2 2 2 2" xfId="5178"/>
    <cellStyle name="Output 4 2 3 3" xfId="5179"/>
    <cellStyle name="20% - 强调文字颜色 4 2 3 5 4 2" xfId="5180"/>
    <cellStyle name="20% - 强调文字颜色 4 2 3 7" xfId="5181"/>
    <cellStyle name="差_2006年22湖南_03_2010年各地区一般预算平衡表" xfId="5182"/>
    <cellStyle name="20% - 强调文字颜色 4 2 3 9" xfId="5183"/>
    <cellStyle name="差_1_03_2010年各地区一般预算平衡表_2010年地方财政一般预算分级平衡情况表（汇总）0524" xfId="5184"/>
    <cellStyle name="20% - 强调文字颜色 4 2 3_9.6-债券明细账" xfId="5185"/>
    <cellStyle name="差_2006年34青海_财力性转移支付2010年预算参考数 3 2 5" xfId="5186"/>
    <cellStyle name="40% - 强调文字颜色 1 2 3 19" xfId="5187"/>
    <cellStyle name="差_12滨州_财力性转移支付2010年预算参考数 4 2 3" xfId="5188"/>
    <cellStyle name="20% - 强调文字颜色 4 2 4" xfId="5189"/>
    <cellStyle name="20% - 强调文字颜色 4 2 4 12" xfId="5190"/>
    <cellStyle name="20% - 强调文字颜色 4 2 4 14" xfId="5191"/>
    <cellStyle name="差_（20120229）新增报表表样 7" xfId="5192"/>
    <cellStyle name="差_14安徽_03_2010年各地区一般预算平衡表_2010年地方财政一般预算分级平衡情况表（汇总）0524" xfId="5193"/>
    <cellStyle name="20% - 强调文字颜色 4 2_2017年人大参阅资料（代表大会-定）1.14" xfId="5194"/>
    <cellStyle name="好_京沪线成本状况表1.15" xfId="5195"/>
    <cellStyle name="20% - 强调文字颜色 4 2 4 15" xfId="5196"/>
    <cellStyle name="20% - 强调文字颜色 4 2 4 16" xfId="5197"/>
    <cellStyle name="Header2 6 2 2 2" xfId="5198"/>
    <cellStyle name="20% - 强调文字颜色 4 2 4 17" xfId="5199"/>
    <cellStyle name="常规 10 2 3 2 2 2" xfId="5200"/>
    <cellStyle name="输入 10 4 2 5" xfId="5201"/>
    <cellStyle name="差_县市旗测算-新科目（20080626）_县市旗测算-新科目（含人口规模效应）_财力性转移支付2010年预算参考数_合并" xfId="5202"/>
    <cellStyle name="差_行政(燃修费)_县市旗测算-新科目（含人口规模效应） 2 2 2" xfId="5203"/>
    <cellStyle name="40% - 强调文字颜色 2 7_四队计价2011-6" xfId="5204"/>
    <cellStyle name="Header2 6 2 2 3" xfId="5205"/>
    <cellStyle name="输入 4 2 3 3 2 2" xfId="5206"/>
    <cellStyle name="汇总 6 2 2 2 2" xfId="5207"/>
    <cellStyle name="20% - 强调文字颜色 4 2 4 18" xfId="5208"/>
    <cellStyle name="Header2 6 2 2 4" xfId="5209"/>
    <cellStyle name="汇总 6 2 2 2 3" xfId="5210"/>
    <cellStyle name="20% - 强调文字颜色 4 2 4 19" xfId="5211"/>
    <cellStyle name="标题 12" xfId="5212"/>
    <cellStyle name="40% - 强调文字颜色 2 4 3 2" xfId="5213"/>
    <cellStyle name="计算 10 2 4 2 2 3" xfId="5214"/>
    <cellStyle name="20% - 强调文字颜色 4 2 4 2 10" xfId="5215"/>
    <cellStyle name="差_缺口县区测算(财政部标准)_财力性转移支付2010年预算参考数 4 2" xfId="5216"/>
    <cellStyle name="计算 10 2 4 2 2 4" xfId="5217"/>
    <cellStyle name="20% - 强调文字颜色 4 2 4 2 11" xfId="5218"/>
    <cellStyle name="好_行政(燃修费)_财力性转移支付2010年预算参考数_03_2010年各地区一般预算平衡表" xfId="5219"/>
    <cellStyle name="Output 7 2 4 2" xfId="5220"/>
    <cellStyle name="计算 10 2 4 2 2 5" xfId="5221"/>
    <cellStyle name="20% - 强调文字颜色 4 2 4 2 12" xfId="5222"/>
    <cellStyle name="差_行政公检法测算 3" xfId="5223"/>
    <cellStyle name="20% - 强调文字颜色 4 2 4 2 14" xfId="5224"/>
    <cellStyle name="20% - 强调文字颜色 4 2 4 2 15" xfId="5225"/>
    <cellStyle name="常规 26 5 2" xfId="5226"/>
    <cellStyle name="常规 31 5 2" xfId="5227"/>
    <cellStyle name="差_行政公检法测算 4" xfId="5228"/>
    <cellStyle name="20% - 强调文字颜色 4 2 4 2 16" xfId="5229"/>
    <cellStyle name="常规 26 5 3" xfId="5230"/>
    <cellStyle name="常规 31 5 3" xfId="5231"/>
    <cellStyle name="差_行政公检法测算 5" xfId="5232"/>
    <cellStyle name="差_行政公检法测算 6" xfId="5233"/>
    <cellStyle name="20% - 强调文字颜色 4 2 4 2 17" xfId="5234"/>
    <cellStyle name="20% - 强调文字颜色 4 2 4 2 2" xfId="5235"/>
    <cellStyle name="好_I标三项目部红线成本分析样表 （黄杰报局指） 8_四队计价6月25日前(7月1日更新)备用" xfId="5236"/>
    <cellStyle name="40% - 强调文字颜色 2 2 3 19" xfId="5237"/>
    <cellStyle name="20% - 强调文字颜色 4 2 4 2 2 10" xfId="5238"/>
    <cellStyle name="Output 7 2 6" xfId="5239"/>
    <cellStyle name="20% - 强调文字颜色 4 2 4 2 2 11" xfId="5240"/>
    <cellStyle name="20% - 强调文字颜色 4 2 4 2 2 12" xfId="5241"/>
    <cellStyle name="20% - 强调文字颜色 4 2 4 2 2 13" xfId="5242"/>
    <cellStyle name="常规 17 4 2" xfId="5243"/>
    <cellStyle name="常规 22 4 2" xfId="5244"/>
    <cellStyle name="注释 8 2 3 5 2" xfId="5245"/>
    <cellStyle name="20% - 强调文字颜色 4 2 4 2 2 16" xfId="5246"/>
    <cellStyle name="常规 17 4 3" xfId="5247"/>
    <cellStyle name="常规 22 4 3" xfId="5248"/>
    <cellStyle name="差_前期试验费用" xfId="5249"/>
    <cellStyle name="差_汇总表4 4 2 2" xfId="5250"/>
    <cellStyle name="20% - 强调文字颜色 4 2 4 2 2 17" xfId="5251"/>
    <cellStyle name="差_京沪线成本状况表2.10 5_间接费_四队计价6月25日前(7月1日更新)备用" xfId="5252"/>
    <cellStyle name="20% - 强调文字颜色 4 2 4 2 2 2" xfId="5253"/>
    <cellStyle name="20% - 强调文字颜色 4 2 4 2 2 3" xfId="5254"/>
    <cellStyle name="20% - 强调文字颜色 4 2 4 2 2 4" xfId="5255"/>
    <cellStyle name="20% - 强调文字颜色 4 2 4 2 2 5" xfId="5256"/>
    <cellStyle name="差_2006年27重庆_隋心对账单定稿0514" xfId="5257"/>
    <cellStyle name="20% - 强调文字颜色 4 2 4 2 2 6" xfId="5258"/>
    <cellStyle name="常规 17 3 2 2" xfId="5259"/>
    <cellStyle name="常规 22 3 2 2" xfId="5260"/>
    <cellStyle name="20% - 强调文字颜色 4 2 4 2 2 8" xfId="5261"/>
    <cellStyle name="常规 3 2 2 3 2" xfId="5262"/>
    <cellStyle name="输出 3 3 4 3 2" xfId="5263"/>
    <cellStyle name="常规 17 3 2 3" xfId="5264"/>
    <cellStyle name="常规 22 3 2 3" xfId="5265"/>
    <cellStyle name="常规 2 11 2 2" xfId="5266"/>
    <cellStyle name="20% - 强调文字颜色 4 2 4 2 2 9" xfId="5267"/>
    <cellStyle name="差_文体广播事业(按照总人口测算）—20080416_县市旗测算-新科目（含人口规模效应）_03_2010年各地区一般预算平衡表_2010年地方财政一般预算分级平衡情况表（汇总）0524" xfId="5268"/>
    <cellStyle name="注释 10 7 2" xfId="5269"/>
    <cellStyle name="差_卫生(按照总人口测算）—20080416_民生政策最低支出需求_财力性转移支付2010年预算参考数 2 2" xfId="5270"/>
    <cellStyle name="表标题 3 2 3 4 2 2 3 2" xfId="5271"/>
    <cellStyle name="20% - 强调文字颜色 4 2 4 2 3" xfId="5272"/>
    <cellStyle name="注释 10 7 4" xfId="5273"/>
    <cellStyle name="好_红线成本预算指导价格0324 3_四队计价2011-6" xfId="5274"/>
    <cellStyle name="60% - 强调文字颜色 1 2 4 2 2 2" xfId="5275"/>
    <cellStyle name="20% - 强调文字颜色 4 2 4 2 5" xfId="5276"/>
    <cellStyle name="差_9.6-债券明细账" xfId="5277"/>
    <cellStyle name="60% - 强调文字颜色 1 2 4 2 2 3" xfId="5278"/>
    <cellStyle name="20% - 强调文字颜色 4 2 4 2 6" xfId="5279"/>
    <cellStyle name="60% - 强调文字颜色 1 2 4 2 2 5" xfId="5280"/>
    <cellStyle name="20% - 强调文字颜色 4 2 4 2 8" xfId="5281"/>
    <cellStyle name="40% - 强调文字颜色 2 3 4 15" xfId="5282"/>
    <cellStyle name="好_市辖区测算20080510_民生政策最低支出需求_03_2010年各地区一般预算平衡表_2010年地方财政一般预算分级平衡情况表（汇总）0524" xfId="5283"/>
    <cellStyle name="差_县市旗测算20080508" xfId="5284"/>
    <cellStyle name="差_教育(按照总人口测算）—20080416_民生政策最低支出需求_财力性转移支付2010年预算参考数_华东" xfId="5285"/>
    <cellStyle name="输出 7 4 4 2 4" xfId="5286"/>
    <cellStyle name="差_0605石屏县_财力性转移支付2010年预算参考数 3 6" xfId="5287"/>
    <cellStyle name="20% - 强调文字颜色 4 2 4 3" xfId="5288"/>
    <cellStyle name="常规 18 4 2 2 2" xfId="5289"/>
    <cellStyle name="20% - 强调文字颜色 4 2 4 3 10" xfId="5290"/>
    <cellStyle name="20% - 强调文字颜色 4 2 4 3 11" xfId="5291"/>
    <cellStyle name="20% - 强调文字颜色 4 2 4 3 12" xfId="5292"/>
    <cellStyle name="20% - 强调文字颜色 4 2 4 3 14" xfId="5293"/>
    <cellStyle name="Output 5 4 2 2 2" xfId="5294"/>
    <cellStyle name="20% - 强调文字颜色 4 2 4 3 15" xfId="5295"/>
    <cellStyle name="Output 5 4 2 2 3" xfId="5296"/>
    <cellStyle name="20% - 强调文字颜色 4 2 4 3 16" xfId="5297"/>
    <cellStyle name="汇总 10 5 3 3 4" xfId="5298"/>
    <cellStyle name="差_其他部门(按照总人口测算）—20080416_民生政策最低支出需求_财力性转移支付2010年预算参考数" xfId="5299"/>
    <cellStyle name="Output 5 4 2 2 4" xfId="5300"/>
    <cellStyle name="20% - 强调文字颜色 4 2 4 3 17" xfId="5301"/>
    <cellStyle name="Output 5 4 2 2 5" xfId="5302"/>
    <cellStyle name="20% - 强调文字颜色 4 2 4 3 18" xfId="5303"/>
    <cellStyle name="注释 10 8 2" xfId="5304"/>
    <cellStyle name="差_卫生(按照总人口测算）—20080416_民生政策最低支出需求_财力性转移支付2010年预算参考数 3 2" xfId="5305"/>
    <cellStyle name="差_县市旗测算20080508 3" xfId="5306"/>
    <cellStyle name="表标题 3 2 3 4 2 2 4 2" xfId="5307"/>
    <cellStyle name="20% - 强调文字颜色 4 2 4 3 3" xfId="5308"/>
    <cellStyle name="注释 10 8 4" xfId="5309"/>
    <cellStyle name="差_县市旗测算20080508 5" xfId="5310"/>
    <cellStyle name="20% - 强调文字颜色 4 2 4 3 5" xfId="5311"/>
    <cellStyle name="注释 10 8 5" xfId="5312"/>
    <cellStyle name="差_县市旗测算20080508 6" xfId="5313"/>
    <cellStyle name="差_县区合并测算20080421_华东" xfId="5314"/>
    <cellStyle name="20% - 强调文字颜色 4 2 4 3 6" xfId="5315"/>
    <cellStyle name="注释 10 8 6" xfId="5316"/>
    <cellStyle name="差_县市旗测算20080508 7" xfId="5317"/>
    <cellStyle name="20% - 强调文字颜色 4 2 4 3 7" xfId="5318"/>
    <cellStyle name="20% - 强调文字颜色 4 2 4 3 8" xfId="5319"/>
    <cellStyle name="20% - 强调文字颜色 4 2 4 3 9" xfId="5320"/>
    <cellStyle name="差_县市旗测算20080508_不含人员经费系数_12.25-发教育厅-2016年高职生均年初预算控制数分配表" xfId="5321"/>
    <cellStyle name="差_27重庆 2" xfId="5322"/>
    <cellStyle name="40% - 强调文字颜色 2 3 4 16" xfId="5323"/>
    <cellStyle name="20% - 强调文字颜色 4 2 4 4" xfId="5324"/>
    <cellStyle name="40% - 强调文字颜色 2 3 4 17" xfId="5325"/>
    <cellStyle name="40% - Accent6 2 2 2" xfId="5326"/>
    <cellStyle name="20% - 强调文字颜色 4 2 4 5" xfId="5327"/>
    <cellStyle name="40% - Accent6 2 2 4" xfId="5328"/>
    <cellStyle name="20% - 强调文字颜色 4 2 4 7" xfId="5329"/>
    <cellStyle name="40% - Accent6 2 2 5" xfId="5330"/>
    <cellStyle name="20% - 强调文字颜色 4 2 4 8" xfId="5331"/>
    <cellStyle name="20% - 强调文字颜色 4 2 4 9" xfId="5332"/>
    <cellStyle name="20% - 强调文字颜色 4 2 4_2017年人大参阅资料（代表大会-定）1.14" xfId="5333"/>
    <cellStyle name="好_京沪线成本状况表2.10" xfId="5334"/>
    <cellStyle name="差_文体广播事业(按照总人口测算）—20080416_财力性转移支付2010年预算参考数_12.25-发教育厅-2016年高职生均年初预算控制数分配表" xfId="5335"/>
    <cellStyle name="20% - 强调文字颜色 4 2 5 10" xfId="5336"/>
    <cellStyle name="20% - 强调文字颜色 4 2 5 11" xfId="5337"/>
    <cellStyle name="输出 7 3 2 2 2 2" xfId="5338"/>
    <cellStyle name="差_卫生(按照总人口测算）—20080416_财力性转移支付2010年预算参考数 2 2" xfId="5339"/>
    <cellStyle name="20% - 强调文字颜色 4 2 5 12" xfId="5340"/>
    <cellStyle name="注释 5 6 5 2" xfId="5341"/>
    <cellStyle name="输出 7 3 2 2 2 3" xfId="5342"/>
    <cellStyle name="差_卫生(按照总人口测算）—20080416_财力性转移支付2010年预算参考数 2 3" xfId="5343"/>
    <cellStyle name="20% - 强调文字颜色 4 2 5 13" xfId="5344"/>
    <cellStyle name="20% - 强调文字颜色 4 2 5 14" xfId="5345"/>
    <cellStyle name="20% - 强调文字颜色 4 2 5 15" xfId="5346"/>
    <cellStyle name="常规 9 2 2 2 2 2" xfId="5347"/>
    <cellStyle name="20% - 强调文字颜色 4 2 5 16" xfId="5348"/>
    <cellStyle name="差_红线成本预算指导价格0324 3_间接费" xfId="5349"/>
    <cellStyle name="差_0502通海县 4 2 2" xfId="5350"/>
    <cellStyle name="20% - 强调文字颜色 4 2 5 17" xfId="5351"/>
    <cellStyle name="差_测算结果汇总_财力性转移支付2010年预算参考数_合并" xfId="5352"/>
    <cellStyle name="Accent3 - 40% 2" xfId="5353"/>
    <cellStyle name="差_0502通海县 4 2 3" xfId="5354"/>
    <cellStyle name="20% - 强调文字颜色 4 2 5 18" xfId="5355"/>
    <cellStyle name="输出 7 4 4 3 3" xfId="5356"/>
    <cellStyle name="差_0605石屏县_财力性转移支付2010年预算参考数 4 5" xfId="5357"/>
    <cellStyle name="20% - 强调文字颜色 4 2 5 2" xfId="5358"/>
    <cellStyle name="差_县市旗测算20080508_民生政策最低支出需求_财力性转移支付2010年预算参考数_03_2010年各地区一般预算平衡表" xfId="5359"/>
    <cellStyle name="20% - 强调文字颜色 4 2 5 4" xfId="5360"/>
    <cellStyle name="20% - 强调文字颜色 4 2 5 5" xfId="5361"/>
    <cellStyle name="20% - 强调文字颜色 4 2 5 7" xfId="5362"/>
    <cellStyle name="20% - 强调文字颜色 4 2 5 8" xfId="5363"/>
    <cellStyle name="20% - 强调文字颜色 4 2 5 9" xfId="5364"/>
    <cellStyle name="好_其他部门(按照总人口测算）—20080416_不含人员经费系数_财力性转移支付2010年预算参考数_03_2010年各地区一般预算平衡表" xfId="5365"/>
    <cellStyle name="差_12滨州_财力性转移支付2010年预算参考数 4 2 5" xfId="5366"/>
    <cellStyle name="20% - 强调文字颜色 4 2 6" xfId="5367"/>
    <cellStyle name="差_0605石屏县_财力性转移支付2010年预算参考数_03_2010年各地区一般预算平衡表_2010年地方财政一般预算分级平衡情况表（汇总）0524" xfId="5368"/>
    <cellStyle name="输出 2 2 3 3 2 2 5 2" xfId="5369"/>
    <cellStyle name="20% - 强调文字颜色 4 2 7" xfId="5370"/>
    <cellStyle name="20% - 强调文字颜色 4 3 3 2 10" xfId="5371"/>
    <cellStyle name="20% - 强调文字颜色 4 2 8" xfId="5372"/>
    <cellStyle name="20% - 强调文字颜色 4 3 3 2 11" xfId="5373"/>
    <cellStyle name="常规 15 2 2 4 2" xfId="5374"/>
    <cellStyle name="注释 6 4 2 3 5 2" xfId="5375"/>
    <cellStyle name="20% - 强调文字颜色 4 2 9" xfId="5376"/>
    <cellStyle name="20% - 强调文字颜色 4 3 3 2 12" xfId="5377"/>
    <cellStyle name="20% - 强调文字颜色 4 3 10" xfId="5378"/>
    <cellStyle name="40% - 强调文字颜色 4 3 4 7" xfId="5379"/>
    <cellStyle name="Border 2 2" xfId="5380"/>
    <cellStyle name="20% - 强调文字颜色 4 3 11" xfId="5381"/>
    <cellStyle name="40% - 强调文字颜色 4 3 4 8" xfId="5382"/>
    <cellStyle name="汇总 2 2 3 4 4 2" xfId="5383"/>
    <cellStyle name="Border 2 3" xfId="5384"/>
    <cellStyle name="20% - 强调文字颜色 4 3 12" xfId="5385"/>
    <cellStyle name="40% - 强调文字颜色 4 3 4 9" xfId="5386"/>
    <cellStyle name="20% - 强调文字颜色 4 3 13" xfId="5387"/>
    <cellStyle name="差_人员工资和公用经费2 4 2" xfId="5388"/>
    <cellStyle name="Border 2 4" xfId="5389"/>
    <cellStyle name="60% - 强调文字颜色 4 2 4 2" xfId="5390"/>
    <cellStyle name="60% - 强调文字颜色 2 3 3 2 2" xfId="5391"/>
    <cellStyle name="40% - 强调文字颜色 3 2 4 10" xfId="5392"/>
    <cellStyle name="20% - 强调文字颜色 4 3 14" xfId="5393"/>
    <cellStyle name="差_人员工资和公用经费2 4 3" xfId="5394"/>
    <cellStyle name="Border 2 5" xfId="5395"/>
    <cellStyle name="60% - 强调文字颜色 4 2 4 3" xfId="5396"/>
    <cellStyle name="60% - 强调文字颜色 2 3 3 2 3" xfId="5397"/>
    <cellStyle name="40% - 强调文字颜色 3 2 4 11" xfId="5398"/>
    <cellStyle name="常规 23 2_5-06" xfId="5399"/>
    <cellStyle name="Border 2 6" xfId="5400"/>
    <cellStyle name="20% - 强调文字颜色 4 3 20" xfId="5401"/>
    <cellStyle name="20% - 强调文字颜色 4 3 15" xfId="5402"/>
    <cellStyle name="差_表一 1 3 2" xfId="5403"/>
    <cellStyle name="输入 10 7 2 2 5 2" xfId="5404"/>
    <cellStyle name="60% - 强调文字颜色 4 2 4 4" xfId="5405"/>
    <cellStyle name="60% - 强调文字颜色 2 3 3 2 4" xfId="5406"/>
    <cellStyle name="40% - 强调文字颜色 3 2 4 12" xfId="5407"/>
    <cellStyle name="20% - 强调文字颜色 4 3 21" xfId="5408"/>
    <cellStyle name="20% - 强调文字颜色 4 3 16" xfId="5409"/>
    <cellStyle name="差_民生政策最低支出需求 2 2" xfId="5410"/>
    <cellStyle name="表标题 2 3 2 2 2 3 2" xfId="5411"/>
    <cellStyle name="差_表一 1 3 3" xfId="5412"/>
    <cellStyle name="60% - 强调文字颜色 4 2 4 5" xfId="5413"/>
    <cellStyle name="60% - 强调文字颜色 2 3 3 2 5" xfId="5414"/>
    <cellStyle name="40% - 强调文字颜色 3 2 4 13" xfId="5415"/>
    <cellStyle name="20% - 强调文字颜色 4 3 22" xfId="5416"/>
    <cellStyle name="20% - 强调文字颜色 4 3 17" xfId="5417"/>
    <cellStyle name="差_民生政策最低支出需求 2 3" xfId="5418"/>
    <cellStyle name="差_表一 1 3 4" xfId="5419"/>
    <cellStyle name="60% - 强调文字颜色 4 2 4 6" xfId="5420"/>
    <cellStyle name="60% - 强调文字颜色 2 3 3 2 6" xfId="5421"/>
    <cellStyle name="40% - 强调文字颜色 3 2 4 14" xfId="5422"/>
    <cellStyle name="20% - 强调文字颜色 4 3 23" xfId="5423"/>
    <cellStyle name="20% - 强调文字颜色 4 3 18" xfId="5424"/>
    <cellStyle name="差_表一 1 3 5" xfId="5425"/>
    <cellStyle name="60% - 强调文字颜色 4 2 4 7" xfId="5426"/>
    <cellStyle name="60% - 强调文字颜色 2 3 3 2 7" xfId="5427"/>
    <cellStyle name="40% - 强调文字颜色 3 2 4 15" xfId="5428"/>
    <cellStyle name="好_5334_2006年迪庆县级财政报表附表" xfId="5429"/>
    <cellStyle name="20% - 强调文字颜色 5 6 2" xfId="5430"/>
    <cellStyle name="注释 8 3 5 2 2" xfId="5431"/>
    <cellStyle name="20% - 强调文字颜色 4 3 24" xfId="5432"/>
    <cellStyle name="20% - 强调文字颜色 4 3 19" xfId="5433"/>
    <cellStyle name="差_表一 1 3 6" xfId="5434"/>
    <cellStyle name="60% - 强调文字颜色 4 2 4 8" xfId="5435"/>
    <cellStyle name="60% - 强调文字颜色 2 3 3 2 8" xfId="5436"/>
    <cellStyle name="40% - 强调文字颜色 3 2 4 16" xfId="5437"/>
    <cellStyle name="20% - 强调文字颜色 4 3 2 10" xfId="5438"/>
    <cellStyle name="差_表一 1 3 7" xfId="5439"/>
    <cellStyle name="60% - 强调文字颜色 4 2 4 9" xfId="5440"/>
    <cellStyle name="60% - 强调文字颜色 2 3 3 2 9" xfId="5441"/>
    <cellStyle name="40% - 强调文字颜色 3 2 4 17" xfId="5442"/>
    <cellStyle name="差_11大理_财力性转移支付2010年预算参考数 2 2" xfId="5443"/>
    <cellStyle name="20% - 强调文字颜色 4 3 2 11" xfId="5444"/>
    <cellStyle name="输出 3 2 4 3 2 2" xfId="5445"/>
    <cellStyle name="好_缺口县区测算_财力性转移支付2010年预算参考数_12.25-发教育厅-2016年高职生均年初预算控制数分配表" xfId="5446"/>
    <cellStyle name="差_表一 1 3 8" xfId="5447"/>
    <cellStyle name="40% - 强调文字颜色 3 2 4 18" xfId="5448"/>
    <cellStyle name="差_11大理_财力性转移支付2010年预算参考数 2 3" xfId="5449"/>
    <cellStyle name="20% - 强调文字颜色 4 3 2 12" xfId="5450"/>
    <cellStyle name="常规 11 7 2" xfId="5451"/>
    <cellStyle name="差_11大理_财力性转移支付2010年预算参考数 2 5" xfId="5452"/>
    <cellStyle name="20% - 强调文字颜色 4 3 2 14" xfId="5453"/>
    <cellStyle name="常规 11 7 3" xfId="5454"/>
    <cellStyle name="差_县区合并测算20080421_民生政策最低支出需求_财力性转移支付2010年预算参考数 4 2 2" xfId="5455"/>
    <cellStyle name="差_11大理_财力性转移支付2010年预算参考数 2 6" xfId="5456"/>
    <cellStyle name="20% - 强调文字颜色 4 3 2 20" xfId="5457"/>
    <cellStyle name="20% - 强调文字颜色 4 3 2 15" xfId="5458"/>
    <cellStyle name="常规 11 7 4" xfId="5459"/>
    <cellStyle name="20% - 强调文字颜色 4 3 2 21" xfId="5460"/>
    <cellStyle name="20% - 强调文字颜色 4 3 2 16" xfId="5461"/>
    <cellStyle name="表标题 2 2 3 3 2 4 2" xfId="5462"/>
    <cellStyle name="20% - 强调文字颜色 4 3 2 22" xfId="5463"/>
    <cellStyle name="20% - 强调文字颜色 4 3 2 17" xfId="5464"/>
    <cellStyle name="计算 2 2 3 4 2 4 2" xfId="5465"/>
    <cellStyle name="40% - 强调文字颜色 6 3 3 2 15" xfId="5466"/>
    <cellStyle name="20% - 强调文字颜色 4 3 5 2" xfId="5467"/>
    <cellStyle name="输入 2 8 3 6" xfId="5468"/>
    <cellStyle name="好_缺口县区测算(财政部标准)_财力性转移支付2010年预算参考数_隋心对账单定稿0514" xfId="5469"/>
    <cellStyle name="60% - Accent1 2 2 4" xfId="5470"/>
    <cellStyle name="20% - 强调文字颜色 4 3 2 3 2" xfId="5471"/>
    <cellStyle name="20% - 强调文字颜色 4 3 8" xfId="5472"/>
    <cellStyle name="数字 8 2 2 3 2" xfId="5473"/>
    <cellStyle name="20% - 强调文字颜色 4 3 2 6" xfId="5474"/>
    <cellStyle name="20% - 强调文字颜色 4 3 9" xfId="5475"/>
    <cellStyle name="20% - 强调文字颜色 4 3 2 7" xfId="5476"/>
    <cellStyle name="20% - 强调文字颜色 4 3 2 9" xfId="5477"/>
    <cellStyle name="40% - 强调文字颜色 3 2 5 16" xfId="5478"/>
    <cellStyle name="差_表一 1 11" xfId="5479"/>
    <cellStyle name="40% - 强调文字颜色 3 2 4 8" xfId="5480"/>
    <cellStyle name="常规 4 6 2 2 2" xfId="5481"/>
    <cellStyle name="20% - 强调文字颜色 4 3 3 10" xfId="5482"/>
    <cellStyle name="40% - 强调文字颜色 3 2 5 17" xfId="5483"/>
    <cellStyle name="差_表一 1 12" xfId="5484"/>
    <cellStyle name="40% - 强调文字颜色 3 2 4 9" xfId="5485"/>
    <cellStyle name="20% - 强调文字颜色 4 3 3 11" xfId="5486"/>
    <cellStyle name="20% - 强调文字颜色 4 3 3 16" xfId="5487"/>
    <cellStyle name="差_县市旗测算-新科目（20080626）_县市旗测算-新科目（含人口规模效应） 3 2 2" xfId="5488"/>
    <cellStyle name="Accent3 - 60% 10" xfId="5489"/>
    <cellStyle name="Accent3 - 60% 11" xfId="5490"/>
    <cellStyle name="差_县市旗测算-新科目（20080626）_县市旗测算-新科目（含人口规模效应）_隋心对账单定稿0514" xfId="5491"/>
    <cellStyle name="20% - 强调文字颜色 4 3 3 17" xfId="5492"/>
    <cellStyle name="表标题 2 4 4 2 2 2" xfId="5493"/>
    <cellStyle name="好_分县成本差异系数_财力性转移支付2010年预算参考数_华东" xfId="5494"/>
    <cellStyle name="20% - 强调文字颜色 4 3 3 2 13" xfId="5495"/>
    <cellStyle name="20% - 强调文字颜色 4 3 3 2 14" xfId="5496"/>
    <cellStyle name="注释 3 4 4 2 4" xfId="5497"/>
    <cellStyle name="Note 4 3 4 2" xfId="5498"/>
    <cellStyle name="20% - 强调文字颜色 4 3 3 2 15" xfId="5499"/>
    <cellStyle name="差_县市旗测算-新科目（20080626）_县市旗测算-新科目（含人口规模效应）_财力性转移支付2010年预算参考数_03_2010年各地区一般预算平衡表" xfId="5500"/>
    <cellStyle name="20% - 强调文字颜色 4 3 3 2 16" xfId="5501"/>
    <cellStyle name="Output 2 2 2 4 2" xfId="5502"/>
    <cellStyle name="20% - 强调文字颜色 4 3 3 2 17" xfId="5503"/>
    <cellStyle name="20% - 强调文字颜色 4 3 3 2 18" xfId="5504"/>
    <cellStyle name="差_工程数量及综合单价（百安隧道） 6_间接费_四队计价6月25日前(7月1日更新)备用" xfId="5505"/>
    <cellStyle name="20% - 强调文字颜色 4 3 3 2 3" xfId="5506"/>
    <cellStyle name="20% - 强调文字颜色 4 3 3 2 4" xfId="5507"/>
    <cellStyle name="20% - 强调文字颜色 4 3 3 2 5" xfId="5508"/>
    <cellStyle name="20% - 强调文字颜色 4 3 3 2 6" xfId="5509"/>
    <cellStyle name="20% - 强调文字颜色 4 3 3 2 7" xfId="5510"/>
    <cellStyle name="20% - 强调文字颜色 4 3 3 2 8" xfId="5511"/>
    <cellStyle name="20% - 强调文字颜色 4 3 3 2 9" xfId="5512"/>
    <cellStyle name="20% - 强调文字颜色 4 3 3 5" xfId="5513"/>
    <cellStyle name="表标题 3 2 2 3 3" xfId="5514"/>
    <cellStyle name="40% - 强调文字颜色 4 3 4 15" xfId="5515"/>
    <cellStyle name="20% - 强调文字颜色 4 3 3 7" xfId="5516"/>
    <cellStyle name="40% - 强调文字颜色 4 3 4 17" xfId="5517"/>
    <cellStyle name="好_汇总_03_2010年各地区一般预算平衡表" xfId="5518"/>
    <cellStyle name="20% - 强调文字颜色 4 3 3 8" xfId="5519"/>
    <cellStyle name="40% - 强调文字颜色 4 3 4 18" xfId="5520"/>
    <cellStyle name="输入 8 2 3 3 5 2" xfId="5521"/>
    <cellStyle name="20% - 强调文字颜色 4 3 4 12" xfId="5522"/>
    <cellStyle name="20% - 强调文字颜色 4 3 4 13" xfId="5523"/>
    <cellStyle name="20% - 强调文字颜色 4 3 4 14" xfId="5524"/>
    <cellStyle name="20% - 强调文字颜色 4 3 4 15" xfId="5525"/>
    <cellStyle name="20% - 强调文字颜色 4 3 4 16" xfId="5526"/>
    <cellStyle name="差_行政（人员）_不含人员经费系数_财力性转移支付2010年预算参考数_03_2010年各地区一般预算平衡表_2010年地方财政一般预算分级平衡情况表（汇总）0524" xfId="5527"/>
    <cellStyle name="Input [yellow] 2 4 4 2" xfId="5528"/>
    <cellStyle name="注释 10 3 3 2 2 5 2" xfId="5529"/>
    <cellStyle name="20% - 强调文字颜色 4 3 4 17" xfId="5530"/>
    <cellStyle name="40% - Accent6 3 2 4" xfId="5531"/>
    <cellStyle name="20% - 强调文字颜色 4 3 4 7" xfId="5532"/>
    <cellStyle name="40% - Accent6 3 2 5" xfId="5533"/>
    <cellStyle name="好_卫生(按照总人口测算）—20080416_民生政策最低支出需求_03_2010年各地区一般预算平衡表_2010年地方财政一般预算分级平衡情况表（汇总）0524" xfId="5534"/>
    <cellStyle name="20% - 强调文字颜色 4 3 4 8" xfId="5535"/>
    <cellStyle name="40% - 强调文字颜色 4 2 4 2 2 14" xfId="5536"/>
    <cellStyle name="常规 2 2 19" xfId="5537"/>
    <cellStyle name="常规 2 2 24" xfId="5538"/>
    <cellStyle name="20% - 强调文字颜色 4 4_9.6-债券明细账" xfId="5539"/>
    <cellStyle name="汇总 3 4 2 2 2 4" xfId="5540"/>
    <cellStyle name="Note 5 4 3 5" xfId="5541"/>
    <cellStyle name="20% - 强调文字颜色 4 5_9.6-债券明细账" xfId="5542"/>
    <cellStyle name="20% - 强调文字颜色 4 6 2" xfId="5543"/>
    <cellStyle name="Accent4 15" xfId="5544"/>
    <cellStyle name="Accent4 20" xfId="5545"/>
    <cellStyle name="20% - 强调文字颜色 4 7_四队计价2011-6" xfId="5546"/>
    <cellStyle name="Input [yellow] 16" xfId="5547"/>
    <cellStyle name="20% - 强调文字颜色 4 8 2" xfId="5548"/>
    <cellStyle name="表标题 3 5 3 2 3 2" xfId="5549"/>
    <cellStyle name="输出 7 2 3 2 2 4" xfId="5550"/>
    <cellStyle name="40% - Accent1" xfId="5551"/>
    <cellStyle name="20% - 强调文字颜色 5 10 2" xfId="5552"/>
    <cellStyle name="Prefilled 3 2 2 2" xfId="5553"/>
    <cellStyle name="20% - 强调文字颜色 5 11" xfId="5554"/>
    <cellStyle name="20% - 强调文字颜色 5 12" xfId="5555"/>
    <cellStyle name="20% - 强调文字颜色 5 13" xfId="5556"/>
    <cellStyle name="好_财力差异计算表(不含非农业区)" xfId="5557"/>
    <cellStyle name="20% - 强调文字颜色 5 20" xfId="5558"/>
    <cellStyle name="20% - 强调文字颜色 5 15" xfId="5559"/>
    <cellStyle name="常规 14 2 2" xfId="5560"/>
    <cellStyle name="常规 4 87 2" xfId="5561"/>
    <cellStyle name="常规 4 92 2" xfId="5562"/>
    <cellStyle name="20% - 强调文字颜色 5 21" xfId="5563"/>
    <cellStyle name="20% - 强调文字颜色 5 16" xfId="5564"/>
    <cellStyle name="常规 14 2 3" xfId="5565"/>
    <cellStyle name="20% - 强调文字颜色 5 22" xfId="5566"/>
    <cellStyle name="20% - 强调文字颜色 5 17" xfId="5567"/>
    <cellStyle name="常规 14 2 4" xfId="5568"/>
    <cellStyle name="20% - 强调文字颜色 5 23" xfId="5569"/>
    <cellStyle name="20% - 强调文字颜色 5 18" xfId="5570"/>
    <cellStyle name="常规 14 2 5" xfId="5571"/>
    <cellStyle name="20% - 强调文字颜色 5 24" xfId="5572"/>
    <cellStyle name="20% - 强调文字颜色 5 19" xfId="5573"/>
    <cellStyle name="40% - 强调文字颜色 2 2 3 2 4" xfId="5574"/>
    <cellStyle name="20% - 强调文字颜色 5 2" xfId="5575"/>
    <cellStyle name="20% - 强调文字颜色 6 3 3 2 6" xfId="5576"/>
    <cellStyle name="20% - 强调文字颜色 5 2 10" xfId="5577"/>
    <cellStyle name="60% - 强调文字颜色 1 2 4 3 15" xfId="5578"/>
    <cellStyle name="20% - 强调文字颜色 6 3 3 2 7" xfId="5579"/>
    <cellStyle name="20% - 强调文字颜色 5 2 11" xfId="5580"/>
    <cellStyle name="60% - 强调文字颜色 1 2 4 3 16" xfId="5581"/>
    <cellStyle name="Input [yellow] 3 3 3 2 2 4 2" xfId="5582"/>
    <cellStyle name="20% - 强调文字颜色 6 3 3 2 8" xfId="5583"/>
    <cellStyle name="Output 5 3 2 2 2" xfId="5584"/>
    <cellStyle name="20% - 强调文字颜色 5 2 12" xfId="5585"/>
    <cellStyle name="60% - 强调文字颜色 1 2 4 3 17" xfId="5586"/>
    <cellStyle name="差_缺口县区测算(财政部标准)_财力性转移支付2010年预算参考数" xfId="5587"/>
    <cellStyle name="20% - 强调文字颜色 6 3 3 2 9" xfId="5588"/>
    <cellStyle name="計算方式 3 2" xfId="5589"/>
    <cellStyle name="Output 5 3 2 2 3" xfId="5590"/>
    <cellStyle name="20% - 强调文字颜色 5 2 13" xfId="5591"/>
    <cellStyle name="60% - 强调文字颜色 1 2 4 3 18" xfId="5592"/>
    <cellStyle name="Header2 2 5 3 2 6" xfId="5593"/>
    <cellStyle name="40% - 强调文字颜色 3 3 3 10" xfId="5594"/>
    <cellStyle name="計算方式 3 3" xfId="5595"/>
    <cellStyle name="Output 5 3 2 2 4" xfId="5596"/>
    <cellStyle name="20% - 强调文字颜色 5 2 14" xfId="5597"/>
    <cellStyle name="40% - 强调文字颜色 3 3 3 11" xfId="5598"/>
    <cellStyle name="計算方式 3 4" xfId="5599"/>
    <cellStyle name="Output 5 3 2 2 5" xfId="5600"/>
    <cellStyle name="20% - 强调文字颜色 5 2 20" xfId="5601"/>
    <cellStyle name="20% - 强调文字颜色 5 2 15" xfId="5602"/>
    <cellStyle name="40% - 强调文字颜色 3 3 3 12" xfId="5603"/>
    <cellStyle name="計算方式 3 5" xfId="5604"/>
    <cellStyle name="Output 5 3 2 2 6" xfId="5605"/>
    <cellStyle name="20% - 强调文字颜色 5 2 21" xfId="5606"/>
    <cellStyle name="20% - 强调文字颜色 5 2 16" xfId="5607"/>
    <cellStyle name="20% - 强调文字颜色 5 2 2" xfId="5608"/>
    <cellStyle name="60% - 强调文字颜色 1 2 4 3 3" xfId="5609"/>
    <cellStyle name="好_市辖区测算20080510_财力性转移支付2010年预算参考数 4" xfId="5610"/>
    <cellStyle name="20% - 强调文字颜色 5 2 2 11" xfId="5611"/>
    <cellStyle name="好_市辖区测算20080510_财力性转移支付2010年预算参考数 5" xfId="5612"/>
    <cellStyle name="20% - 强调文字颜色 5 2 2 12" xfId="5613"/>
    <cellStyle name="好_市辖区测算20080510_财力性转移支付2010年预算参考数 6" xfId="5614"/>
    <cellStyle name="差_对口支援新疆资金规模测算表20100106 2" xfId="5615"/>
    <cellStyle name="20% - 强调文字颜色 5 2 2 13" xfId="5616"/>
    <cellStyle name="差_对口支援新疆资金规模测算表20100106 3" xfId="5617"/>
    <cellStyle name="表标题 3 2 2 5 2 2" xfId="5618"/>
    <cellStyle name="20% - 强调文字颜色 5 2 2 14" xfId="5619"/>
    <cellStyle name="差_市辖区测算-新科目（20080626）_县市旗测算-新科目（含人口规模效应）" xfId="5620"/>
    <cellStyle name="差_对口支援新疆资金规模测算表20100106 5" xfId="5621"/>
    <cellStyle name="表标题 3 2 2 5 2 4" xfId="5622"/>
    <cellStyle name="20% - 强调文字颜色 5 2 2 21" xfId="5623"/>
    <cellStyle name="20% - 强调文字颜色 5 2 2 16" xfId="5624"/>
    <cellStyle name="差_对口支援新疆资金规模测算表20100106 6" xfId="5625"/>
    <cellStyle name="表标题 3 2 2 5 2 5" xfId="5626"/>
    <cellStyle name="20% - 强调文字颜色 6 2 3 2" xfId="5627"/>
    <cellStyle name="20% - 强调文字颜色 5 2 2 22" xfId="5628"/>
    <cellStyle name="20% - 强调文字颜色 5 2 2 17" xfId="5629"/>
    <cellStyle name="小数 6 5 2 4" xfId="5630"/>
    <cellStyle name="差_县区合并测算20080421_财力性转移支付2010年预算参考数 3 2" xfId="5631"/>
    <cellStyle name="40% - 强调文字颜色 2 7" xfId="5632"/>
    <cellStyle name="20% - 强调文字颜色 5 2 2 2" xfId="5633"/>
    <cellStyle name="好_核定人数下发表_财力性转移支付2010年预算参考数_隋心对账单定稿0514" xfId="5634"/>
    <cellStyle name="好_分县成本差异系数_不含人员经费系数_财力性转移支付2010年预算参考数 4" xfId="5635"/>
    <cellStyle name="好_2006年全省财力计算表（中央、决算）_12.25-发教育厅-2016年高职生均年初预算控制数分配表" xfId="5636"/>
    <cellStyle name="汇总 2 6 4 2 2" xfId="5637"/>
    <cellStyle name="40% - 强调文字颜色 1 2 3 5" xfId="5638"/>
    <cellStyle name="40% - 强调文字颜色 2 7 2" xfId="5639"/>
    <cellStyle name="20% - 强调文字颜色 5 2 2 2 2" xfId="5640"/>
    <cellStyle name="差_县市旗测算-新科目（20080626）_县市旗测算-新科目（含人口规模效应）_财力性转移支付2010年预算参考数 3" xfId="5641"/>
    <cellStyle name="Input [yellow] 7 3 2 2 4" xfId="5642"/>
    <cellStyle name="Input [yellow] 4 2 4 3" xfId="5643"/>
    <cellStyle name="20% - 强调文字颜色 5 2 2 2_9.6-债券明细账" xfId="5644"/>
    <cellStyle name="小数 6 5 2 5" xfId="5645"/>
    <cellStyle name="差_县区合并测算20080421_财力性转移支付2010年预算参考数 3 3" xfId="5646"/>
    <cellStyle name="40% - 着色 1 2 2" xfId="5647"/>
    <cellStyle name="40% - 强调文字颜色 2 8" xfId="5648"/>
    <cellStyle name="好_分县成本差异系数_不含人员经费系数_财力性转移支付2010年预算参考数 5" xfId="5649"/>
    <cellStyle name="20% - 强调文字颜色 5 2 2 3" xfId="5650"/>
    <cellStyle name="40% - 强调文字颜色 2 9" xfId="5651"/>
    <cellStyle name="好_分县成本差异系数_不含人员经费系数_财力性转移支付2010年预算参考数 6" xfId="5652"/>
    <cellStyle name="20% - 强调文字颜色 5 2 2 4" xfId="5653"/>
    <cellStyle name="20% - 强调文字颜色 5 2 2 6" xfId="5654"/>
    <cellStyle name="20% - 强调文字颜色 5 2 2 7" xfId="5655"/>
    <cellStyle name="输入 2 6 2 2 2" xfId="5656"/>
    <cellStyle name="Accent5 2 2 3" xfId="5657"/>
    <cellStyle name="好_2" xfId="5658"/>
    <cellStyle name="40% - Accent2 2 2" xfId="5659"/>
    <cellStyle name="20% - 强调文字颜色 6 2 10" xfId="5660"/>
    <cellStyle name="20% - 强调文字颜色 5 2 2 8" xfId="5661"/>
    <cellStyle name="好_同德" xfId="5662"/>
    <cellStyle name="输入 2 6 2 2 3" xfId="5663"/>
    <cellStyle name="Accent5 2 2 4" xfId="5664"/>
    <cellStyle name="40% - Accent2 2 3" xfId="5665"/>
    <cellStyle name="差_2009年一般性转移支付标准工资_奖励补助测算5.23新 2" xfId="5666"/>
    <cellStyle name="20% - 强调文字颜色 6 2 11" xfId="5667"/>
    <cellStyle name="20% - 强调文字颜色 5 2 2 9" xfId="5668"/>
    <cellStyle name="好_行政(燃修费)_民生政策最低支出需求 4" xfId="5669"/>
    <cellStyle name="输出 5 6 3" xfId="5670"/>
    <cellStyle name="Accent4 - 20% 4 2 3" xfId="5671"/>
    <cellStyle name="20% - 强调文字颜色 5 2 2_9.6-债券明细账" xfId="5672"/>
    <cellStyle name="20% - 强调文字颜色 5 2 3" xfId="5673"/>
    <cellStyle name="60% - 强调文字颜色 1 2 4 3 4" xfId="5674"/>
    <cellStyle name="差_行政（人员）_03_2010年各地区一般预算平衡表_2010年地方财政一般预算分级平衡情况表（汇总）0524" xfId="5675"/>
    <cellStyle name="标题 1 2 2 17" xfId="5676"/>
    <cellStyle name="标题 1 2 2 22" xfId="5677"/>
    <cellStyle name="40% - Accent1 2 5" xfId="5678"/>
    <cellStyle name="Input 7 2 2 5" xfId="5679"/>
    <cellStyle name="Calculation 2 7" xfId="5680"/>
    <cellStyle name="20% - 强调文字颜色 5 2 3 10" xfId="5681"/>
    <cellStyle name="20% - 强调文字颜色 5 2 3 12" xfId="5682"/>
    <cellStyle name="输入 4 3 4 2 4 2" xfId="5683"/>
    <cellStyle name="常规 8 6 3 2" xfId="5684"/>
    <cellStyle name="20% - 强调文字颜色 5 2 3 13" xfId="5685"/>
    <cellStyle name="常规 2 2 4 2 2" xfId="5686"/>
    <cellStyle name="20% - 强调文字颜色 5 2 3 14" xfId="5687"/>
    <cellStyle name="好_测算结果_隋心对账单定稿0514" xfId="5688"/>
    <cellStyle name="常规 2 2 4 2 3" xfId="5689"/>
    <cellStyle name="20% - 强调文字颜色 5 2 3 20" xfId="5690"/>
    <cellStyle name="20% - 强调文字颜色 5 2 3 15" xfId="5691"/>
    <cellStyle name="Output 5 5 4 2" xfId="5692"/>
    <cellStyle name="常规 2 2 4 2 4" xfId="5693"/>
    <cellStyle name="Output 4 4 3 4 2" xfId="5694"/>
    <cellStyle name="20% - 强调文字颜色 5 2 3 21" xfId="5695"/>
    <cellStyle name="20% - 强调文字颜色 5 2 3 16" xfId="5696"/>
    <cellStyle name="常规 2 2 4 2 5" xfId="5697"/>
    <cellStyle name="20% - 强调文字颜色 5 2 3 22" xfId="5698"/>
    <cellStyle name="20% - 强调文字颜色 5 2 3 17" xfId="5699"/>
    <cellStyle name="常规 2 2 4 2 6" xfId="5700"/>
    <cellStyle name="20% - 强调文字颜色 5 2 3 23" xfId="5701"/>
    <cellStyle name="20% - 强调文字颜色 5 2 3 18" xfId="5702"/>
    <cellStyle name="常规 2 2 4 2 7" xfId="5703"/>
    <cellStyle name="Border 5 4 2 2 4 2" xfId="5704"/>
    <cellStyle name="20% - 强调文字颜色 5 2 3 19" xfId="5705"/>
    <cellStyle name="好_京沪线成本状况表2.10 4_四队计价6月25日前(7月1日更新)备用" xfId="5706"/>
    <cellStyle name="20% - 强调文字颜色 5 2 3 2 10" xfId="5707"/>
    <cellStyle name="20% - 强调文字颜色 5 2 3 2 12" xfId="5708"/>
    <cellStyle name="20% - 强调文字颜色 5 2 3 2 13" xfId="5709"/>
    <cellStyle name="20% - 强调文字颜色 5 2 3 2 14" xfId="5710"/>
    <cellStyle name="20% - 强调文字颜色 5 2 3 2 15" xfId="5711"/>
    <cellStyle name="20% - 强调文字颜色 5 2 3 2 16" xfId="5712"/>
    <cellStyle name="差_一般预算支出口径剔除表_财力性转移支付2010年预算参考数_华东" xfId="5713"/>
    <cellStyle name="20% - 强调文字颜色 5 2 3 2 17" xfId="5714"/>
    <cellStyle name="20% - 强调文字颜色 5 2 3 2 18" xfId="5715"/>
    <cellStyle name="汇总 2 6 5 2 2" xfId="5716"/>
    <cellStyle name="40% - 强调文字颜色 1 3 3 5" xfId="5717"/>
    <cellStyle name="好_市辖区测算20080510_县市旗测算-新科目（含人口规模效应）_财力性转移支付2010年预算参考数 4" xfId="5718"/>
    <cellStyle name="40% - 强调文字颜色 3 7 2" xfId="5719"/>
    <cellStyle name="20% - 强调文字颜色 5 2 3 2 2" xfId="5720"/>
    <cellStyle name="常规 9 2 3 5" xfId="5721"/>
    <cellStyle name="20% - 强调文字颜色 5 2 3 2 2 10" xfId="5722"/>
    <cellStyle name="输出 2 2 2 3 2 4 2" xfId="5723"/>
    <cellStyle name="20% - 强调文字颜色 5 2 3 2 2 12" xfId="5724"/>
    <cellStyle name="20% - 强调文字颜色 5 2 3 2 2 13" xfId="5725"/>
    <cellStyle name="20% - 强调文字颜色 5 2 3 2 2 14" xfId="5726"/>
    <cellStyle name="20% - 强调文字颜色 5 2 3 2 2 15" xfId="5727"/>
    <cellStyle name="Explanatory Text 2 2 2" xfId="5728"/>
    <cellStyle name="20% - 强调文字颜色 5 2 3 2 2 16" xfId="5729"/>
    <cellStyle name="Explanatory Text 2 2 3" xfId="5730"/>
    <cellStyle name="20% - 强调文字颜色 5 2 3 2 2 17" xfId="5731"/>
    <cellStyle name="好_反馈教科文(增人增支教育厅）" xfId="5732"/>
    <cellStyle name="Explanatory Text 2 2 4" xfId="5733"/>
    <cellStyle name="差_农林水和城市维护标准支出20080505－县区合计_县市旗测算-新科目（含人口规模效应）_财力性转移支付2010年预算参考数" xfId="5734"/>
    <cellStyle name="20% - 强调文字颜色 5 2 3 2 2 18" xfId="5735"/>
    <cellStyle name="汇总 2 6 5 2 3" xfId="5736"/>
    <cellStyle name="40% - 强调文字颜色 1 3 3 6" xfId="5737"/>
    <cellStyle name="好_市辖区测算20080510_县市旗测算-新科目（含人口规模效应）_财力性转移支付2010年预算参考数 5" xfId="5738"/>
    <cellStyle name="40% - 强调文字颜色 3 7 3" xfId="5739"/>
    <cellStyle name="差_县市旗测算-新科目（20080627）_民生政策最低支出需求 2" xfId="5740"/>
    <cellStyle name="20% - 强调文字颜色 5 2 3 2 3" xfId="5741"/>
    <cellStyle name="汇总 2 6 5 2 4" xfId="5742"/>
    <cellStyle name="40% - 强调文字颜色 1 3 3 7" xfId="5743"/>
    <cellStyle name="好_市辖区测算20080510_县市旗测算-新科目（含人口规模效应）_财力性转移支付2010年预算参考数 6" xfId="5744"/>
    <cellStyle name="40% - 强调文字颜色 3 7 4" xfId="5745"/>
    <cellStyle name="差_县市旗测算-新科目（20080627）_民生政策最低支出需求 3" xfId="5746"/>
    <cellStyle name="20% - 强调文字颜色 5 2 3 2 4" xfId="5747"/>
    <cellStyle name="40% - Accent4 2" xfId="5748"/>
    <cellStyle name="汇总 2 6 5 2 5" xfId="5749"/>
    <cellStyle name="40% - 强调文字颜色 1 3 3 8" xfId="5750"/>
    <cellStyle name="差_县市旗测算-新科目（20080627）_民生政策最低支出需求 4" xfId="5751"/>
    <cellStyle name="好_县区合并测算20080423(按照各省比重）_县市旗测算-新科目（含人口规模效应）_财力性转移支付2010年预算参考数" xfId="5752"/>
    <cellStyle name="20% - 强调文字颜色 5 2 3 2 5" xfId="5753"/>
    <cellStyle name="40% - Accent4 3" xfId="5754"/>
    <cellStyle name="汇总 2 6 5 2 6" xfId="5755"/>
    <cellStyle name="40% - 强调文字颜色 1 3 3 9" xfId="5756"/>
    <cellStyle name="差_县市旗测算-新科目（20080627）_民生政策最低支出需求 5" xfId="5757"/>
    <cellStyle name="60% - 强调文字颜色 4 3 2 10" xfId="5758"/>
    <cellStyle name="20% - 强调文字颜色 5 2 3 2 6" xfId="5759"/>
    <cellStyle name="差_县区合并测算20080421_财力性转移支付2010年预算参考数 4 3" xfId="5760"/>
    <cellStyle name="差_教育(按照总人口测算）—20080416_民生政策最低支出需求_财力性转移支付2010年预算参考数_12.25-发教育厅-2016年高职生均年初预算控制数分配表" xfId="5761"/>
    <cellStyle name="40% - 强调文字颜色 3 8" xfId="5762"/>
    <cellStyle name="40% - 强调文字颜色 3 3 3 2 8" xfId="5763"/>
    <cellStyle name="40% - 强调文字颜色 2 3 3 2 10" xfId="5764"/>
    <cellStyle name="计算 9 6 2 2 5 2" xfId="5765"/>
    <cellStyle name="差_红线成本预算指导价格0324 2_四队计价2011-6" xfId="5766"/>
    <cellStyle name="20% - 强调文字颜色 5 2 3 3" xfId="5767"/>
    <cellStyle name="PrePop Units (1)" xfId="5768"/>
    <cellStyle name="差_前期试验费用 16_间接费" xfId="5769"/>
    <cellStyle name="40% - 强调文字颜色 3 9" xfId="5770"/>
    <cellStyle name="40% - 强调文字颜色 3 3 3 2 9" xfId="5771"/>
    <cellStyle name="40% - 强调文字颜色 2 3 3 2 11" xfId="5772"/>
    <cellStyle name="20% - 强调文字颜色 5 2 3 4" xfId="5773"/>
    <cellStyle name="40% - 强调文字颜色 2 3 3 2 12" xfId="5774"/>
    <cellStyle name="20% - 强调文字颜色 6 3 3 2 10" xfId="5775"/>
    <cellStyle name="20% - 强调文字颜色 5 2 3 5" xfId="5776"/>
    <cellStyle name="40% - 强调文字颜色 2 3 3 2 14" xfId="5777"/>
    <cellStyle name="20% - 强调文字颜色 6 3 3 2 12" xfId="5778"/>
    <cellStyle name="20% - 强调文字颜色 5 2 3 7" xfId="5779"/>
    <cellStyle name="40% - 强调文字颜色 2 3 3 2 15" xfId="5780"/>
    <cellStyle name="40% - Accent2 3 2" xfId="5781"/>
    <cellStyle name="差_平邑 6" xfId="5782"/>
    <cellStyle name="20% - 强调文字颜色 6 3 3 2 13" xfId="5783"/>
    <cellStyle name="差_核定人数对比_财力性转移支付2010年预算参考数_12.25-发教育厅-2016年高职生均年初预算控制数分配表" xfId="5784"/>
    <cellStyle name="20% - 强调文字颜色 5 2 3 8" xfId="5785"/>
    <cellStyle name="40% - 强调文字颜色 2 3 3 2 16" xfId="5786"/>
    <cellStyle name="表标题 5 4 4 2 2" xfId="5787"/>
    <cellStyle name="40% - Accent2 3 3" xfId="5788"/>
    <cellStyle name="20% - 强调文字颜色 6 3 3 2 14" xfId="5789"/>
    <cellStyle name="20% - 强调文字颜色 5 2 3 9" xfId="5790"/>
    <cellStyle name="表标题 5 2 3" xfId="5791"/>
    <cellStyle name="20% - 强调文字颜色 5 2 3_2017年人大参阅资料（代表大会-定）1.14" xfId="5792"/>
    <cellStyle name="40% - 强调文字颜色 3 2 10" xfId="5793"/>
    <cellStyle name="20% - 强调文字颜色 5 2 4" xfId="5794"/>
    <cellStyle name="60% - 强调文字颜色 1 2 4 3 5" xfId="5795"/>
    <cellStyle name="差_县区合并测算20080421_财力性转移支付2010年预算参考数 5 2" xfId="5796"/>
    <cellStyle name="Header2 4 4 2 3 2" xfId="5797"/>
    <cellStyle name="40% - 强调文字颜色 4 7" xfId="5798"/>
    <cellStyle name="20% - 强调文字颜色 5 2 4 2" xfId="5799"/>
    <cellStyle name="20% - 强调文字颜色 5 2 4_9.6-债券明细账" xfId="5800"/>
    <cellStyle name="40% - 强调文字颜色 4 3 4 3" xfId="5801"/>
    <cellStyle name="20% - 强调文字颜色 5 2 5" xfId="5802"/>
    <cellStyle name="60% - 强调文字颜色 1 2 4 3 6" xfId="5803"/>
    <cellStyle name="20% - 强调文字颜色 5 2 6" xfId="5804"/>
    <cellStyle name="60% - 强调文字颜色 1 2 4 3 7" xfId="5805"/>
    <cellStyle name="20% - 强调文字颜色 5 2_2017年人大参阅资料（代表大会-定）1.14" xfId="5806"/>
    <cellStyle name="Accent5 - 20% 3" xfId="5807"/>
    <cellStyle name="40% - 着色 5 5" xfId="5808"/>
    <cellStyle name="20% - 强调文字颜色 5 3 10" xfId="5809"/>
    <cellStyle name="Accent5 - 20% 4" xfId="5810"/>
    <cellStyle name="差_测算结果_财力性转移支付2010年预算参考数_03_2010年各地区一般预算平衡表" xfId="5811"/>
    <cellStyle name="20% - 强调文字颜色 5 3 11" xfId="5812"/>
    <cellStyle name="20% - 强调文字颜色 5 3 12" xfId="5813"/>
    <cellStyle name="好_农林水和城市维护标准支出20080505－县区合计_县市旗测算-新科目（含人口规模效应）_财力性转移支付2010年预算参考数_合并" xfId="5814"/>
    <cellStyle name="Accent5 - 20% 5" xfId="5815"/>
    <cellStyle name="Accent5 - 20% 6" xfId="5816"/>
    <cellStyle name="20% - 强调文字颜色 5 3 13" xfId="5817"/>
    <cellStyle name="差_人员工资和公用经费3 3" xfId="5818"/>
    <cellStyle name="Input [yellow] 4 3 5 4 2" xfId="5819"/>
    <cellStyle name="40% - 强调文字颜色 3 3 4 10" xfId="5820"/>
    <cellStyle name="40% - 强调文字颜色 1 3 3 2 2" xfId="5821"/>
    <cellStyle name="输出 9 3 5 2 2" xfId="5822"/>
    <cellStyle name="好_行政（人员）_不含人员经费系数_财力性转移支付2010年预算参考数" xfId="5823"/>
    <cellStyle name="常规 9 2 3 2 2" xfId="5824"/>
    <cellStyle name="Accent5 - 20% 7" xfId="5825"/>
    <cellStyle name="20% - 强调文字颜色 5 3 14" xfId="5826"/>
    <cellStyle name="差_人员工资和公用经费3 4" xfId="5827"/>
    <cellStyle name="40% - 强调文字颜色 3 3 4 11" xfId="5828"/>
    <cellStyle name="40% - 强调文字颜色 1 3 3 2 3" xfId="5829"/>
    <cellStyle name="注释 8 2 3" xfId="5830"/>
    <cellStyle name="输入 7 7 2 3" xfId="5831"/>
    <cellStyle name="常规 32 11" xfId="5832"/>
    <cellStyle name="20% - 强调文字颜色 6 2 2 2 2" xfId="5833"/>
    <cellStyle name="Accent6 - 20% 3 2 2" xfId="5834"/>
    <cellStyle name="常规 9 2 3 2 3" xfId="5835"/>
    <cellStyle name="Accent5 - 20% 8" xfId="5836"/>
    <cellStyle name="20% - 强调文字颜色 5 3 20" xfId="5837"/>
    <cellStyle name="20% - 强调文字颜色 5 3 15" xfId="5838"/>
    <cellStyle name="差_人员工资和公用经费3 5" xfId="5839"/>
    <cellStyle name="40% - 强调文字颜色 3 3 4 12" xfId="5840"/>
    <cellStyle name="常规 8 2 8 2" xfId="5841"/>
    <cellStyle name="40% - 强调文字颜色 1 3 3 2 4" xfId="5842"/>
    <cellStyle name="Accent5 - 20% 9" xfId="5843"/>
    <cellStyle name="差_卫生(按照总人口测算）—20080416_财力性转移支付2010年预算参考数_03_2010年各地区一般预算平衡表" xfId="5844"/>
    <cellStyle name="Accent6 - 20% 3 2 3" xfId="5845"/>
    <cellStyle name="20% - 强调文字颜色 5 3 21" xfId="5846"/>
    <cellStyle name="20% - 强调文字颜色 5 3 16" xfId="5847"/>
    <cellStyle name="差_人员工资和公用经费3 6" xfId="5848"/>
    <cellStyle name="40% - 强调文字颜色 3 3 4 13" xfId="5849"/>
    <cellStyle name="差_市辖区测算-新科目（20080626）_民生政策最低支出需求_财力性转移支付2010年预算参考数 2" xfId="5850"/>
    <cellStyle name="40% - 强调文字颜色 1 3 3 2 5" xfId="5851"/>
    <cellStyle name="Accent6 - 20% 3 2 4" xfId="5852"/>
    <cellStyle name="20% - 强调文字颜色 5 3 22" xfId="5853"/>
    <cellStyle name="20% - 强调文字颜色 5 3 17" xfId="5854"/>
    <cellStyle name="差_人员工资和公用经费3 7" xfId="5855"/>
    <cellStyle name="40% - 强调文字颜色 3 3 4 14" xfId="5856"/>
    <cellStyle name="差_市辖区测算-新科目（20080626）_民生政策最低支出需求_财力性转移支付2010年预算参考数 3" xfId="5857"/>
    <cellStyle name="40% - 强调文字颜色 1 3 3 2 6" xfId="5858"/>
    <cellStyle name="好_其他部门(按照总人口测算）—20080416_财力性转移支付2010年预算参考数 2" xfId="5859"/>
    <cellStyle name="20% - 强调文字颜色 5 3 23" xfId="5860"/>
    <cellStyle name="20% - 强调文字颜色 5 3 18" xfId="5861"/>
    <cellStyle name="40% - 强调文字颜色 3 3 4 15" xfId="5862"/>
    <cellStyle name="差_市辖区测算-新科目（20080626）_民生政策最低支出需求_财力性转移支付2010年预算参考数 4" xfId="5863"/>
    <cellStyle name="40% - 强调文字颜色 1 3 3 2 7" xfId="5864"/>
    <cellStyle name="好_其他部门(按照总人口测算）—20080416_财力性转移支付2010年预算参考数 3" xfId="5865"/>
    <cellStyle name="Calculation 3 3 2" xfId="5866"/>
    <cellStyle name="20% - 强调文字颜色 5 3 24" xfId="5867"/>
    <cellStyle name="20% - 强调文字颜色 5 3 19" xfId="5868"/>
    <cellStyle name="40% - Accent2_9.6-债券明细账" xfId="5869"/>
    <cellStyle name="好_缺口消化情况 3" xfId="5870"/>
    <cellStyle name="40% - 强调文字颜色 4 2 4 16" xfId="5871"/>
    <cellStyle name="差_07临沂 5 5" xfId="5872"/>
    <cellStyle name="Note 5 5 4" xfId="5873"/>
    <cellStyle name="20% - 强调文字颜色 5 3 2 10" xfId="5874"/>
    <cellStyle name="好_缺口消化情况 4" xfId="5875"/>
    <cellStyle name="40% - 强调文字颜色 4 2 4 17" xfId="5876"/>
    <cellStyle name="Note 5 5 5" xfId="5877"/>
    <cellStyle name="20% - 强调文字颜色 5 3 2 11" xfId="5878"/>
    <cellStyle name="40% - 强调文字颜色 4 2 4 18" xfId="5879"/>
    <cellStyle name="表标题 10 2" xfId="5880"/>
    <cellStyle name="20% - 强调文字颜色 5 3 2 12" xfId="5881"/>
    <cellStyle name="Note 4 5 2 4 2" xfId="5882"/>
    <cellStyle name="40% - 强调文字颜色 4 2 4 19" xfId="5883"/>
    <cellStyle name="表标题 10 3" xfId="5884"/>
    <cellStyle name="20% - 强调文字颜色 5 3 2 13" xfId="5885"/>
    <cellStyle name="差_县区合并测算20080423(按照各省比重）_县市旗测算-新科目（含人口规模效应）_财力性转移支付2010年预算参考数_12.25-发教育厅-2016年高职生均年初预算控制数分配表" xfId="5886"/>
    <cellStyle name="20% - 强调文字颜色 5 3 2 14" xfId="5887"/>
    <cellStyle name="Header2 4 4 2" xfId="5888"/>
    <cellStyle name="计算 7 2 2 2 2 4 2" xfId="5889"/>
    <cellStyle name="20% - 强调文字颜色 5 3 2 20" xfId="5890"/>
    <cellStyle name="20% - 强调文字颜色 5 3 2 15" xfId="5891"/>
    <cellStyle name="Header2 4 4 3" xfId="5892"/>
    <cellStyle name="20% - 强调文字颜色 5 3 2 21" xfId="5893"/>
    <cellStyle name="20% - 强调文字颜色 5 3 2 16" xfId="5894"/>
    <cellStyle name="Header2 4 4 4" xfId="5895"/>
    <cellStyle name="20% - 强调文字颜色 5 3 2 22" xfId="5896"/>
    <cellStyle name="20% - 强调文字颜色 5 3 2 17" xfId="5897"/>
    <cellStyle name="20% - 强调文字颜色 5 3 2 18" xfId="5898"/>
    <cellStyle name="20% - 强调文字颜色 5 3 2 19" xfId="5899"/>
    <cellStyle name="差_人员工资和公用经费2_隋心对账单定稿0514" xfId="5900"/>
    <cellStyle name="20% - 强调文字颜色 5 3 2 7" xfId="5901"/>
    <cellStyle name="输入 2 6 3 2 2" xfId="5902"/>
    <cellStyle name="Accent5 3 2 3" xfId="5903"/>
    <cellStyle name="40% - Accent3 2 2" xfId="5904"/>
    <cellStyle name="20% - 强调文字颜色 5 3 2 8" xfId="5905"/>
    <cellStyle name="Accent5 3 2 4" xfId="5906"/>
    <cellStyle name="40% - Accent3 2 3" xfId="5907"/>
    <cellStyle name="好_缺口县区测算(按核定人数) 2" xfId="5908"/>
    <cellStyle name="输出 3 3 3 2" xfId="5909"/>
    <cellStyle name="Input [yellow] 8 2 4 2" xfId="5910"/>
    <cellStyle name="20% - 强调文字颜色 5 3 2 9" xfId="5911"/>
    <cellStyle name="标题 1 3 2 18" xfId="5912"/>
    <cellStyle name="40% - Accent6 2 6" xfId="5913"/>
    <cellStyle name="40% - 强调文字颜色 4 2 5 17" xfId="5914"/>
    <cellStyle name="表标题 6 4 3 2" xfId="5915"/>
    <cellStyle name="20% - 强调文字颜色 5 3 3 11" xfId="5916"/>
    <cellStyle name="标题 1 3 2 19" xfId="5917"/>
    <cellStyle name="40% - 强调文字颜色 4 2 5 18" xfId="5918"/>
    <cellStyle name="20% - 强调文字颜色 5 3 3 12" xfId="5919"/>
    <cellStyle name="20% - 强调文字颜色 5 3 3 13" xfId="5920"/>
    <cellStyle name="常规 2 2 9 2 2" xfId="5921"/>
    <cellStyle name="差_县市旗测算20080508_民生政策最低支出需求 2 2 2" xfId="5922"/>
    <cellStyle name="20% - 强调文字颜色 5 3 3 14" xfId="5923"/>
    <cellStyle name="差_红线成本编制附表（局指样表） 8_四队计价6月25日前(7月1日更新)备用" xfId="5924"/>
    <cellStyle name="20% - 强调文字颜色 5 3 3 15" xfId="5925"/>
    <cellStyle name="40% - 强调文字颜色 1 2 4 3 2" xfId="5926"/>
    <cellStyle name="20% - 强调文字颜色 5 3 3 16" xfId="5927"/>
    <cellStyle name="好_分析缺口率_财力性转移支付2010年预算参考数 3" xfId="5928"/>
    <cellStyle name="输出 3 4 2 3 2 2" xfId="5929"/>
    <cellStyle name="40% - 强调文字颜色 1 2 4 3 4" xfId="5930"/>
    <cellStyle name="20% - 强调文字颜色 5 3 3 18" xfId="5931"/>
    <cellStyle name="20% - 强调文字颜色 5 3 3 2" xfId="5932"/>
    <cellStyle name="表标题 4 2 5 3 2" xfId="5933"/>
    <cellStyle name="Calculation 3 3 3 5 2" xfId="5934"/>
    <cellStyle name="40% - 强调文字颜色 1 3 3 2 12" xfId="5935"/>
    <cellStyle name="20% - 强调文字颜色 5 3 3 2 10" xfId="5936"/>
    <cellStyle name="40% - 强调文字颜色 1 3 3 2 13" xfId="5937"/>
    <cellStyle name="20% - 强调文字颜色 5 3 3 2 11" xfId="5938"/>
    <cellStyle name="40% - 强调文字颜色 1 3 3 2 14" xfId="5939"/>
    <cellStyle name="差_缺口县区测算（11.13）_财力性转移支付2010年预算参考数 5 2" xfId="5940"/>
    <cellStyle name="20% - 强调文字颜色 5 3 3 2 12" xfId="5941"/>
    <cellStyle name="常规 4 3 9 2" xfId="5942"/>
    <cellStyle name="40% - 强调文字颜色 1 3 3 2 15" xfId="5943"/>
    <cellStyle name="20% - 强调文字颜色 5 3 3 2 13" xfId="5944"/>
    <cellStyle name="40% - 强调文字颜色 1 3 3 2 16" xfId="5945"/>
    <cellStyle name="20% - 强调文字颜色 5 3 3 2 14" xfId="5946"/>
    <cellStyle name="40% - 强调文字颜色 1 3 3 2 18" xfId="5947"/>
    <cellStyle name="好_2006年水利统计指标统计表 2" xfId="5948"/>
    <cellStyle name="20% - 强调文字颜色 5 3 3 2 16" xfId="5949"/>
    <cellStyle name="Header2 8 2" xfId="5950"/>
    <cellStyle name="好_2006年水利统计指标统计表 3" xfId="5951"/>
    <cellStyle name="差_京沪线成本状况表2.10 3_间接费_四队计价2011-6" xfId="5952"/>
    <cellStyle name="20% - 强调文字颜色 5 3 3 2 17" xfId="5953"/>
    <cellStyle name="Header2 8 3" xfId="5954"/>
    <cellStyle name="好_2006年水利统计指标统计表 4" xfId="5955"/>
    <cellStyle name="常规 3 6 2 2 2" xfId="5956"/>
    <cellStyle name="20% - 强调文字颜色 5 3 3 2 18" xfId="5957"/>
    <cellStyle name="Header2 8 4" xfId="5958"/>
    <cellStyle name="40% - 强调文字颜色 2 3 3 6" xfId="5959"/>
    <cellStyle name="20% - 强调文字颜色 5 3 3 2 3" xfId="5960"/>
    <cellStyle name="40% - 强调文字颜色 2 3 3 7" xfId="5961"/>
    <cellStyle name="20% - 强调文字颜色 5 3 3 2 4" xfId="5962"/>
    <cellStyle name="常规 25 5 2" xfId="5963"/>
    <cellStyle name="常规 30 5 2" xfId="5964"/>
    <cellStyle name="40% - 强调文字颜色 2 3 3 8" xfId="5965"/>
    <cellStyle name="20% - 强调文字颜色 5 3 3 2 5" xfId="5966"/>
    <cellStyle name="常规 25 5 3" xfId="5967"/>
    <cellStyle name="常规 30 5 3" xfId="5968"/>
    <cellStyle name="差_I标三项目部红线成本分析样表 （黄杰报局指） 3_四队计价2011-6" xfId="5969"/>
    <cellStyle name="40% - 强调文字颜色 2 3 3 9" xfId="5970"/>
    <cellStyle name="20% - 强调文字颜色 5 3 3 2 6" xfId="5971"/>
    <cellStyle name="好_安徽 缺口县区测算(地方填报)1_03_2010年各地区一般预算平衡表" xfId="5972"/>
    <cellStyle name="Input [yellow] 3 3 2 2 2 4 2" xfId="5973"/>
    <cellStyle name="20% - 强调文字颜色 5 3 3 2 8" xfId="5974"/>
    <cellStyle name="20% - 强调文字颜色 5 3 3 2 9" xfId="5975"/>
    <cellStyle name="20% - 强调文字颜色 5 3 3 3" xfId="5976"/>
    <cellStyle name="20% - 强调文字颜色 5 3 3 4" xfId="5977"/>
    <cellStyle name="表标题 3 3 2 3 2" xfId="5978"/>
    <cellStyle name="20% - 强调文字颜色 5 3 3 5" xfId="5979"/>
    <cellStyle name="数字 8 3 2 4 2" xfId="5980"/>
    <cellStyle name="20% - 强调文字颜色 5 3 3 6" xfId="5981"/>
    <cellStyle name="20% - 强调文字颜色 5 3 3 7" xfId="5982"/>
    <cellStyle name="40% - Accent3 3 2" xfId="5983"/>
    <cellStyle name="20% - 强调文字颜色 5 3 3 8" xfId="5984"/>
    <cellStyle name="表标题 5 4 5 2 2" xfId="5985"/>
    <cellStyle name="40% - Accent3 3 3" xfId="5986"/>
    <cellStyle name="20% - 强调文字颜色 5 3 3 9" xfId="5987"/>
    <cellStyle name="常规 3 2 2 2" xfId="5988"/>
    <cellStyle name="输出 3 3 4 2" xfId="5989"/>
    <cellStyle name="Input [yellow] 8 2 5 2" xfId="5990"/>
    <cellStyle name="20% - 强调文字颜色 6 3 6" xfId="5991"/>
    <cellStyle name="好_其他部门(按照总人口测算）—20080416_不含人员经费系数" xfId="5992"/>
    <cellStyle name="表标题 3 2 4 2 2" xfId="5993"/>
    <cellStyle name="20% - 强调文字颜色 5 3 4 12" xfId="5994"/>
    <cellStyle name="Calculation 2 3 2 4 2" xfId="5995"/>
    <cellStyle name="20% - 强调文字颜色 6 3 7" xfId="5996"/>
    <cellStyle name="表标题 3 2 4 2 3" xfId="5997"/>
    <cellStyle name="20% - 强调文字颜色 5 3 4 13" xfId="5998"/>
    <cellStyle name="20% - 强调文字颜色 6 3 8" xfId="5999"/>
    <cellStyle name="好_1_03_2010年各地区一般预算平衡表" xfId="6000"/>
    <cellStyle name="差_28四川 3 2 2" xfId="6001"/>
    <cellStyle name="霓付 [0]_ +Foil &amp; -FOIL &amp; PAPER" xfId="6002"/>
    <cellStyle name="20% - 强调文字颜色 5 3 4 14" xfId="6003"/>
    <cellStyle name="20% - 强调文字颜色 6 3 9" xfId="6004"/>
    <cellStyle name="20% - 强调文字颜色 5 3 4 15" xfId="6005"/>
    <cellStyle name="20% - 强调文字颜色 5 3 4 16" xfId="6006"/>
    <cellStyle name="Header2 3 4 2 3 2" xfId="6007"/>
    <cellStyle name="20% - 强调文字颜色 5 3 4 17" xfId="6008"/>
    <cellStyle name="好_教育(按照总人口测算）—20080416_县市旗测算-新科目（含人口规模效应）_财力性转移支付2010年预算参考数_隋心对账单定稿0514" xfId="6009"/>
    <cellStyle name="20% - 强调文字颜色 5 3 4 18" xfId="6010"/>
    <cellStyle name="好_2007年收支情况及2008年收支预计表(汇总表)_03_2010年各地区一般预算平衡表" xfId="6011"/>
    <cellStyle name="20% - 强调文字颜色 5 3 4 3" xfId="6012"/>
    <cellStyle name="20% - 强调文字颜色 5 3 4 4" xfId="6013"/>
    <cellStyle name="20% - 强调文字颜色 5 3 4 5" xfId="6014"/>
    <cellStyle name="20% - 强调文字颜色 5 3 4 6" xfId="6015"/>
    <cellStyle name="差_山东省民生支出标准 3" xfId="6016"/>
    <cellStyle name="40% - 强调文字颜色 2 3 3 10" xfId="6017"/>
    <cellStyle name="20% - 强调文字颜色 5 3 4 7" xfId="6018"/>
    <cellStyle name="差_山东省民生支出标准 5" xfId="6019"/>
    <cellStyle name="注释 8 3 2 2 2 3" xfId="6020"/>
    <cellStyle name="40% - 强调文字颜色 2 3 3 12" xfId="6021"/>
    <cellStyle name="Input [yellow] 4 2 4 2 2 4" xfId="6022"/>
    <cellStyle name="表标题 5 4 5 3 2" xfId="6023"/>
    <cellStyle name="好_人员工资和公用经费2_财力性转移支付2010年预算参考数_合并" xfId="6024"/>
    <cellStyle name="40% - Accent3 4 3" xfId="6025"/>
    <cellStyle name="20% - 强调文字颜色 5 3 4 9" xfId="6026"/>
    <cellStyle name="常规 3 2 3 2" xfId="6027"/>
    <cellStyle name="20% - 强调文字颜色 5 3 8" xfId="6028"/>
    <cellStyle name="20% - 强调文字颜色 5 3 9" xfId="6029"/>
    <cellStyle name="20% - 强调文字颜色 5 3_2017年人大参阅资料（代表大会-定）1.14" xfId="6030"/>
    <cellStyle name="Calculation 7 3 4 2" xfId="6031"/>
    <cellStyle name="60% - 强调文字颜色 2 2 4 2 2 11" xfId="6032"/>
    <cellStyle name="20% - 强调文字颜色 5 5_9.6-债券明细账" xfId="6033"/>
    <cellStyle name="注释 3 3 8" xfId="6034"/>
    <cellStyle name="好_11大理_合并" xfId="6035"/>
    <cellStyle name="20% - 强调文字颜色 5 7 3" xfId="6036"/>
    <cellStyle name="20% - 强调文字颜色 5 7 4" xfId="6037"/>
    <cellStyle name="好_缺口县区测算(财政部标准) 2" xfId="6038"/>
    <cellStyle name="40% - 强调文字颜色 1 2 4 3 13" xfId="6039"/>
    <cellStyle name="20% - 强调文字颜色 5 7_四队计价2011-6" xfId="6040"/>
    <cellStyle name="20% - 强调文字颜色 5 9" xfId="6041"/>
    <cellStyle name="常规 16_2017年收入分国地税" xfId="6042"/>
    <cellStyle name="40% - 强调文字颜色 4 2 2_9.6-债券明细账" xfId="6043"/>
    <cellStyle name="汇总 3 6 2 2 5" xfId="6044"/>
    <cellStyle name="好 4 2 14" xfId="6045"/>
    <cellStyle name="20% - 强调文字颜色 6 10" xfId="6046"/>
    <cellStyle name="20% - 强调文字颜色 6 10 2" xfId="6047"/>
    <cellStyle name="汇总 3 6 2 2 6" xfId="6048"/>
    <cellStyle name="好 4 2 15" xfId="6049"/>
    <cellStyle name="20% - 强调文字颜色 6 11" xfId="6050"/>
    <cellStyle name="20% - 强调文字颜色 6 20" xfId="6051"/>
    <cellStyle name="20% - 强调文字颜色 6 15" xfId="6052"/>
    <cellStyle name="40% - 强调文字颜色 6 2 4 2 2 11" xfId="6053"/>
    <cellStyle name="20% - 强调文字颜色 6 2" xfId="6054"/>
    <cellStyle name="40% - Accent2 2 5" xfId="6055"/>
    <cellStyle name="20% - 强调文字颜色 6 2 13" xfId="6056"/>
    <cellStyle name="输入 3 3 3 3 4 2" xfId="6057"/>
    <cellStyle name="20% - 强调文字颜色 6 2 14" xfId="6058"/>
    <cellStyle name="20% - 强调文字颜色 6 2 20" xfId="6059"/>
    <cellStyle name="20% - 强调文字颜色 6 2 15" xfId="6060"/>
    <cellStyle name="20% - 强调文字颜色 6 2 21" xfId="6061"/>
    <cellStyle name="20% - 强调文字颜色 6 2 16" xfId="6062"/>
    <cellStyle name="20% - 强调文字颜色 6 2 22" xfId="6063"/>
    <cellStyle name="20% - 强调文字颜色 6 2 17" xfId="6064"/>
    <cellStyle name="好_财政供养人员_财力性转移支付2010年预算参考数_12.25-发教育厅-2016年高职生均年初预算控制数分配表" xfId="6065"/>
    <cellStyle name="20% - 强调文字颜色 6 2 23" xfId="6066"/>
    <cellStyle name="20% - 强调文字颜色 6 2 18" xfId="6067"/>
    <cellStyle name="注释 7 3 4 3" xfId="6068"/>
    <cellStyle name="常规 11 2 3 2 2" xfId="6069"/>
    <cellStyle name="20% - 强调文字颜色 6 2 24" xfId="6070"/>
    <cellStyle name="20% - 强调文字颜色 6 2 19" xfId="6071"/>
    <cellStyle name="20% - 强调文字颜色 6 2 2" xfId="6072"/>
    <cellStyle name="20% - 强调文字颜色 6 2 2 10" xfId="6073"/>
    <cellStyle name="20% - 强调文字颜色 6 2 2 11" xfId="6074"/>
    <cellStyle name="20% - 强调文字颜色 6 2 2 12" xfId="6075"/>
    <cellStyle name="20% - 强调文字颜色 6 2 2 13" xfId="6076"/>
    <cellStyle name="20% - 强调文字颜色 6 2 2 14" xfId="6077"/>
    <cellStyle name="20% - 强调文字颜色 6 2 2 6" xfId="6078"/>
    <cellStyle name="差_行政公检法测算_民生政策最低支出需求 4 2" xfId="6079"/>
    <cellStyle name="好_市辖区测算-新科目（20080626）_县市旗测算-新科目（含人口规模效应）_财力性转移支付2010年预算参考数 2" xfId="6080"/>
    <cellStyle name="20% - 强调文字颜色 6 2 2 7" xfId="6081"/>
    <cellStyle name="差_行政公检法测算_民生政策最低支出需求 4 3" xfId="6082"/>
    <cellStyle name="好_市辖区测算-新科目（20080626）_县市旗测算-新科目（含人口规模效应）_财力性转移支付2010年预算参考数 3" xfId="6083"/>
    <cellStyle name="20% - 强调文字颜色 6 2 2 8" xfId="6084"/>
    <cellStyle name="输出 4 2 3 2" xfId="6085"/>
    <cellStyle name="好_市辖区测算-新科目（20080626）_县市旗测算-新科目（含人口规模效应）_财力性转移支付2010年预算参考数 4" xfId="6086"/>
    <cellStyle name="20% - 强调文字颜色 6 2 2 9" xfId="6087"/>
    <cellStyle name="20% - 强调文字颜色 6 2 2_9.6-债券明细账" xfId="6088"/>
    <cellStyle name="20% - 强调文字颜色 6 2 3" xfId="6089"/>
    <cellStyle name="20% - 强调文字颜色 6 2 3 12" xfId="6090"/>
    <cellStyle name="常规 2 3 2 2 5 2" xfId="6091"/>
    <cellStyle name="差_前期试验费用 4_间接费_四队计价2011-6" xfId="6092"/>
    <cellStyle name="20% - 强调文字颜色 6 2 3 13" xfId="6093"/>
    <cellStyle name="常规 2 7 4 2 2" xfId="6094"/>
    <cellStyle name="20% - 强调文字颜色 6 2 3 14" xfId="6095"/>
    <cellStyle name="差 2 3 2 2" xfId="6096"/>
    <cellStyle name="20% - 强调文字颜色 6 2 3 21" xfId="6097"/>
    <cellStyle name="20% - 强调文字颜色 6 2 3 16" xfId="6098"/>
    <cellStyle name="entry box" xfId="6099"/>
    <cellStyle name="差 2 3 2 3" xfId="6100"/>
    <cellStyle name="20% - 强调文字颜色 6 2 3 22" xfId="6101"/>
    <cellStyle name="20% - 强调文字颜色 6 2 3 17" xfId="6102"/>
    <cellStyle name="Calculation 5 2 2 3 2" xfId="6103"/>
    <cellStyle name="差_汇总表_财力性转移支付2010年预算参考数 2" xfId="6104"/>
    <cellStyle name="差 2 3 2 4" xfId="6105"/>
    <cellStyle name="20% - 强调文字颜色 6 2 3 23" xfId="6106"/>
    <cellStyle name="20% - 强调文字颜色 6 2 3 18" xfId="6107"/>
    <cellStyle name="差_农林水和城市维护标准支出20080505－县区合计_县市旗测算-新科目（含人口规模效应） 2" xfId="6108"/>
    <cellStyle name="差_汇总表_财力性转移支付2010年预算参考数 3" xfId="6109"/>
    <cellStyle name="差 2 3 2 5" xfId="6110"/>
    <cellStyle name="20% - 强调文字颜色 6 2 3 19" xfId="6111"/>
    <cellStyle name="40% - 强调文字颜色 2 2 3 2 12" xfId="6112"/>
    <cellStyle name="好_第一部分：综合全 3" xfId="6113"/>
    <cellStyle name="20% - 强调文字颜色 6 2 3 2 10" xfId="6114"/>
    <cellStyle name="40% - 强调文字颜色 2 2 3 2 14" xfId="6115"/>
    <cellStyle name="好 3 10" xfId="6116"/>
    <cellStyle name="20% - 强调文字颜色 6 2 3 2 12" xfId="6117"/>
    <cellStyle name="40% - 强调文字颜色 2 2 3 2 15" xfId="6118"/>
    <cellStyle name="好 3 11" xfId="6119"/>
    <cellStyle name="20% - 强调文字颜色 6 2 3 2 13" xfId="6120"/>
    <cellStyle name="汇总 4 3 3 2 3 2" xfId="6121"/>
    <cellStyle name="常规 11 10" xfId="6122"/>
    <cellStyle name="40% - 强调文字颜色 2 2 3 2 16" xfId="6123"/>
    <cellStyle name="好 3 12" xfId="6124"/>
    <cellStyle name="20% - 强调文字颜色 6 2 3 2 14" xfId="6125"/>
    <cellStyle name="差_行政（人员）_财力性转移支付2010年预算参考数 2 2" xfId="6126"/>
    <cellStyle name="常规 11 11" xfId="6127"/>
    <cellStyle name="40% - 强调文字颜色 2 2 3 2 17" xfId="6128"/>
    <cellStyle name="好 3 13" xfId="6129"/>
    <cellStyle name="汇总 4 8 4 2" xfId="6130"/>
    <cellStyle name="20% - 强调文字颜色 6 2 3 2 15" xfId="6131"/>
    <cellStyle name="差_行政（人员）_财力性转移支付2010年预算参考数 2 3" xfId="6132"/>
    <cellStyle name="差_山东省民生支出标准_财力性转移支付2010年预算参考数_03_2010年各地区一般预算平衡表" xfId="6133"/>
    <cellStyle name="好 3 15" xfId="6134"/>
    <cellStyle name="好 3 20" xfId="6135"/>
    <cellStyle name="20% - 强调文字颜色 6 2 3 2 17" xfId="6136"/>
    <cellStyle name="表标题 4 2 4 2 4 2" xfId="6137"/>
    <cellStyle name="40% - 强调文字颜色 4 4 2" xfId="6138"/>
    <cellStyle name="20% - 强调文字颜色 6 2 3 2 2 10" xfId="6139"/>
    <cellStyle name="40% - 强调文字颜色 4 4 3" xfId="6140"/>
    <cellStyle name="好_行政公检法测算_县市旗测算-新科目（含人口规模效应）_03_2010年各地区一般预算平衡表_2010年地方财政一般预算分级平衡情况表（汇总）0524" xfId="6141"/>
    <cellStyle name="20% - 强调文字颜色 6 2 3 2 2 11" xfId="6142"/>
    <cellStyle name="40% - 强调文字颜色 4 4 4" xfId="6143"/>
    <cellStyle name="差_市辖区测算-新科目（20080626）_民生政策最低支出需求_隋心对账单定稿0514" xfId="6144"/>
    <cellStyle name="20% - 强调文字颜色 6 2 3 2 2 12" xfId="6145"/>
    <cellStyle name="20% - 强调文字颜色 6 2 3 2 2 14" xfId="6146"/>
    <cellStyle name="Output 2 2 2 2 5" xfId="6147"/>
    <cellStyle name="20% - 强调文字颜色 6 2 3_2017年人大参阅资料（代表大会-定）1.14" xfId="6148"/>
    <cellStyle name="40% - 强调文字颜色 1 2 4 2 2 13" xfId="6149"/>
    <cellStyle name="好_2007年政法部门业务指标_Book1" xfId="6150"/>
    <cellStyle name="20% - 强调文字颜色 6 2 4" xfId="6151"/>
    <cellStyle name="好_2007年政法部门业务指标_Book1 2" xfId="6152"/>
    <cellStyle name="差 4 2 2 14" xfId="6153"/>
    <cellStyle name="20% - 强调文字颜色 6 2 4 2" xfId="6154"/>
    <cellStyle name="常规 35 4 2 2 2" xfId="6155"/>
    <cellStyle name="40% - 强调文字颜色 5 2 3 14" xfId="6156"/>
    <cellStyle name="常规 11 8" xfId="6157"/>
    <cellStyle name="40% - Accent6 4 4" xfId="6158"/>
    <cellStyle name="差_县区合并测算20080421_民生政策最低支出需求 6" xfId="6159"/>
    <cellStyle name="20% - 强调文字颜色 6 2 4_9.6-债券明细账" xfId="6160"/>
    <cellStyle name="20% - 强调文字颜色 6 2 5" xfId="6161"/>
    <cellStyle name="Accent3 - 40%" xfId="6162"/>
    <cellStyle name="40% - 强调文字颜色 2 3 3 2 2" xfId="6163"/>
    <cellStyle name="20% - 强调文字颜色 6 2 6" xfId="6164"/>
    <cellStyle name="40% - 强调文字颜色 2 3 3 2 3" xfId="6165"/>
    <cellStyle name="20% - 强调文字颜色 6 2 7" xfId="6166"/>
    <cellStyle name="40% - 强调文字颜色 2 3 3 2 4" xfId="6167"/>
    <cellStyle name="20% - 强调文字颜色 6 2 8" xfId="6168"/>
    <cellStyle name="表标题 3 2 2" xfId="6169"/>
    <cellStyle name="40% - 强调文字颜色 2 3 3 2 5" xfId="6170"/>
    <cellStyle name="20% - 强调文字颜色 6 2 9" xfId="6171"/>
    <cellStyle name="Input [yellow] 3 4 6 2" xfId="6172"/>
    <cellStyle name="20% - 着色 3 2" xfId="6173"/>
    <cellStyle name="20% - 强调文字颜色 6 2_2017年人大参阅资料（代表大会-定）1.14" xfId="6174"/>
    <cellStyle name="40% - 强调文字颜色 3 3 6" xfId="6175"/>
    <cellStyle name="好_汇总表_华东" xfId="6176"/>
    <cellStyle name="差_县区合并测算20080421_不含人员经费系数_财力性转移支付2010年预算参考数 2 2" xfId="6177"/>
    <cellStyle name="20% - 强调文字颜色 6 3 10" xfId="6178"/>
    <cellStyle name="好_14安徽_12.25-发教育厅-2016年高职生均年初预算控制数分配表" xfId="6179"/>
    <cellStyle name="40% - 强调文字颜色 2 4 5 2" xfId="6180"/>
    <cellStyle name="Input 6 2 2 2" xfId="6181"/>
    <cellStyle name="Calculation 8 3 2" xfId="6182"/>
    <cellStyle name="20% - 强调文字颜色 6 3 24" xfId="6183"/>
    <cellStyle name="20% - 强调文字颜色 6 3 19" xfId="6184"/>
    <cellStyle name="20% - 强调文字颜色 6 3 2 20" xfId="6185"/>
    <cellStyle name="20% - 强调文字颜色 6 3 2 15" xfId="6186"/>
    <cellStyle name="20% - 强调文字颜色 6 3 2 21" xfId="6187"/>
    <cellStyle name="20% - 强调文字颜色 6 3 2 16" xfId="6188"/>
    <cellStyle name="20% - 强调文字颜色 6 3 2 22" xfId="6189"/>
    <cellStyle name="20% - 强调文字颜色 6 3 2 17" xfId="6190"/>
    <cellStyle name="20% - 强调文字颜色 6 3 2 18" xfId="6191"/>
    <cellStyle name="20% - 强调文字颜色 6 3 2 2 2" xfId="6192"/>
    <cellStyle name="常规 15 2 9" xfId="6193"/>
    <cellStyle name="20% - 强调文字颜色 6 3 2 3 2" xfId="6194"/>
    <cellStyle name="数字 8 4 2 3 2" xfId="6195"/>
    <cellStyle name="20% - 强调文字颜色 6 3 2 6" xfId="6196"/>
    <cellStyle name="表标题 3 4 2 2 4" xfId="6197"/>
    <cellStyle name="20% - 强调文字颜色 6 3 2 7" xfId="6198"/>
    <cellStyle name="差_一般预算支出口径剔除表_隋心对账单定稿0514" xfId="6199"/>
    <cellStyle name="差_成本差异系数（含人口规模） 2" xfId="6200"/>
    <cellStyle name="20% - 强调文字颜色 6 3 2 8" xfId="6201"/>
    <cellStyle name="差_成本差异系数（含人口规模） 3" xfId="6202"/>
    <cellStyle name="20% - 强调文字颜色 6 3 2 9" xfId="6203"/>
    <cellStyle name="no dec 12" xfId="6204"/>
    <cellStyle name="20% - 强调文字颜色 6 3 3 12" xfId="6205"/>
    <cellStyle name="资产 3 4" xfId="6206"/>
    <cellStyle name="差_其他部门(按照总人口测算）—20080416_华东" xfId="6207"/>
    <cellStyle name="no dec 14" xfId="6208"/>
    <cellStyle name="20% - 强调文字颜色 6 3 3 14" xfId="6209"/>
    <cellStyle name="差_2015年一般性转移支付（4.25） 3" xfId="6210"/>
    <cellStyle name="40% - 强调文字颜色 5 2 2 2_9.6-债券明细账" xfId="6211"/>
    <cellStyle name="no dec 15" xfId="6212"/>
    <cellStyle name="no dec 20" xfId="6213"/>
    <cellStyle name="20% - 强调文字颜色 6 3 3 15" xfId="6214"/>
    <cellStyle name="好_京沪线成本状况表2.10 3_四队计价2011-6" xfId="6215"/>
    <cellStyle name="no dec 16" xfId="6216"/>
    <cellStyle name="no dec 21" xfId="6217"/>
    <cellStyle name="20% - 强调文字颜色 6 3 3 16" xfId="6218"/>
    <cellStyle name="no dec 18" xfId="6219"/>
    <cellStyle name="20% - 强调文字颜色 6 3 3 18" xfId="6220"/>
    <cellStyle name="差_县市旗测算-新科目（20080626）_民生政策最低支出需求_隋心对账单定稿0514" xfId="6221"/>
    <cellStyle name="40% - 强调文字颜色 2 3 3 2 17" xfId="6222"/>
    <cellStyle name="表标题 5 4 4 2 3" xfId="6223"/>
    <cellStyle name="40% - Accent2 3 4" xfId="6224"/>
    <cellStyle name="Accent1 - 40%" xfId="6225"/>
    <cellStyle name="汇总 9 8 4 2" xfId="6226"/>
    <cellStyle name="20% - 强调文字颜色 6 3 3 2 15" xfId="6227"/>
    <cellStyle name="40% - 强调文字颜色 2 3 3 2 18" xfId="6228"/>
    <cellStyle name="表标题 5 4 4 2 4" xfId="6229"/>
    <cellStyle name="40% - Accent2 3 5" xfId="6230"/>
    <cellStyle name="20% - 强调文字颜色 6 3 3 2 16" xfId="6231"/>
    <cellStyle name="輸出 3 2" xfId="6232"/>
    <cellStyle name="20% - 强调文字颜色 6 3 3 2 17" xfId="6233"/>
    <cellStyle name="輸出 3 3" xfId="6234"/>
    <cellStyle name="20% - 强调文字颜色 6 3 3 2 18" xfId="6235"/>
    <cellStyle name="no dec 2 2" xfId="6236"/>
    <cellStyle name="20% - 强调文字颜色 6 3 3 2 2" xfId="6237"/>
    <cellStyle name="no dec 2 3" xfId="6238"/>
    <cellStyle name="20% - 强调文字颜色 6 3 3 2 3" xfId="6239"/>
    <cellStyle name="好_附表" xfId="6240"/>
    <cellStyle name="20% - 强调文字颜色 6 3 3 2 5" xfId="6241"/>
    <cellStyle name="差_文体广播事业(按照总人口测算）—20080416_县市旗测算-新科目（含人口规模效应）_财力性转移支付2010年预算参考数_03_2010年各地区一般预算平衡表_2010年地方财政一般预算分级平衡情况表（汇总）0524" xfId="6242"/>
    <cellStyle name="3232 2 2 2" xfId="6243"/>
    <cellStyle name="no dec 3" xfId="6244"/>
    <cellStyle name="20% - 强调文字颜色 6 3 3 3" xfId="6245"/>
    <cellStyle name="3232 2 2 3" xfId="6246"/>
    <cellStyle name="20% - 强调文字颜色 6 3 3 4" xfId="6247"/>
    <cellStyle name="表标题 3 4 2 3 2" xfId="6248"/>
    <cellStyle name="no dec 4" xfId="6249"/>
    <cellStyle name="3232 2 2 4" xfId="6250"/>
    <cellStyle name="40% - 强调文字颜色 3 3 10" xfId="6251"/>
    <cellStyle name="差_工程数量及综合单价（百安隧道） 9_间接费_四队计价2011-6" xfId="6252"/>
    <cellStyle name="差_12滨州_财力性转移支付2010年预算参考数_隋心对账单定稿0514" xfId="6253"/>
    <cellStyle name="no dec 5" xfId="6254"/>
    <cellStyle name="20% - 强调文字颜色 6 3 3 5" xfId="6255"/>
    <cellStyle name="3232 2 2 5" xfId="6256"/>
    <cellStyle name="40% - 强调文字颜色 3 3 11" xfId="6257"/>
    <cellStyle name="no dec 6" xfId="6258"/>
    <cellStyle name="数字 8 4 2 4 2" xfId="6259"/>
    <cellStyle name="20% - 强调文字颜色 6 3 3 6" xfId="6260"/>
    <cellStyle name="40% - 强调文字颜色 3 3 12" xfId="6261"/>
    <cellStyle name="no dec 7" xfId="6262"/>
    <cellStyle name="20% - 强调文字颜色 6 3 3 7" xfId="6263"/>
    <cellStyle name="40% - 强调文字颜色 3 3 13" xfId="6264"/>
    <cellStyle name="no dec 8" xfId="6265"/>
    <cellStyle name="20% - 强调文字颜色 6 3 3 8" xfId="6266"/>
    <cellStyle name="40% - 强调文字颜色 3 3 14" xfId="6267"/>
    <cellStyle name="20% - 强调文字颜色 6 3 3 9" xfId="6268"/>
    <cellStyle name="常规 4 2 2 2" xfId="6269"/>
    <cellStyle name="差_自行调整差异系数顺序 2 2 2 2" xfId="6270"/>
    <cellStyle name="no dec 9" xfId="6271"/>
    <cellStyle name="40% - 强调文字颜色 4 2 4 3 3" xfId="6272"/>
    <cellStyle name="计算 3 2 2 8" xfId="6273"/>
    <cellStyle name="20% - 强调文字颜色 6 3 4 10" xfId="6274"/>
    <cellStyle name="40% - 强调文字颜色 4 2 4 3 4" xfId="6275"/>
    <cellStyle name="小数 2 4 3 2 2 2 2" xfId="6276"/>
    <cellStyle name="标题 2 3 3 18" xfId="6277"/>
    <cellStyle name="40% - 强调文字颜色 2 2 3 2" xfId="6278"/>
    <cellStyle name="计算 3 2 2 9" xfId="6279"/>
    <cellStyle name="20% - 强调文字颜色 6 3 4 11" xfId="6280"/>
    <cellStyle name="Input [yellow] 3 4 5 4 2" xfId="6281"/>
    <cellStyle name="40% - 强调文字颜色 4 2 4 3 6" xfId="6282"/>
    <cellStyle name="40% - 强调文字颜色 2 2 3 4" xfId="6283"/>
    <cellStyle name="20% - 强调文字颜色 6 3 4 13" xfId="6284"/>
    <cellStyle name="40% - 强调文字颜色 2 2 3 9" xfId="6285"/>
    <cellStyle name="20% - 强调文字颜色 6 3 4 18" xfId="6286"/>
    <cellStyle name="3232 2 3 2" xfId="6287"/>
    <cellStyle name="20% - 强调文字颜色 6 3 4 3" xfId="6288"/>
    <cellStyle name="20% - 强调文字颜色 6 3 4 4" xfId="6289"/>
    <cellStyle name="20% - 强调文字颜色 6 3 5 2" xfId="6290"/>
    <cellStyle name="输出 3 4 4 3 3 2" xfId="6291"/>
    <cellStyle name="40% - 着色 2 2" xfId="6292"/>
    <cellStyle name="20% - 强调文字颜色 6 3_2017年人大参阅资料（代表大会-定）1.14" xfId="6293"/>
    <cellStyle name="汇总 8 6 4" xfId="6294"/>
    <cellStyle name="20% - 强调文字颜色 6 4_9.6-债券明细账" xfId="6295"/>
    <cellStyle name="好 3 3 2 12" xfId="6296"/>
    <cellStyle name="注释 2 4 2 3 3" xfId="6297"/>
    <cellStyle name="差_缺口县区测算(按核定人数) 5" xfId="6298"/>
    <cellStyle name="20% - 强调文字颜色 6 7 2" xfId="6299"/>
    <cellStyle name="好 3 3 2 14" xfId="6300"/>
    <cellStyle name="注释 2 4 2 3 5" xfId="6301"/>
    <cellStyle name="差_缺口县区测算(按核定人数) 7" xfId="6302"/>
    <cellStyle name="Date 2 2" xfId="6303"/>
    <cellStyle name="20% - 强调文字颜色 6 7 4" xfId="6304"/>
    <cellStyle name="差_分析缺口率 3 2 2" xfId="6305"/>
    <cellStyle name="差_I标三项目部红线成本分析样表 （黄杰报局指） 8_间接费_四队计价6月25日前(7月1日更新)备用" xfId="6306"/>
    <cellStyle name="20% - 强调文字颜色 6 7_四队计价2011-6" xfId="6307"/>
    <cellStyle name="20% - 强调文字颜色 6 9" xfId="6308"/>
    <cellStyle name="40% - 强调文字颜色 3 3 2 7" xfId="6309"/>
    <cellStyle name="好_09黑龙江_隋心对账单定稿0514" xfId="6310"/>
    <cellStyle name="20% - 强调文字颜色 6 9 2" xfId="6311"/>
    <cellStyle name="好_其他部门(按照总人口测算）—20080416_县市旗测算-新科目（含人口规模效应）_财力性转移支付2010年预算参考数 2" xfId="6312"/>
    <cellStyle name="Input [yellow] 3 4 4 2" xfId="6313"/>
    <cellStyle name="20% - 着色 1 2" xfId="6314"/>
    <cellStyle name="Input [yellow] 3 4 4 2 2" xfId="6315"/>
    <cellStyle name="归盒啦_95" xfId="6316"/>
    <cellStyle name="20% - 着色 1 2 2" xfId="6317"/>
    <cellStyle name="好_其他部门(按照总人口测算）—20080416_县市旗测算-新科目（含人口规模效应）_财力性转移支付2010年预算参考数 3" xfId="6318"/>
    <cellStyle name="Input [yellow] 3 4 4 3" xfId="6319"/>
    <cellStyle name="20% - 着色 1 3" xfId="6320"/>
    <cellStyle name="20% - 着色 2" xfId="6321"/>
    <cellStyle name="差_市本级 3 16" xfId="6322"/>
    <cellStyle name="差_市本级 3 21" xfId="6323"/>
    <cellStyle name="Input [yellow] 3 4 5" xfId="6324"/>
    <cellStyle name="差_03昭通 4 6" xfId="6325"/>
    <cellStyle name="20% - 着色 3 2 2" xfId="6326"/>
    <cellStyle name="20% - 着色 3 3" xfId="6327"/>
    <cellStyle name="20% - 着色 3 4" xfId="6328"/>
    <cellStyle name="40% - 强调文字颜色 3 2 4_2017年人大参阅资料（代表大会-定）1.14" xfId="6329"/>
    <cellStyle name="差_2007一般预算支出口径剔除表_12.25-发教育厅-2016年高职生均年初预算控制数分配表" xfId="6330"/>
    <cellStyle name="60% - 强调文字颜色 2 7_四队计价2011-6" xfId="6331"/>
    <cellStyle name="20% - 着色 3 5" xfId="6332"/>
    <cellStyle name="20% - 着色 4" xfId="6333"/>
    <cellStyle name="差_市本级 3 18" xfId="6334"/>
    <cellStyle name="差_市本级 3 23" xfId="6335"/>
    <cellStyle name="Input 3 5 4 2" xfId="6336"/>
    <cellStyle name="好_行政公检法测算_民生政策最低支出需求_财力性转移支付2010年预算参考数 5" xfId="6337"/>
    <cellStyle name="Currency1" xfId="6338"/>
    <cellStyle name="20% - 着色 4 2" xfId="6339"/>
    <cellStyle name="40% - 强调文字颜色 2 2 3 20" xfId="6340"/>
    <cellStyle name="40% - 强调文字颜色 2 2 3 15" xfId="6341"/>
    <cellStyle name="差_行政（人员） 3" xfId="6342"/>
    <cellStyle name="Currency1 2" xfId="6343"/>
    <cellStyle name="20% - 着色 4 2 2" xfId="6344"/>
    <cellStyle name="好_行政公检法测算_民生政策最低支出需求_财力性转移支付2010年预算参考数 6" xfId="6345"/>
    <cellStyle name="20% - 着色 4 3" xfId="6346"/>
    <cellStyle name="40% - 强调文字颜色 2 2 3 21" xfId="6347"/>
    <cellStyle name="40% - 强调文字颜色 2 2 3 16" xfId="6348"/>
    <cellStyle name="20% - 着色 4 4" xfId="6349"/>
    <cellStyle name="40% - 强调文字颜色 2 2 3 22" xfId="6350"/>
    <cellStyle name="40% - 强调文字颜色 2 2 3 17" xfId="6351"/>
    <cellStyle name="20% - 着色 4 5" xfId="6352"/>
    <cellStyle name="40% - 强调文字颜色 2 2 3 23" xfId="6353"/>
    <cellStyle name="40% - 强调文字颜色 2 2 3 18" xfId="6354"/>
    <cellStyle name="40% - 强调文字颜色 4 2 2 2 2" xfId="6355"/>
    <cellStyle name="20% - 着色 5" xfId="6356"/>
    <cellStyle name="差_市本级 3 19" xfId="6357"/>
    <cellStyle name="20% - 着色 5 2" xfId="6358"/>
    <cellStyle name="20% - 着色 5 2 2" xfId="6359"/>
    <cellStyle name="20% - 着色 5 3" xfId="6360"/>
    <cellStyle name="20% - 着色 5 4" xfId="6361"/>
    <cellStyle name="20% - 着色 5 5" xfId="6362"/>
    <cellStyle name="20% - 着色 6" xfId="6363"/>
    <cellStyle name="差_青海 缺口县区测算(地方填报)_财力性转移支付2010年预算参考数 6" xfId="6364"/>
    <cellStyle name="20% - 着色 6 2" xfId="6365"/>
    <cellStyle name="20% - 着色 6 2 2" xfId="6366"/>
    <cellStyle name="20% - 着色 6 5" xfId="6367"/>
    <cellStyle name="Note 5 2 2 3" xfId="6368"/>
    <cellStyle name="3232" xfId="6369"/>
    <cellStyle name="40% - 强调文字颜色 4 3 3 7" xfId="6370"/>
    <cellStyle name="Note 5 2 2 3 2" xfId="6371"/>
    <cellStyle name="3232 2" xfId="6372"/>
    <cellStyle name="3232 2 2" xfId="6373"/>
    <cellStyle name="表标题 2 3 5 2 3" xfId="6374"/>
    <cellStyle name="3232 2 2 2 2" xfId="6375"/>
    <cellStyle name="差_（定）9.4-2013年湖南财政参阅资料(送出版社1）" xfId="6376"/>
    <cellStyle name="3232 2 2 3 2" xfId="6377"/>
    <cellStyle name="标题 3 2 4 2 19" xfId="6378"/>
    <cellStyle name="3232 2 2 4 2" xfId="6379"/>
    <cellStyle name="计算 7 2 3 2 5" xfId="6380"/>
    <cellStyle name="40% - 强调文字颜色 2 2 3 10" xfId="6381"/>
    <cellStyle name="3232 2 3" xfId="6382"/>
    <cellStyle name="40% - 强调文字颜色 2 2 3 11" xfId="6383"/>
    <cellStyle name="3232 2 4" xfId="6384"/>
    <cellStyle name="60% - Accent3 2 2 5" xfId="6385"/>
    <cellStyle name="3232 2 4 2" xfId="6386"/>
    <cellStyle name="好_行政公检法测算_民生政策最低支出需求_财力性转移支付2010年预算参考数 2" xfId="6387"/>
    <cellStyle name="常规 36 4 2 2" xfId="6388"/>
    <cellStyle name="常规 41 4 2 2" xfId="6389"/>
    <cellStyle name="40% - 强调文字颜色 2 2 3 12" xfId="6390"/>
    <cellStyle name="3232 2 5" xfId="6391"/>
    <cellStyle name="好_其他部门(按照总人口测算）—20080416_不含人员经费系数 3" xfId="6392"/>
    <cellStyle name="表标题 3 2 4 2 2 3" xfId="6393"/>
    <cellStyle name="3232 2 5 2" xfId="6394"/>
    <cellStyle name="强调文字颜色 6 3 3 2 16" xfId="6395"/>
    <cellStyle name="差_武陵 3 2 14" xfId="6396"/>
    <cellStyle name="40% - 强调文字颜色 2 3_2017年人大参阅资料（代表大会-定）1.14" xfId="6397"/>
    <cellStyle name="好_行政公检法测算_民生政策最低支出需求_财力性转移支付2010年预算参考数 3" xfId="6398"/>
    <cellStyle name="常规 36 4 2 3" xfId="6399"/>
    <cellStyle name="40% - 强调文字颜色 2 2 3 13" xfId="6400"/>
    <cellStyle name="3232 2 6" xfId="6401"/>
    <cellStyle name="40% - 强调文字颜色 4 3 3 8" xfId="6402"/>
    <cellStyle name="3232 3" xfId="6403"/>
    <cellStyle name="3232 3 2" xfId="6404"/>
    <cellStyle name="Comma  - Style6" xfId="6405"/>
    <cellStyle name="3232 3 2 2" xfId="6406"/>
    <cellStyle name="差_市本级 3 11" xfId="6407"/>
    <cellStyle name="表标题 2 4 5 2 3" xfId="6408"/>
    <cellStyle name="60% - 强调文字颜色 1 2 3 8" xfId="6409"/>
    <cellStyle name="3232 3 2 2 2" xfId="6410"/>
    <cellStyle name="差_德山 12" xfId="6411"/>
    <cellStyle name="60% - 强调文字颜色 1 2 4 8" xfId="6412"/>
    <cellStyle name="3232 3 2 3 2" xfId="6413"/>
    <cellStyle name="Comma  - Style8" xfId="6414"/>
    <cellStyle name="3232 3 2 4" xfId="6415"/>
    <cellStyle name="60% - 强调文字颜色 1 2 5 8" xfId="6416"/>
    <cellStyle name="3232 3 2 4 2" xfId="6417"/>
    <cellStyle name="3232 3 3" xfId="6418"/>
    <cellStyle name="差_文体广播事业(按照总人口测算）—20080416_12.25-发教育厅-2016年高职生均年初预算控制数分配表" xfId="6419"/>
    <cellStyle name="Accent1 - 60% 2" xfId="6420"/>
    <cellStyle name="3232 3 4" xfId="6421"/>
    <cellStyle name="Accent1 - 60% 2 2" xfId="6422"/>
    <cellStyle name="60% - Accent3 3 2 5" xfId="6423"/>
    <cellStyle name="3232 3 4 2" xfId="6424"/>
    <cellStyle name="差_2008计算资料（8月5） 2" xfId="6425"/>
    <cellStyle name="表标题 3 2 4 3 2 3" xfId="6426"/>
    <cellStyle name="Accent1 - 60% 3 2" xfId="6427"/>
    <cellStyle name="3232 3 5 2" xfId="6428"/>
    <cellStyle name="Accent1 - 60% 4" xfId="6429"/>
    <cellStyle name="3232 3 6" xfId="6430"/>
    <cellStyle name="40% - 强调文字颜色 4 3 3 9" xfId="6431"/>
    <cellStyle name="3232 4" xfId="6432"/>
    <cellStyle name="3232 4 2" xfId="6433"/>
    <cellStyle name="3232 4 3" xfId="6434"/>
    <cellStyle name="3232 4 3 2" xfId="6435"/>
    <cellStyle name="3232 4 4" xfId="6436"/>
    <cellStyle name="3232 5" xfId="6437"/>
    <cellStyle name="3232 5 2" xfId="6438"/>
    <cellStyle name="3232 5 3" xfId="6439"/>
    <cellStyle name="3232 7" xfId="6440"/>
    <cellStyle name="输出 7 2 3 2 2 4 2" xfId="6441"/>
    <cellStyle name="40% - Accent1 2" xfId="6442"/>
    <cellStyle name="40% - 强调文字颜色 3 4 5" xfId="6443"/>
    <cellStyle name="标题 1 2 2 14" xfId="6444"/>
    <cellStyle name="40% - Accent1 2 2" xfId="6445"/>
    <cellStyle name="差_27重庆 4 2" xfId="6446"/>
    <cellStyle name="40% - 强调文字颜色 1 3 4 17" xfId="6447"/>
    <cellStyle name="40% - Accent1 2 2 2" xfId="6448"/>
    <cellStyle name="Comma  - Style1" xfId="6449"/>
    <cellStyle name="注释 5 3 2 2 2 2 2" xfId="6450"/>
    <cellStyle name="40% - 强调文字颜色 1 3 4 18" xfId="6451"/>
    <cellStyle name="40% - Accent1 2 2 3" xfId="6452"/>
    <cellStyle name="40% - Accent1 2 2 4" xfId="6453"/>
    <cellStyle name="好_行政(燃修费)_县市旗测算-新科目（含人口规模效应）_03_2010年各地区一般预算平衡表" xfId="6454"/>
    <cellStyle name="输出 6 5 5 2 5 2" xfId="6455"/>
    <cellStyle name="标题 1 2 2 15" xfId="6456"/>
    <cellStyle name="标题 1 2 2 20" xfId="6457"/>
    <cellStyle name="40% - Accent1 2 3" xfId="6458"/>
    <cellStyle name="40% - Accent1 3" xfId="6459"/>
    <cellStyle name="好_其他部门(按照总人口测算）—20080416_民生政策最低支出需求_合并" xfId="6460"/>
    <cellStyle name="40% - Accent1 3 2" xfId="6461"/>
    <cellStyle name="40% - Accent1 3 2 2" xfId="6462"/>
    <cellStyle name="40% - Accent1 3 2 3" xfId="6463"/>
    <cellStyle name="表标题 5 4 3 2 2" xfId="6464"/>
    <cellStyle name="40% - Accent1 3 3" xfId="6465"/>
    <cellStyle name="好_附表_隋心对账单定稿0514" xfId="6466"/>
    <cellStyle name="表标题 5 4 3 2 3" xfId="6467"/>
    <cellStyle name="40% - Accent1 3 4" xfId="6468"/>
    <cellStyle name="表标题 5 4 3 2 4" xfId="6469"/>
    <cellStyle name="40% - Accent1 3 5" xfId="6470"/>
    <cellStyle name="40% - Accent1 8" xfId="6471"/>
    <cellStyle name="40% - Accent1_9.6-债券明细账" xfId="6472"/>
    <cellStyle name="输出 7 2 3 2 2 5" xfId="6473"/>
    <cellStyle name="40% - Accent2" xfId="6474"/>
    <cellStyle name="输出 7 2 3 2 2 5 2" xfId="6475"/>
    <cellStyle name="40% - Accent2 2" xfId="6476"/>
    <cellStyle name="输入 2 6 2 2 2 2" xfId="6477"/>
    <cellStyle name="好_2 2" xfId="6478"/>
    <cellStyle name="Currency [0] 5" xfId="6479"/>
    <cellStyle name="40% - Accent2 2 2 2" xfId="6480"/>
    <cellStyle name="好_行政（人员）_不含人员经费系数_隋心对账单定稿0514" xfId="6481"/>
    <cellStyle name="输入 10 2 5 4 2" xfId="6482"/>
    <cellStyle name="汇总 3 3 2 2 4 2" xfId="6483"/>
    <cellStyle name="好_2 4" xfId="6484"/>
    <cellStyle name="Currency [0] 7" xfId="6485"/>
    <cellStyle name="40% - Accent2 2 2 4" xfId="6486"/>
    <cellStyle name="40% - Accent2 3" xfId="6487"/>
    <cellStyle name="好_分县成本差异系数_不含人员经费系数_财力性转移支付2010年预算参考数_华东" xfId="6488"/>
    <cellStyle name="40% - Accent2 3 2 3" xfId="6489"/>
    <cellStyle name="40% - 强调文字颜色 1 3 3 10" xfId="6490"/>
    <cellStyle name="40% - Accent2 3 2 4" xfId="6491"/>
    <cellStyle name="表标题 5 4 4 3 2" xfId="6492"/>
    <cellStyle name="40% - Accent2 4 3" xfId="6493"/>
    <cellStyle name="Input [yellow] 3 4 2 2 2 2 2" xfId="6494"/>
    <cellStyle name="40% - Accent2 7" xfId="6495"/>
    <cellStyle name="40% - Accent2 8" xfId="6496"/>
    <cellStyle name="输出 7 2 3 2 2 6" xfId="6497"/>
    <cellStyle name="40% - Accent3" xfId="6498"/>
    <cellStyle name="40% - Accent3 2" xfId="6499"/>
    <cellStyle name="40% - 强调文字颜色 1 3 2 8" xfId="6500"/>
    <cellStyle name="Accent5 3 2 5" xfId="6501"/>
    <cellStyle name="40% - Accent3 2 4" xfId="6502"/>
    <cellStyle name="entry box 3 2 2" xfId="6503"/>
    <cellStyle name="40% - 强调文字颜色 5 2 2 2" xfId="6504"/>
    <cellStyle name="40% - Accent3 2 5" xfId="6505"/>
    <cellStyle name="40% - 强调文字颜色 5 2 2 3" xfId="6506"/>
    <cellStyle name="常规 15 2 5 2" xfId="6507"/>
    <cellStyle name="40% - Accent3 2 6" xfId="6508"/>
    <cellStyle name="40% - Accent3 3" xfId="6509"/>
    <cellStyle name="40% - 强调文字颜色 1 3 2 9" xfId="6510"/>
    <cellStyle name="表标题 5 4 5 2 3" xfId="6511"/>
    <cellStyle name="40% - Accent3 3 4" xfId="6512"/>
    <cellStyle name="表标题 5 4 5 2 4" xfId="6513"/>
    <cellStyle name="汇总 2 10 2" xfId="6514"/>
    <cellStyle name="40% - Accent3 3 5" xfId="6515"/>
    <cellStyle name="常规 15 2 6 2" xfId="6516"/>
    <cellStyle name="表标题 5 4 5 2 5" xfId="6517"/>
    <cellStyle name="40% - Accent3 3 6" xfId="6518"/>
    <cellStyle name="差_山东省民生支出标准 6" xfId="6519"/>
    <cellStyle name="注释 8 3 2 2 2 4" xfId="6520"/>
    <cellStyle name="40% - 强调文字颜色 2 3 3 13" xfId="6521"/>
    <cellStyle name="差_县市旗测算-新科目（20080626）_民生政策最低支出需求_财力性转移支付2010年预算参考数 2" xfId="6522"/>
    <cellStyle name="40% - Accent3 4 4" xfId="6523"/>
    <cellStyle name="差_财政支出对上级的依赖程度 2" xfId="6524"/>
    <cellStyle name="Input [yellow] 4 2 4 2 2 5" xfId="6525"/>
    <cellStyle name="差_山东省民生支出标准 7" xfId="6526"/>
    <cellStyle name="输出 4 2 2 3 4" xfId="6527"/>
    <cellStyle name="差_2008年全省汇总收支计算表_财力性转移支付2010年预算参考数_华东" xfId="6528"/>
    <cellStyle name="注释 8 3 2 2 2 5" xfId="6529"/>
    <cellStyle name="40% - 强调文字颜色 2 3 3 14" xfId="6530"/>
    <cellStyle name="差_县市旗测算-新科目（20080626）_民生政策最低支出需求_财力性转移支付2010年预算参考数 3" xfId="6531"/>
    <cellStyle name="Input [yellow] 4 2 4 2 2 6" xfId="6532"/>
    <cellStyle name="汇总 2 11 2" xfId="6533"/>
    <cellStyle name="40% - Accent3 4 5" xfId="6534"/>
    <cellStyle name="40% - Accent3 5" xfId="6535"/>
    <cellStyle name="40% - Accent3 6" xfId="6536"/>
    <cellStyle name="Input [yellow] 3 4 2 2 2 3 2" xfId="6537"/>
    <cellStyle name="40% - Accent3 7" xfId="6538"/>
    <cellStyle name="40% - Accent3 8" xfId="6539"/>
    <cellStyle name="40% - Accent3_9.6-债券明细账" xfId="6540"/>
    <cellStyle name="40% - Accent4" xfId="6541"/>
    <cellStyle name="Accent5 4 2 3" xfId="6542"/>
    <cellStyle name="40% - Accent4 2 2" xfId="6543"/>
    <cellStyle name="Accent5 4 2 4" xfId="6544"/>
    <cellStyle name="40% - Accent4 2 3" xfId="6545"/>
    <cellStyle name="汇总 4 4 2 5" xfId="6546"/>
    <cellStyle name="60% - 强调文字颜色 3 2 5 15" xfId="6547"/>
    <cellStyle name="40% - Accent4 3 2" xfId="6548"/>
    <cellStyle name="40% - 强调文字颜色 4 3 3 10" xfId="6549"/>
    <cellStyle name="60% - 强调文字颜色 3 2 5 16" xfId="6550"/>
    <cellStyle name="40% - Accent4 3 3" xfId="6551"/>
    <cellStyle name="Calculation 5 3 2 2" xfId="6552"/>
    <cellStyle name="强调文字颜色 4 4 2" xfId="6553"/>
    <cellStyle name="40% - 强调文字颜色 4 3 3 11" xfId="6554"/>
    <cellStyle name="差_社会保障费测算数据" xfId="6555"/>
    <cellStyle name="60% - 强调文字颜色 3 2 5 17" xfId="6556"/>
    <cellStyle name="40% - Accent4 3 4" xfId="6557"/>
    <cellStyle name="差_红线成本编制附表（局指样表） 10_间接费_四队计价6月25日前(7月1日更新)备用" xfId="6558"/>
    <cellStyle name="差_河南 缺口县区测算(地方填报) 3 2 2" xfId="6559"/>
    <cellStyle name="40% - 强调文字颜色 4 3 3 12" xfId="6560"/>
    <cellStyle name="60% - 强调文字颜色 3 2 5 18" xfId="6561"/>
    <cellStyle name="40% - Accent4 3 5" xfId="6562"/>
    <cellStyle name="40% - 强调文字颜色 4 3 3 13" xfId="6563"/>
    <cellStyle name="常规 15 3 6 2" xfId="6564"/>
    <cellStyle name="40% - Accent4 3 6" xfId="6565"/>
    <cellStyle name="Input [yellow] 3 4 2 2 2 4 2" xfId="6566"/>
    <cellStyle name="40% - Accent4 7" xfId="6567"/>
    <cellStyle name="40% - Accent4 8" xfId="6568"/>
    <cellStyle name="40% - Accent5 2" xfId="6569"/>
    <cellStyle name="40% - 强调文字颜色 1 3 2 11" xfId="6570"/>
    <cellStyle name="40% - 强调文字颜色 1 3 4 8" xfId="6571"/>
    <cellStyle name="Accent5 5 2 3" xfId="6572"/>
    <cellStyle name="40% - Accent5 2 2" xfId="6573"/>
    <cellStyle name="Accent5 5 2 4" xfId="6574"/>
    <cellStyle name="40% - Accent5 2 3" xfId="6575"/>
    <cellStyle name="Accent5 5 2 5" xfId="6576"/>
    <cellStyle name="40% - Accent5 2 4" xfId="6577"/>
    <cellStyle name="40% - Accent5 2 5" xfId="6578"/>
    <cellStyle name="40% - Accent5 2 6" xfId="6579"/>
    <cellStyle name="40% - Accent5 3" xfId="6580"/>
    <cellStyle name="40% - 强调文字颜色 1 3 2 12" xfId="6581"/>
    <cellStyle name="40% - 强调文字颜色 1 3 4 9" xfId="6582"/>
    <cellStyle name="40% - Accent5 3 2" xfId="6583"/>
    <cellStyle name="输入 4 2 4 2 2 5" xfId="6584"/>
    <cellStyle name="Output 3 4 3 2 2" xfId="6585"/>
    <cellStyle name="Prefilled 2 2" xfId="6586"/>
    <cellStyle name="差_卫生部门 4" xfId="6587"/>
    <cellStyle name="60% - 强调文字颜色 6 2 3 12" xfId="6588"/>
    <cellStyle name="样式 1 2 2" xfId="6589"/>
    <cellStyle name="40% - 强调文字颜色 5 2 23" xfId="6590"/>
    <cellStyle name="40% - 强调文字颜色 5 2 18" xfId="6591"/>
    <cellStyle name="40% - Accent5 4 2" xfId="6592"/>
    <cellStyle name="输入 4 2 4 2 2 6" xfId="6593"/>
    <cellStyle name="Prefilled 2 3" xfId="6594"/>
    <cellStyle name="差_卫生部门 5" xfId="6595"/>
    <cellStyle name="60% - 强调文字颜色 6 2 3 13" xfId="6596"/>
    <cellStyle name="样式 1 2 3" xfId="6597"/>
    <cellStyle name="40% - 强调文字颜色 5 2 24" xfId="6598"/>
    <cellStyle name="40% - 强调文字颜色 5 2 19" xfId="6599"/>
    <cellStyle name="Accent2 - 40% 2" xfId="6600"/>
    <cellStyle name="40% - 强调文字颜色 2 2 3 2 2 2" xfId="6601"/>
    <cellStyle name="40% - Accent5 4 3" xfId="6602"/>
    <cellStyle name="Accent2 - 40% 3" xfId="6603"/>
    <cellStyle name="40% - 强调文字颜色 2 2 3 2 2 3" xfId="6604"/>
    <cellStyle name="40% - Accent5 4 4" xfId="6605"/>
    <cellStyle name="40% - 强调文字颜色 3 2 4 2 2 2" xfId="6606"/>
    <cellStyle name="Accent2 - 40% 4" xfId="6607"/>
    <cellStyle name="40% - 强调文字颜色 2 2 3 2 2 4" xfId="6608"/>
    <cellStyle name="40% - Accent5 4 5" xfId="6609"/>
    <cellStyle name="40% - Accent5 5" xfId="6610"/>
    <cellStyle name="40% - 强调文字颜色 1 3 2 14" xfId="6611"/>
    <cellStyle name="40% - Accent5 6" xfId="6612"/>
    <cellStyle name="40% - 强调文字颜色 1 3 2 20" xfId="6613"/>
    <cellStyle name="40% - 强调文字颜色 1 3 2 15" xfId="6614"/>
    <cellStyle name="Input [yellow] 3 4 2 2 2 5 2" xfId="6615"/>
    <cellStyle name="40% - Accent5 7" xfId="6616"/>
    <cellStyle name="40% - 强调文字颜色 1 3 2 21" xfId="6617"/>
    <cellStyle name="40% - 强调文字颜色 1 3 2 16" xfId="6618"/>
    <cellStyle name="40% - Accent5 8" xfId="6619"/>
    <cellStyle name="40% - 强调文字颜色 1 3 2 22" xfId="6620"/>
    <cellStyle name="40% - 强调文字颜色 1 3 2 17" xfId="6621"/>
    <cellStyle name="差_红线成本编制附表（局指样表） 9_四队计价2011-6" xfId="6622"/>
    <cellStyle name="注释 10 5 2" xfId="6623"/>
    <cellStyle name="40% - Accent5_9.6-债券明细账" xfId="6624"/>
    <cellStyle name="40% - Accent6 2" xfId="6625"/>
    <cellStyle name="标题 1 3 2 14" xfId="6626"/>
    <cellStyle name="Accent5 6 2 3" xfId="6627"/>
    <cellStyle name="40% - Accent6 2 2" xfId="6628"/>
    <cellStyle name="40% - 强调文字颜色 4 2 5 13" xfId="6629"/>
    <cellStyle name="标题 1 3 2 15" xfId="6630"/>
    <cellStyle name="标题 1 3 2 20" xfId="6631"/>
    <cellStyle name="Accent5 6 2 4" xfId="6632"/>
    <cellStyle name="40% - Accent6 2 3" xfId="6633"/>
    <cellStyle name="40% - 强调文字颜色 4 2 5 14" xfId="6634"/>
    <cellStyle name="标题 1 3 2 16" xfId="6635"/>
    <cellStyle name="标题 1 3 2 21" xfId="6636"/>
    <cellStyle name="Accent5 6 2 5" xfId="6637"/>
    <cellStyle name="40% - Accent6 2 4" xfId="6638"/>
    <cellStyle name="40% - 强调文字颜色 4 2 5 15" xfId="6639"/>
    <cellStyle name="40% - Accent6 3" xfId="6640"/>
    <cellStyle name="差_其他部门(按照总人口测算）—20080416_县市旗测算-新科目（含人口规模效应）_财力性转移支付2010年预算参考数_合并" xfId="6641"/>
    <cellStyle name="好_工程数量及综合单价（百安隧道） 9" xfId="6642"/>
    <cellStyle name="差_附表_财力性转移支付2010年预算参考数 7" xfId="6643"/>
    <cellStyle name="40% - 强调文字颜色 5 2 3 12" xfId="6644"/>
    <cellStyle name="常规 11 6" xfId="6645"/>
    <cellStyle name="40% - Accent6 4 2" xfId="6646"/>
    <cellStyle name="40% - 强调文字颜色 5 2 3 13" xfId="6647"/>
    <cellStyle name="常规 11 7" xfId="6648"/>
    <cellStyle name="40% - Accent6 4 3" xfId="6649"/>
    <cellStyle name="差_28四川_财力性转移支付2010年预算参考数" xfId="6650"/>
    <cellStyle name="40% - 强调文字颜色 5 2 3 15" xfId="6651"/>
    <cellStyle name="40% - 强调文字颜色 5 2 3 20" xfId="6652"/>
    <cellStyle name="常规 11 9" xfId="6653"/>
    <cellStyle name="差_业务工作量指标_Book1 2" xfId="6654"/>
    <cellStyle name="40% - Accent6 4 5" xfId="6655"/>
    <cellStyle name="40% - Accent6 5" xfId="6656"/>
    <cellStyle name="40% - Accent6 7" xfId="6657"/>
    <cellStyle name="差_县市旗测算20080508 2 2" xfId="6658"/>
    <cellStyle name="40% - Accent6 8" xfId="6659"/>
    <cellStyle name="40% - Accent6_9.6-债券明细账" xfId="6660"/>
    <cellStyle name="标题 1 2 4 3" xfId="6661"/>
    <cellStyle name="40% - 强调文字颜色 1 2 12" xfId="6662"/>
    <cellStyle name="输入 10 8 2 2" xfId="6663"/>
    <cellStyle name="Calculation 4 2 4" xfId="6664"/>
    <cellStyle name="40% - 强调文字颜色 5 3 4 15" xfId="6665"/>
    <cellStyle name="40% - 輔色1" xfId="6666"/>
    <cellStyle name="输入 10 8 2 2 2" xfId="6667"/>
    <cellStyle name="Calculation 4 2 4 2" xfId="6668"/>
    <cellStyle name="40% - 輔色1 2" xfId="6669"/>
    <cellStyle name="标题 1 2 4 4" xfId="6670"/>
    <cellStyle name="40% - 强调文字颜色 1 2 13" xfId="6671"/>
    <cellStyle name="输入 10 8 2 3" xfId="6672"/>
    <cellStyle name="Calculation 4 2 5" xfId="6673"/>
    <cellStyle name="40% - 强调文字颜色 5 3 4 16" xfId="6674"/>
    <cellStyle name="40% - 輔色2" xfId="6675"/>
    <cellStyle name="40% - 輔色2 2" xfId="6676"/>
    <cellStyle name="标题 1 2 4 5" xfId="6677"/>
    <cellStyle name="Input [yellow] 2 3 4 2" xfId="6678"/>
    <cellStyle name="40% - 强调文字颜色 1 2 14" xfId="6679"/>
    <cellStyle name="40% - 强调文字颜色 5 3 4 17" xfId="6680"/>
    <cellStyle name="40% - 輔色3" xfId="6681"/>
    <cellStyle name="40% - 輔色3 2" xfId="6682"/>
    <cellStyle name="40% - 强调文字颜色 4 2 4 2 11" xfId="6683"/>
    <cellStyle name="标题 1 2 4 7" xfId="6684"/>
    <cellStyle name="差_县区合并测算20080421_不含人员经费系数 4 2" xfId="6685"/>
    <cellStyle name="40% - 强调文字颜色 1 2 21" xfId="6686"/>
    <cellStyle name="40% - 强调文字颜色 1 2 16" xfId="6687"/>
    <cellStyle name="强调文字颜色 4 2 4 2 17" xfId="6688"/>
    <cellStyle name="常规 7 2 2 2" xfId="6689"/>
    <cellStyle name="差_一般预算支出口径剔除表_财力性转移支付2010年预算参考数_03_2010年各地区一般预算平衡表" xfId="6690"/>
    <cellStyle name="40% - 輔色5" xfId="6691"/>
    <cellStyle name="输入 5 11" xfId="6692"/>
    <cellStyle name="好_缺口县区测算(按核定人数)_财力性转移支付2010年预算参考数_12.25-发教育厅-2016年高职生均年初预算控制数分配表" xfId="6693"/>
    <cellStyle name="常规 7 2 2 2 2" xfId="6694"/>
    <cellStyle name="40% - 輔色5 2" xfId="6695"/>
    <cellStyle name="输出 5 7 2 5" xfId="6696"/>
    <cellStyle name="常规 7 2 2 3 2" xfId="6697"/>
    <cellStyle name="Note 3 4 2 2 3" xfId="6698"/>
    <cellStyle name="40% - 輔色6 2" xfId="6699"/>
    <cellStyle name="40% - 强调文字颜色 1 10 2" xfId="6700"/>
    <cellStyle name="表标题 3 5 2 2 2 2" xfId="6701"/>
    <cellStyle name="40% - 强调文字颜色 1 11" xfId="6702"/>
    <cellStyle name="表标题 3 5 2 2 3" xfId="6703"/>
    <cellStyle name="数字 8 5 2 3 2" xfId="6704"/>
    <cellStyle name="40% - 强调文字颜色 1 12" xfId="6705"/>
    <cellStyle name="表标题 3 5 2 2 4" xfId="6706"/>
    <cellStyle name="差_27重庆_财力性转移支付2010年预算参考数 5 2" xfId="6707"/>
    <cellStyle name="40% - 强调文字颜色 1 13" xfId="6708"/>
    <cellStyle name="差_云南省2008年转移支付测算——州市本级考核部分及政策性测算_财力性转移支付2010年预算参考数 3 2" xfId="6709"/>
    <cellStyle name="差_云南 缺口县区测算(地方填报)_财力性转移支付2010年预算参考数 4 2" xfId="6710"/>
    <cellStyle name="40% - 强调文字颜色 1 14" xfId="6711"/>
    <cellStyle name="差_云南省2008年转移支付测算——州市本级考核部分及政策性测算_财力性转移支付2010年预算参考数 3 3" xfId="6712"/>
    <cellStyle name="输出 5 3 3 2" xfId="6713"/>
    <cellStyle name="差_云南 缺口县区测算(地方填报)_财力性转移支付2010年预算参考数 4 3" xfId="6714"/>
    <cellStyle name="40% - 强调文字颜色 1 20" xfId="6715"/>
    <cellStyle name="40% - 强调文字颜色 1 15" xfId="6716"/>
    <cellStyle name="40% - 强调文字颜色 1 21" xfId="6717"/>
    <cellStyle name="40% - 强调文字颜色 1 16" xfId="6718"/>
    <cellStyle name="40% - 强调文字颜色 1 22" xfId="6719"/>
    <cellStyle name="40% - 强调文字颜色 1 17" xfId="6720"/>
    <cellStyle name="40% - 强调文字颜色 1 23" xfId="6721"/>
    <cellStyle name="40% - 强调文字颜色 1 18" xfId="6722"/>
    <cellStyle name="40% - 强调文字颜色 1 24" xfId="6723"/>
    <cellStyle name="40% - 强调文字颜色 1 19" xfId="6724"/>
    <cellStyle name="40% - 强调文字颜色 1 2 10" xfId="6725"/>
    <cellStyle name="标题 1 2 4 2" xfId="6726"/>
    <cellStyle name="40% - 强调文字颜色 1 2 11" xfId="6727"/>
    <cellStyle name="标题 1 2 4 9" xfId="6728"/>
    <cellStyle name="40% - 强调文字颜色 1 2 23" xfId="6729"/>
    <cellStyle name="40% - 强调文字颜色 1 2 18" xfId="6730"/>
    <cellStyle name="40% - 强调文字颜色 1 2 24" xfId="6731"/>
    <cellStyle name="40% - 强调文字颜色 1 2 19" xfId="6732"/>
    <cellStyle name="Warning Text 3 2 4" xfId="6733"/>
    <cellStyle name="差_12滨州 2 2 2" xfId="6734"/>
    <cellStyle name="40% - 强调文字颜色 1 2 2" xfId="6735"/>
    <cellStyle name="40% - 强调文字颜色 1 2 2 10" xfId="6736"/>
    <cellStyle name="40% - 强调文字颜色 1 2 2 11" xfId="6737"/>
    <cellStyle name="40% - 强调文字颜色 1 2 2 12" xfId="6738"/>
    <cellStyle name="Input 2 2 2 4 2" xfId="6739"/>
    <cellStyle name="40% - 强调文字颜色 1 2 2 13" xfId="6740"/>
    <cellStyle name="汇总 7 3 4 2 2 2" xfId="6741"/>
    <cellStyle name="40% - 强调文字颜色 1 2 2 20" xfId="6742"/>
    <cellStyle name="40% - 强调文字颜色 1 2 2 15" xfId="6743"/>
    <cellStyle name="汇总 7 3 4 2 2 3" xfId="6744"/>
    <cellStyle name="40% - 强调文字颜色 1 2 2 21" xfId="6745"/>
    <cellStyle name="40% - 强调文字颜色 1 2 2 16" xfId="6746"/>
    <cellStyle name="汇总 7 3 4 2 2 5" xfId="6747"/>
    <cellStyle name="40% - 强调文字颜色 1 2 2 18" xfId="6748"/>
    <cellStyle name="汇总 7 3 4 2 2 6" xfId="6749"/>
    <cellStyle name="40% - 强调文字颜色 1 2 2 19" xfId="6750"/>
    <cellStyle name="40% - 强调文字颜色 1 2 2 2" xfId="6751"/>
    <cellStyle name="差_行政(燃修费)_不含人员经费系数_财力性转移支付2010年预算参考数_华东" xfId="6752"/>
    <cellStyle name="40% - 强调文字颜色 1 2 2 2 2" xfId="6753"/>
    <cellStyle name="40% - 强调文字颜色 1 2 2 3" xfId="6754"/>
    <cellStyle name="常规 31 11 2" xfId="6755"/>
    <cellStyle name="40% - 强调文字颜色 1 2 2 4" xfId="6756"/>
    <cellStyle name="差_1110洱源县_03_2010年各地区一般预算平衡表" xfId="6757"/>
    <cellStyle name="40% - 强调文字颜色 1 2 2 5" xfId="6758"/>
    <cellStyle name="40% - 强调文字颜色 2 6 2" xfId="6759"/>
    <cellStyle name="强调文字颜色 6 10 2" xfId="6760"/>
    <cellStyle name="40% - 强调文字颜色 1 2 2 6" xfId="6761"/>
    <cellStyle name="好_2006年30云南_隋心对账单定稿0514" xfId="6762"/>
    <cellStyle name="差_安徽 缺口县区测算(地方填报)1_财力性转移支付2010年预算参考数_03_2010年各地区一般预算平衡表" xfId="6763"/>
    <cellStyle name="40% - 强调文字颜色 1 2 2 7" xfId="6764"/>
    <cellStyle name="40% - 强调文字颜色 1 2 2_9.6-债券明细账" xfId="6765"/>
    <cellStyle name="好_分县成本差异系数_民生政策最低支出需求_隋心对账单定稿0514" xfId="6766"/>
    <cellStyle name="Warning Text 3 2 5" xfId="6767"/>
    <cellStyle name="差_12滨州 2 2 3" xfId="6768"/>
    <cellStyle name="40% - 强调文字颜色 1 2 3" xfId="6769"/>
    <cellStyle name="entry box 3 3" xfId="6770"/>
    <cellStyle name="Accent2 - 60% 3 2" xfId="6771"/>
    <cellStyle name="40% - 强调文字颜色 5 2 3" xfId="6772"/>
    <cellStyle name="常规 26 4 2 3" xfId="6773"/>
    <cellStyle name="常规 31 4 2 3" xfId="6774"/>
    <cellStyle name="40% - 强调文字颜色 1 2 3 13" xfId="6775"/>
    <cellStyle name="40% - 强调文字颜色 1 2 3 14" xfId="6776"/>
    <cellStyle name="Border 7 3 2" xfId="6777"/>
    <cellStyle name="差_汇总表4_财力性转移支付2010年预算参考数_03_2010年各地区一般预算平衡表_2010年地方财政一般预算分级平衡情况表（汇总）0524" xfId="6778"/>
    <cellStyle name="差_2006年34青海_财力性转移支付2010年预算参考数 3 2 2" xfId="6779"/>
    <cellStyle name="40% - 强调文字颜色 1 2 3 21" xfId="6780"/>
    <cellStyle name="40% - 强调文字颜色 1 2 3 16" xfId="6781"/>
    <cellStyle name="Border 7 3 4" xfId="6782"/>
    <cellStyle name="好_M01-2(州市补助收入)_隋心对账单定稿0514" xfId="6783"/>
    <cellStyle name="40% - 强调文字颜色 1 2 3 2" xfId="6784"/>
    <cellStyle name="40% - 强调文字颜色 1 2 3 3" xfId="6785"/>
    <cellStyle name="好_27重庆_03_2010年各地区一般预算平衡表" xfId="6786"/>
    <cellStyle name="常规 31 12 2" xfId="6787"/>
    <cellStyle name="40% - 强调文字颜色 1 2 3 4" xfId="6788"/>
    <cellStyle name="汇总 2 6 4 2 3" xfId="6789"/>
    <cellStyle name="40% - 强调文字颜色 1 2 3 6" xfId="6790"/>
    <cellStyle name="40% - 强调文字颜色 2 7 3" xfId="6791"/>
    <cellStyle name="汇总 2 6 4 2 4" xfId="6792"/>
    <cellStyle name="40% - 强调文字颜色 1 2 3 7" xfId="6793"/>
    <cellStyle name="40% - 强调文字颜色 2 7 4" xfId="6794"/>
    <cellStyle name="未定义 5" xfId="6795"/>
    <cellStyle name="差_2007年收支情况及2008年收支预计表(汇总表) 2 2" xfId="6796"/>
    <cellStyle name="40% - 强调文字颜色 1 2 3 9" xfId="6797"/>
    <cellStyle name="差_2008年预计支出与2007年对比 5" xfId="6798"/>
    <cellStyle name="40% - 强调文字颜色 1 2 3_9.6-债券明细账" xfId="6799"/>
    <cellStyle name="常规 55_四队计价2011-6" xfId="6800"/>
    <cellStyle name="常规 60_四队计价2011-6" xfId="6801"/>
    <cellStyle name="常规 2 3 3 2 2 2" xfId="6802"/>
    <cellStyle name="差_12滨州 2 2 4" xfId="6803"/>
    <cellStyle name="40% - 强调文字颜色 1 2 4" xfId="6804"/>
    <cellStyle name="常规 2 3 3 2 2 2 2" xfId="6805"/>
    <cellStyle name="40% - 强调文字颜色 1 2 4 2" xfId="6806"/>
    <cellStyle name="40% - 强调文字颜色 1 2 4 2 10" xfId="6807"/>
    <cellStyle name="40% - 强调文字颜色 1 2 4 2 11" xfId="6808"/>
    <cellStyle name="40% - 强调文字颜色 1 2 4 2 12" xfId="6809"/>
    <cellStyle name="40% - 强调文字颜色 1 2 4 2 13" xfId="6810"/>
    <cellStyle name="40% - 强调文字颜色 1 2 4 2 14" xfId="6811"/>
    <cellStyle name="40% - 强调文字颜色 1 2 4 2 15" xfId="6812"/>
    <cellStyle name="差_市辖区测算-新科目（20080626）_不含人员经费系数_财力性转移支付2010年预算参考数_12.25-发教育厅-2016年高职生均年初预算控制数分配表" xfId="6813"/>
    <cellStyle name="40% - 强调文字颜色 1 2 4 2 16" xfId="6814"/>
    <cellStyle name="40% - 强调文字颜色 1 2 4 2 17" xfId="6815"/>
    <cellStyle name="40% - 强调文字颜色 1 2 4 2 18" xfId="6816"/>
    <cellStyle name="40% - 强调文字颜色 1 2 4 2 2" xfId="6817"/>
    <cellStyle name="Output 2 2 2 2 2" xfId="6818"/>
    <cellStyle name="40% - 强调文字颜色 1 2 4 2 2 10" xfId="6819"/>
    <cellStyle name="Note 4 3 2 4" xfId="6820"/>
    <cellStyle name="Output 2 2 2 2 3" xfId="6821"/>
    <cellStyle name="40% - 强调文字颜色 1 2 4 2 2 11" xfId="6822"/>
    <cellStyle name="Note 4 3 2 5" xfId="6823"/>
    <cellStyle name="Output 2 2 2 2 4" xfId="6824"/>
    <cellStyle name="40% - 强调文字颜色 1 2 4 2 2 12" xfId="6825"/>
    <cellStyle name="Output 2 2 2 2 6" xfId="6826"/>
    <cellStyle name="40% - 强调文字颜色 1 2 4 2 2 14" xfId="6827"/>
    <cellStyle name="40% - 强调文字颜色 1 2 4 2 2 15" xfId="6828"/>
    <cellStyle name="40% - 强调文字颜色 1 2 4 2 2 16" xfId="6829"/>
    <cellStyle name="40% - 强调文字颜色 1 2 4 2 2 17" xfId="6830"/>
    <cellStyle name="40% - 强调文字颜色 1 2 4 2 2 18" xfId="6831"/>
    <cellStyle name="Normal - Style1 13" xfId="6832"/>
    <cellStyle name="40% - 强调文字颜色 1 2 4 2 2 2" xfId="6833"/>
    <cellStyle name="Normal - Style1 16" xfId="6834"/>
    <cellStyle name="Normal - Style1 21" xfId="6835"/>
    <cellStyle name="40% - 强调文字颜色 1 2 4 2 2 5" xfId="6836"/>
    <cellStyle name="差_2006年水利统计指标统计表_财力性转移支付2010年预算参考数 4 2 3" xfId="6837"/>
    <cellStyle name="Normal - Style1 18" xfId="6838"/>
    <cellStyle name="40% - 强调文字颜色 1 2 4 2 2 7" xfId="6839"/>
    <cellStyle name="差_2006年水利统计指标统计表_财力性转移支付2010年预算参考数 4 2 4" xfId="6840"/>
    <cellStyle name="Normal - Style1 19" xfId="6841"/>
    <cellStyle name="40% - 强调文字颜色 1 2 4 2 2 8" xfId="6842"/>
    <cellStyle name="差_2006年水利统计指标统计表_财力性转移支付2010年预算参考数 4 2 5" xfId="6843"/>
    <cellStyle name="40% - 强调文字颜色 1 2 4 2 2 9" xfId="6844"/>
    <cellStyle name="常规 7 3 8 2" xfId="6845"/>
    <cellStyle name="40% - 强调文字颜色 1 2 4 2 4" xfId="6846"/>
    <cellStyle name="40% - 强调文字颜色 1 2 4 2 5" xfId="6847"/>
    <cellStyle name="差_红线成本预算指导价格0324 5_四队计价6月25日前(7月1日更新)备用" xfId="6848"/>
    <cellStyle name="40% - 强调文字颜色 1 2 4 2 6" xfId="6849"/>
    <cellStyle name="40% - 强调文字颜色 1 2 4 2 7" xfId="6850"/>
    <cellStyle name="差_行政公检法测算_财力性转移支付2010年预算参考数_12.25-发教育厅-2016年高职生均年初预算控制数分配表" xfId="6851"/>
    <cellStyle name="40% - 强调文字颜色 1 2 4 2 8" xfId="6852"/>
    <cellStyle name="40% - 强调文字颜色 1 2 4 2 9" xfId="6853"/>
    <cellStyle name="40% - 强调文字颜色 1 2 4 3" xfId="6854"/>
    <cellStyle name="40% - 强调文字颜色 1 2 4 3 10" xfId="6855"/>
    <cellStyle name="40% - 强调文字颜色 1 2 4 3 11" xfId="6856"/>
    <cellStyle name="好_总人口_隋心对账单定稿0514" xfId="6857"/>
    <cellStyle name="40% - 强调文字颜色 1 2 4 3 12" xfId="6858"/>
    <cellStyle name="好_缺口县区测算(财政部标准) 3" xfId="6859"/>
    <cellStyle name="40% - 强调文字颜色 1 2 4 3 14" xfId="6860"/>
    <cellStyle name="好_缺口县区测算(财政部标准) 4" xfId="6861"/>
    <cellStyle name="Input [yellow] 3 3 5 2 2" xfId="6862"/>
    <cellStyle name="40% - 强调文字颜色 1 2 4 3 15" xfId="6863"/>
    <cellStyle name="常规 4 2 6 2 2" xfId="6864"/>
    <cellStyle name="40% - 强调文字颜色 2 5 2" xfId="6865"/>
    <cellStyle name="差_卫生(按照总人口测算）—20080416_不含人员经费系数_03_2010年各地区一般预算平衡表" xfId="6866"/>
    <cellStyle name="Calculation 3 3 2 2 5 2" xfId="6867"/>
    <cellStyle name="好_缺口县区测算(财政部标准) 5" xfId="6868"/>
    <cellStyle name="Input [yellow] 3 3 5 2 3" xfId="6869"/>
    <cellStyle name="40% - 强调文字颜色 1 2 4 3 16" xfId="6870"/>
    <cellStyle name="好_市辖区测算-新科目（20080626）_财力性转移支付2010年预算参考数" xfId="6871"/>
    <cellStyle name="40% - 强调文字颜色 2 5 3" xfId="6872"/>
    <cellStyle name="好_缺口县区测算(财政部标准) 6" xfId="6873"/>
    <cellStyle name="Note 3 2 2 2 4 2" xfId="6874"/>
    <cellStyle name="Input [yellow] 3 3 5 2 4" xfId="6875"/>
    <cellStyle name="40% - 强调文字颜色 1 2 4 3 17" xfId="6876"/>
    <cellStyle name="差_县市旗测算20080508_不含人员经费系数_财力性转移支付2010年预算参考数 4 2 2" xfId="6877"/>
    <cellStyle name="40% - 强调文字颜色 2 5 4" xfId="6878"/>
    <cellStyle name="Input [yellow] 3 3 5 2 5" xfId="6879"/>
    <cellStyle name="40% - 强调文字颜色 1 2 4 3 18" xfId="6880"/>
    <cellStyle name="好_分析缺口率_财力性转移支付2010年预算参考数 4" xfId="6881"/>
    <cellStyle name="40% - 强调文字颜色 1 2 4 3 5" xfId="6882"/>
    <cellStyle name="好_分析缺口率_财力性转移支付2010年预算参考数 5" xfId="6883"/>
    <cellStyle name="40% - 强调文字颜色 1 2 4 3 6" xfId="6884"/>
    <cellStyle name="小数 5 4 2 2 2 3" xfId="6885"/>
    <cellStyle name="40% - 强调文字颜色 1 2 4 3 8" xfId="6886"/>
    <cellStyle name="小数 5 4 2 2 2 4" xfId="6887"/>
    <cellStyle name="40% - 强调文字颜色 1 2 4 3 9" xfId="6888"/>
    <cellStyle name="40% - 强调文字颜色 1 2 4 4" xfId="6889"/>
    <cellStyle name="标题 1 2 4 10" xfId="6890"/>
    <cellStyle name="好_前期试验费用 8_四队计价6月25日前(7月1日更新)备用" xfId="6891"/>
    <cellStyle name="汇总 2 6 4 3 2" xfId="6892"/>
    <cellStyle name="40% - 强调文字颜色 1 2 4 5" xfId="6893"/>
    <cellStyle name="40% - 强调文字颜色 2 8 2" xfId="6894"/>
    <cellStyle name="标题 1 2 4 11" xfId="6895"/>
    <cellStyle name="汇总 2 6 4 3 3" xfId="6896"/>
    <cellStyle name="40% - 强调文字颜色 1 2 4 6" xfId="6897"/>
    <cellStyle name="40% - 强调文字颜色 1 2 4_2017年人大参阅资料（代表大会-定）1.14" xfId="6898"/>
    <cellStyle name="常规 2 3 3 2 2 3" xfId="6899"/>
    <cellStyle name="差_核定人数下发表 2 2 2" xfId="6900"/>
    <cellStyle name="40% - 强调文字颜色 1 2 5" xfId="6901"/>
    <cellStyle name="40% - 强调文字颜色 1 2 5 11" xfId="6902"/>
    <cellStyle name="差_2012年逐月消缺情况表格" xfId="6903"/>
    <cellStyle name="40% - 强调文字颜色 1 2 5 12" xfId="6904"/>
    <cellStyle name="差_武陵 2 10" xfId="6905"/>
    <cellStyle name="40% - 强调文字颜色 1 2 5 13" xfId="6906"/>
    <cellStyle name="差_武陵 2 11" xfId="6907"/>
    <cellStyle name="40% - 强调文字颜色 1 2 5 14" xfId="6908"/>
    <cellStyle name="差_武陵 2 12" xfId="6909"/>
    <cellStyle name="40% - 强调文字颜色 1 2 5 15" xfId="6910"/>
    <cellStyle name="40% - 强调文字颜色 1 2 5 2" xfId="6911"/>
    <cellStyle name="差_青海 缺口县区测算(地方填报) 2 2 2" xfId="6912"/>
    <cellStyle name="差_20河南_03_2010年各地区一般预算平衡表" xfId="6913"/>
    <cellStyle name="40% - 强调文字颜色 1 2 5 3" xfId="6914"/>
    <cellStyle name="差_农林水和城市维护标准支出20080505－县区合计_财力性转移支付2010年预算参考数 2" xfId="6915"/>
    <cellStyle name="40% - 强调文字颜色 1 2 5 4" xfId="6916"/>
    <cellStyle name="差_农林水和城市维护标准支出20080505－县区合计_财力性转移支付2010年预算参考数 3" xfId="6917"/>
    <cellStyle name="汇总 2 6 4 4 2" xfId="6918"/>
    <cellStyle name="40% - 强调文字颜色 1 2 5 5" xfId="6919"/>
    <cellStyle name="40% - 强调文字颜色 2 9 2" xfId="6920"/>
    <cellStyle name="差_农林水和城市维护标准支出20080505－县区合计_财力性转移支付2010年预算参考数 4" xfId="6921"/>
    <cellStyle name="好_2008年预计支出与2007年对比_12.25-发教育厅-2016年高职生均年初预算控制数分配表" xfId="6922"/>
    <cellStyle name="40% - 强调文字颜色 1 2 5 6" xfId="6923"/>
    <cellStyle name="差_农林水和城市维护标准支出20080505－县区合计_财力性转移支付2010年预算参考数 5" xfId="6924"/>
    <cellStyle name="表标题 4 3 2 2 2 2" xfId="6925"/>
    <cellStyle name="40% - 强调文字颜色 1 2 5 7" xfId="6926"/>
    <cellStyle name="差_2007年收支情况及2008年收支预计表(汇总表) 4 2" xfId="6927"/>
    <cellStyle name="差_农林水和城市维护标准支出20080505－县区合计_财力性转移支付2010年预算参考数 7" xfId="6928"/>
    <cellStyle name="表标题 4 3 2 2 2 4" xfId="6929"/>
    <cellStyle name="40% - 强调文字颜色 1 2 5 9" xfId="6930"/>
    <cellStyle name="40% - 强调文字颜色 1 2_2017年人大参阅资料（代表大会-定）1.14" xfId="6931"/>
    <cellStyle name="好_平邑_财力性转移支付2010年预算参考数" xfId="6932"/>
    <cellStyle name="差_卫生(按照总人口测算）—20080416_不含人员经费系数_财力性转移支付2010年预算参考数 3 2" xfId="6933"/>
    <cellStyle name="40% - 强调文字颜色 3 2 2 19" xfId="6934"/>
    <cellStyle name="差_缺口县区测算(按核定人数)_财力性转移支付2010年预算参考数 5" xfId="6935"/>
    <cellStyle name="差_教育(按照总人口测算）—20080416_民生政策最低支出需求 4 3" xfId="6936"/>
    <cellStyle name="40% - 强调文字颜色 1 3 10" xfId="6937"/>
    <cellStyle name="40% - 强调文字颜色 1 3 12" xfId="6938"/>
    <cellStyle name="差_卫生(按照总人口测算）—20080416_不含人员经费系数 3 2 2" xfId="6939"/>
    <cellStyle name="差_缺口县区测算(按核定人数)_财力性转移支付2010年预算参考数 7" xfId="6940"/>
    <cellStyle name="40% - 强调文字颜色 1 3 13" xfId="6941"/>
    <cellStyle name="输出 6 2 2 3 4 2" xfId="6942"/>
    <cellStyle name="差_红线成本预算指导价格0324 7_间接费" xfId="6943"/>
    <cellStyle name="Input 3 4 3 4 2" xfId="6944"/>
    <cellStyle name="40% - 强调文字颜色 1 3 14" xfId="6945"/>
    <cellStyle name="40% - 强调文字颜色 1 3 21" xfId="6946"/>
    <cellStyle name="40% - 强调文字颜色 1 3 16" xfId="6947"/>
    <cellStyle name="差_农林水和城市维护标准支出20080505－县区合计_03_2010年各地区一般预算平衡表_2010年地方财政一般预算分级平衡情况表（汇总）0524" xfId="6948"/>
    <cellStyle name="表标题 7 4 2 4 2" xfId="6949"/>
    <cellStyle name="差_分析缺口率_隋心对账单定稿0514" xfId="6950"/>
    <cellStyle name="40% - 强调文字颜色 1 3 22" xfId="6951"/>
    <cellStyle name="40% - 强调文字颜色 1 3 17" xfId="6952"/>
    <cellStyle name="Note 4 3 2 2 5 2" xfId="6953"/>
    <cellStyle name="40% - 强调文字颜色 1 3 23" xfId="6954"/>
    <cellStyle name="40% - 强调文字颜色 1 3 18" xfId="6955"/>
    <cellStyle name="40% - 强调文字颜色 1 3 24" xfId="6956"/>
    <cellStyle name="40% - 强调文字颜色 1 3 19" xfId="6957"/>
    <cellStyle name="40% - 强调文字颜色 1 3 2" xfId="6958"/>
    <cellStyle name="e鯪9Y_x000b_ 2 3" xfId="6959"/>
    <cellStyle name="40% - 强调文字颜色 1 3 2 10" xfId="6960"/>
    <cellStyle name="40% - 强调文字颜色 1 3 4 7" xfId="6961"/>
    <cellStyle name="40% - 强调文字颜色 1 3 2 18" xfId="6962"/>
    <cellStyle name="40% - 强调文字颜色 1 3 2 19" xfId="6963"/>
    <cellStyle name="40% - 强调文字颜色 1 3 2 2" xfId="6964"/>
    <cellStyle name="40% - 强调文字颜色 1 3 2 3" xfId="6965"/>
    <cellStyle name="40% - 强调文字颜色 1 3 2 4" xfId="6966"/>
    <cellStyle name="40% - 强调文字颜色 1 3 2 6" xfId="6967"/>
    <cellStyle name="40% - 强调文字颜色 1 3 2 7" xfId="6968"/>
    <cellStyle name="60% - 强调文字颜色 3 2 3 18" xfId="6969"/>
    <cellStyle name="常规 8 2 5 3" xfId="6970"/>
    <cellStyle name="40% - 强调文字颜色 1 3 2_9.6-债券明细账" xfId="6971"/>
    <cellStyle name="40% - 强调文字颜色 1 3 3" xfId="6972"/>
    <cellStyle name="40% - 强调文字颜色 1 3 3 11" xfId="6973"/>
    <cellStyle name="40% - 强调文字颜色 1 3 3 12" xfId="6974"/>
    <cellStyle name="汇总 10 5 3 2 2 3" xfId="6975"/>
    <cellStyle name="好_地方配套按人均增幅控制8.30一般预算平均增幅、人均可用财力平均增幅两次控制、社会治安系数调整、案件数调整xl" xfId="6976"/>
    <cellStyle name="40% - 强调文字颜色 1 3 3 13" xfId="6977"/>
    <cellStyle name="计算 8 4 2 2" xfId="6978"/>
    <cellStyle name="汇总 10 5 3 2 2 5" xfId="6979"/>
    <cellStyle name="差_2006年28四川_03_2010年各地区一般预算平衡表_2010年地方财政一般预算分级平衡情况表（汇总）0524" xfId="6980"/>
    <cellStyle name="Input [yellow] 7 2 2 3 2" xfId="6981"/>
    <cellStyle name="40% - 强调文字颜色 1 3 3 15" xfId="6982"/>
    <cellStyle name="差_缺口县区测算(按2007支出增长25%测算) 3 2" xfId="6983"/>
    <cellStyle name="40% - 强调文字颜色 1 3 3 16" xfId="6984"/>
    <cellStyle name="差_缺口县区测算(按2007支出增长25%测算) 3 3" xfId="6985"/>
    <cellStyle name="40% - 强调文字颜色 1 3 3 17" xfId="6986"/>
    <cellStyle name="Output 5 4 2 2 6" xfId="6987"/>
    <cellStyle name="40% - 强调文字颜色 1 3 3 2" xfId="6988"/>
    <cellStyle name="40% - 强调文字颜色 1 3 3 2 11" xfId="6989"/>
    <cellStyle name="40% - 强调文字颜色 3 3 4 16" xfId="6990"/>
    <cellStyle name="差_市辖区测算-新科目（20080626）_民生政策最低支出需求_财力性转移支付2010年预算参考数 5" xfId="6991"/>
    <cellStyle name="40% - 强调文字颜色 1 3 3 2 8" xfId="6992"/>
    <cellStyle name="40% - 强调文字颜色 1 3 3 3" xfId="6993"/>
    <cellStyle name="好_市辖区测算20080510_县市旗测算-新科目（含人口规模效应）_财力性转移支付2010年预算参考数 2" xfId="6994"/>
    <cellStyle name="40% - 强调文字颜色 1 3 3 4" xfId="6995"/>
    <cellStyle name="好_市辖区测算20080510_县市旗测算-新科目（含人口规模效应）_财力性转移支付2010年预算参考数 3" xfId="6996"/>
    <cellStyle name="常规 2 3 3 2 3 2" xfId="6997"/>
    <cellStyle name="40% - 强调文字颜色 1 3 4" xfId="6998"/>
    <cellStyle name="差_27重庆_隋心对账单定稿0514" xfId="6999"/>
    <cellStyle name="40% - 强调文字颜色 1 3 4 11" xfId="7000"/>
    <cellStyle name="40% - 强调文字颜色 1 3 4 12" xfId="7001"/>
    <cellStyle name="Header2 6 2 2 4 2" xfId="7002"/>
    <cellStyle name="40% - 强调文字颜色 1 3 4 13" xfId="7003"/>
    <cellStyle name="40% - 强调文字颜色 1 3 4 14" xfId="7004"/>
    <cellStyle name="40% - 强调文字颜色 1 3 4 15" xfId="7005"/>
    <cellStyle name="差_山东省民生支出标准_合并" xfId="7006"/>
    <cellStyle name="40% - 强调文字颜色 1 3 4 16" xfId="7007"/>
    <cellStyle name="40% - 强调文字颜色 1 3 4 2" xfId="7008"/>
    <cellStyle name="40% - 强调文字颜色 1 3 4 3" xfId="7009"/>
    <cellStyle name="40% - 强调文字颜色 1 3 4 4" xfId="7010"/>
    <cellStyle name="汇总 2 6 5 3 2" xfId="7011"/>
    <cellStyle name="40% - 强调文字颜色 1 3 4 5" xfId="7012"/>
    <cellStyle name="40% - 强调文字颜色 3 8 2" xfId="7013"/>
    <cellStyle name="e鯪9Y_x000b_ 2 2" xfId="7014"/>
    <cellStyle name="40% - 强调文字颜色 1 3 4 6" xfId="7015"/>
    <cellStyle name="40% - 强调文字颜色 1 3 5" xfId="7016"/>
    <cellStyle name="40% - 强调文字颜色 1 3 7" xfId="7017"/>
    <cellStyle name="40% - 强调文字颜色 2 2 2_9.6-债券明细账" xfId="7018"/>
    <cellStyle name="40% - 强调文字颜色 1 3 8" xfId="7019"/>
    <cellStyle name="差_分县成本差异系数_财力性转移支付2010年预算参考数 2" xfId="7020"/>
    <cellStyle name="40% - 强调文字颜色 1 3 9" xfId="7021"/>
    <cellStyle name="差_分县成本差异系数_财力性转移支付2010年预算参考数 3" xfId="7022"/>
    <cellStyle name="差_12滨州 2 4" xfId="7023"/>
    <cellStyle name="40% - 强调文字颜色 1 4" xfId="7024"/>
    <cellStyle name="40% - 强调文字颜色 1 4_9.6-债券明细账" xfId="7025"/>
    <cellStyle name="差_市辖区测算-新科目（20080626）_民生政策最低支出需求_财力性转移支付2010年预算参考数 2 2 2" xfId="7026"/>
    <cellStyle name="差_12滨州 2 5" xfId="7027"/>
    <cellStyle name="常规 4 2 5 2" xfId="7028"/>
    <cellStyle name="40% - 强调文字颜色 1 5" xfId="7029"/>
    <cellStyle name="40% - 强调文字颜色 4 3 14" xfId="7030"/>
    <cellStyle name="常规 4 2 5 2 2" xfId="7031"/>
    <cellStyle name="40% - 强调文字颜色 1 5 2" xfId="7032"/>
    <cellStyle name="标题 1 2 3 14" xfId="7033"/>
    <cellStyle name="40% - 强调文字颜色 2 3 6" xfId="7034"/>
    <cellStyle name="差_2006年28四川_财力性转移支付2010年预算参考数 3" xfId="7035"/>
    <cellStyle name="差_市辖区测算20080510_不含人员经费系数_财力性转移支付2010年预算参考数 2 3" xfId="7036"/>
    <cellStyle name="Accent5 - 60% 3" xfId="7037"/>
    <cellStyle name="40% - 强调文字颜色 1 5_9.6-债券明细账" xfId="7038"/>
    <cellStyle name="差_12滨州 2 6" xfId="7039"/>
    <cellStyle name="常规 4 2 5 3" xfId="7040"/>
    <cellStyle name="汇总 10 3 5 2 3 2" xfId="7041"/>
    <cellStyle name="40% - 强调文字颜色 1 6" xfId="7042"/>
    <cellStyle name="常规 4 2 5 4" xfId="7043"/>
    <cellStyle name="差_县区合并测算20080421_财力性转移支付2010年预算参考数 2 2" xfId="7044"/>
    <cellStyle name="40% - 强调文字颜色 1 7" xfId="7045"/>
    <cellStyle name="40% - 强调文字颜色 1 7 2" xfId="7046"/>
    <cellStyle name="输出 7 5 2 2 4 2" xfId="7047"/>
    <cellStyle name="常规 20 2_Book1" xfId="7048"/>
    <cellStyle name="差_前期试验费用 3_四队计价6月25日前(7月1日更新)备用" xfId="7049"/>
    <cellStyle name="汇总 5 7 2 3" xfId="7050"/>
    <cellStyle name="40% - 强调文字颜色 1 7_四队计价2011-6" xfId="7051"/>
    <cellStyle name="40% - 强调文字颜色 4 3_2017年人大参阅资料（代表大会-定）1.14" xfId="7052"/>
    <cellStyle name="差_县区合并测算20080421_财力性转移支付2010年预算参考数 2 3" xfId="7053"/>
    <cellStyle name="40% - 强调文字颜色 1 8" xfId="7054"/>
    <cellStyle name="40% - 强调文字颜色 1 8 2" xfId="7055"/>
    <cellStyle name="差_红线成本预算指导价格0324 11_间接费_四队计价2011-6" xfId="7056"/>
    <cellStyle name="40% - 强调文字颜色 1 9 2" xfId="7057"/>
    <cellStyle name="差_05潍坊 4 2 4" xfId="7058"/>
    <cellStyle name="好_危改资金测算_12.25-发教育厅-2016年高职生均年初预算控制数分配表" xfId="7059"/>
    <cellStyle name="40% - 强调文字颜色 2 10" xfId="7060"/>
    <cellStyle name="40% - 强调文字颜色 2 10 2" xfId="7061"/>
    <cellStyle name="40% - 强调文字颜色 3 2 4 2 2 16" xfId="7062"/>
    <cellStyle name="40% - 强调文字颜色 2 2 13" xfId="7063"/>
    <cellStyle name="40% - 强调文字颜色 3 2 4 2 2 17" xfId="7064"/>
    <cellStyle name="40% - 强调文字颜色 2 2 14" xfId="7065"/>
    <cellStyle name="40% - 强调文字颜色 3 2 4 2 2 18" xfId="7066"/>
    <cellStyle name="差_县市旗测算-新科目（20080627）_县市旗测算-新科目（含人口规模效应）_财力性转移支付2010年预算参考数_03_2010年各地区一般预算平衡表_2010年地方财政一般预算分级平衡情况表（汇总）0524" xfId="7067"/>
    <cellStyle name="40% - 强调文字颜色 2 2 20" xfId="7068"/>
    <cellStyle name="40% - 强调文字颜色 2 2 15" xfId="7069"/>
    <cellStyle name="40% - 强调文字颜色 2 2 21" xfId="7070"/>
    <cellStyle name="40% - 强调文字颜色 2 2 16" xfId="7071"/>
    <cellStyle name="好_河南 缺口县区测算(地方填报白) 2" xfId="7072"/>
    <cellStyle name="40% - 强调文字颜色 2 2 22" xfId="7073"/>
    <cellStyle name="40% - 强调文字颜色 2 2 17" xfId="7074"/>
    <cellStyle name="好_河南 缺口县区测算(地方填报白) 4" xfId="7075"/>
    <cellStyle name="40% - 强调文字颜色 2 2 24" xfId="7076"/>
    <cellStyle name="40% - 强调文字颜色 2 2 19" xfId="7077"/>
    <cellStyle name="差_县市旗测算-新科目（20080627）_县市旗测算-新科目（含人口规模效应）_财力性转移支付2010年预算参考数 2 3" xfId="7078"/>
    <cellStyle name="差_12滨州 3 2 2" xfId="7079"/>
    <cellStyle name="Calculation 3 3 2 2 2 2" xfId="7080"/>
    <cellStyle name="40% - 强调文字颜色 2 2 2" xfId="7081"/>
    <cellStyle name="注释 3 3 3 3 4" xfId="7082"/>
    <cellStyle name="Note 3 2 5 2" xfId="7083"/>
    <cellStyle name="40% - 强调文字颜色 4 3 3 2 3" xfId="7084"/>
    <cellStyle name="差_1110洱源县 4 6" xfId="7085"/>
    <cellStyle name="40% - 强调文字颜色 2 2 2 10" xfId="7086"/>
    <cellStyle name="40% - 强调文字颜色 4 3 3 2 4" xfId="7087"/>
    <cellStyle name="40% - 强调文字颜色 2 2 2 11" xfId="7088"/>
    <cellStyle name="40% - 强调文字颜色 4 3 3 2 5" xfId="7089"/>
    <cellStyle name="标题 2 3 2 2" xfId="7090"/>
    <cellStyle name="40% - 强调文字颜色 2 2 2 12" xfId="7091"/>
    <cellStyle name="好_河南 缺口县区测算(地方填报)_财力性转移支付2010年预算参考数_03_2010年各地区一般预算平衡表" xfId="7092"/>
    <cellStyle name="40% - 强调文字颜色 4 3 3 2 6" xfId="7093"/>
    <cellStyle name="标题 2 3 2 3" xfId="7094"/>
    <cellStyle name="40% - 强调文字颜色 2 2 2 13" xfId="7095"/>
    <cellStyle name="差_2006年27重庆_财力性转移支付2010年预算参考数_03_2010年各地区一般预算平衡表_2010年地方财政一般预算分级平衡情况表（汇总）0524" xfId="7096"/>
    <cellStyle name="40% - 强调文字颜色 4 3 3 2 7" xfId="7097"/>
    <cellStyle name="标题 2 3 2 4" xfId="7098"/>
    <cellStyle name="40% - 强调文字颜色 2 2 2 14" xfId="7099"/>
    <cellStyle name="40% - 强调文字颜色 4 3 3 2 8" xfId="7100"/>
    <cellStyle name="标题 2 3 2 5" xfId="7101"/>
    <cellStyle name="表标题 2 4 5 2 5 2" xfId="7102"/>
    <cellStyle name="Input [yellow] 3 4 2 2" xfId="7103"/>
    <cellStyle name="40% - 强调文字颜色 2 2 2 20" xfId="7104"/>
    <cellStyle name="40% - 强调文字颜色 2 2 2 15" xfId="7105"/>
    <cellStyle name="40% - 强调文字颜色 4 2 4 2 4" xfId="7106"/>
    <cellStyle name="Input [yellow] 7" xfId="7107"/>
    <cellStyle name="40% - 强调文字颜色 2 2 2 2" xfId="7108"/>
    <cellStyle name="Input [yellow] 7 2" xfId="7109"/>
    <cellStyle name="40% - 强调文字颜色 2 2 2 2 2" xfId="7110"/>
    <cellStyle name="40% - 强调文字颜色 4 2 4 2 5" xfId="7111"/>
    <cellStyle name="Input [yellow] 8" xfId="7112"/>
    <cellStyle name="40% - 强调文字颜色 2 2 2 3" xfId="7113"/>
    <cellStyle name="差_县区合并测算20080423(按照各省比重）_民生政策最低支出需求_财力性转移支付2010年预算参考数_隋心对账单定稿0514" xfId="7114"/>
    <cellStyle name="Input [yellow] 3 4 5 3 2" xfId="7115"/>
    <cellStyle name="40% - 强调文字颜色 4 2 4 2 6" xfId="7116"/>
    <cellStyle name="汇总 9 4 3 5 2" xfId="7117"/>
    <cellStyle name="差_5334_2006年迪庆县级财政报表附表 2" xfId="7118"/>
    <cellStyle name="Input [yellow] 9" xfId="7119"/>
    <cellStyle name="40% - 强调文字颜色 2 2 2 4" xfId="7120"/>
    <cellStyle name="差_12滨州 3 2 3" xfId="7121"/>
    <cellStyle name="40% - 强调文字颜色 2 2 3" xfId="7122"/>
    <cellStyle name="好_行政公检法测算_民生政策最低支出需求_财力性转移支付2010年预算参考数 4" xfId="7123"/>
    <cellStyle name="40% - 强调文字颜色 2 2 3 14" xfId="7124"/>
    <cellStyle name="常规 29 5 3 2" xfId="7125"/>
    <cellStyle name="40% - 强调文字颜色 2 2 3 2 10" xfId="7126"/>
    <cellStyle name="40% - 强调文字颜色 2 2 3 2 11" xfId="7127"/>
    <cellStyle name="差_县区合并测算20080423(按照各省比重）_不含人员经费系数_财力性转移支付2010年预算参考数" xfId="7128"/>
    <cellStyle name="计算 6 2 5 3" xfId="7129"/>
    <cellStyle name="40% - 强调文字颜色 2 2 3 2 2 11" xfId="7130"/>
    <cellStyle name="差_文体广播部门_合并" xfId="7131"/>
    <cellStyle name="差_河南 缺口县区测算(地方填报白) 2" xfId="7132"/>
    <cellStyle name="汇总 4 3 5 2" xfId="7133"/>
    <cellStyle name="表标题 4 2 4 2 2 3" xfId="7134"/>
    <cellStyle name="Accent2 - 40% 11" xfId="7135"/>
    <cellStyle name="40% - 强调文字颜色 4 2 3" xfId="7136"/>
    <cellStyle name="差_河南 缺口县区测算(地方填报白) 3" xfId="7137"/>
    <cellStyle name="差_2008年支出调整_财力性转移支付2010年预算参考数 2 2 2" xfId="7138"/>
    <cellStyle name="汇总 4 3 5 3" xfId="7139"/>
    <cellStyle name="表标题 4 2 4 2 2 4" xfId="7140"/>
    <cellStyle name="计算 6 2 5 4" xfId="7141"/>
    <cellStyle name="40% - 强调文字颜色 2 2 3 2 2 12" xfId="7142"/>
    <cellStyle name="40% - 强调文字颜色 4 2 4" xfId="7143"/>
    <cellStyle name="差_河南 缺口县区测算(地方填报白) 5" xfId="7144"/>
    <cellStyle name="表标题 4 2 4 2 2 6" xfId="7145"/>
    <cellStyle name="40% - 强调文字颜色 2 2 3 2 2 14" xfId="7146"/>
    <cellStyle name="40% - 强调文字颜色 4 2 6" xfId="7147"/>
    <cellStyle name="40% - 强调文字颜色 3 2 4 2 2 3" xfId="7148"/>
    <cellStyle name="Accent2 - 40% 5" xfId="7149"/>
    <cellStyle name="40% - 强调文字颜色 2 2 3 2 2 5" xfId="7150"/>
    <cellStyle name="40% - 强调文字颜色 3 2 4 2 2 4" xfId="7151"/>
    <cellStyle name="Accent2 - 40% 6" xfId="7152"/>
    <cellStyle name="40% - 强调文字颜色 2 2 3 2 2 6" xfId="7153"/>
    <cellStyle name="40% - 强调文字颜色 3 2 4 2 2 5" xfId="7154"/>
    <cellStyle name="40% - 强调文字颜色 2 2 3 2 2 7" xfId="7155"/>
    <cellStyle name="常规 6 2 5 2 2" xfId="7156"/>
    <cellStyle name="Accent2 - 40% 7" xfId="7157"/>
    <cellStyle name="常规 2 3 3 3 2 2" xfId="7158"/>
    <cellStyle name="计算 9 8 2 2 2" xfId="7159"/>
    <cellStyle name="差_12滨州 3 2 4" xfId="7160"/>
    <cellStyle name="40% - 强调文字颜色 2 2 4" xfId="7161"/>
    <cellStyle name="40% - 强调文字颜色 2 2 4 2" xfId="7162"/>
    <cellStyle name="40% - 强调文字颜色 2 2 4_9.6-债券明细账" xfId="7163"/>
    <cellStyle name="差_核定人数下发表 3 2 2" xfId="7164"/>
    <cellStyle name="40% - 强调文字颜色 2 2 5" xfId="7165"/>
    <cellStyle name="40% - 强调文字颜色 2 2 6" xfId="7166"/>
    <cellStyle name="常规 2 2 2 3 4" xfId="7167"/>
    <cellStyle name="常规 7_01综合类2010" xfId="7168"/>
    <cellStyle name="输出 2 3 4 3 4" xfId="7169"/>
    <cellStyle name="40% - 强调文字颜色 4 2 3 18" xfId="7170"/>
    <cellStyle name="40% - 强调文字颜色 2 2_2017年人大参阅资料（代表大会-定）1.14" xfId="7171"/>
    <cellStyle name="差_行政公检法测算_民生政策最低支出需求_财力性转移支付2010年预算参考数_合并" xfId="7172"/>
    <cellStyle name="表标题 2 2 4 3 2 2 5 2" xfId="7173"/>
    <cellStyle name="好_市本级 3 18" xfId="7174"/>
    <cellStyle name="好_市本级 3 23" xfId="7175"/>
    <cellStyle name="差_05潍坊" xfId="7176"/>
    <cellStyle name="40% - 强调文字颜色 3 3 2 19" xfId="7177"/>
    <cellStyle name="40% - 强调文字颜色 2 3 10" xfId="7178"/>
    <cellStyle name="40% - 强调文字颜色 2 3 11" xfId="7179"/>
    <cellStyle name="40% - 强调文字颜色 2 3 12" xfId="7180"/>
    <cellStyle name="差_县市旗测算-新科目（20080627）_县市旗测算-新科目（含人口规模效应）_财力性转移支付2010年预算参考数 3 3" xfId="7181"/>
    <cellStyle name="标题 1 2 3 10" xfId="7182"/>
    <cellStyle name="Calculation 3 3 2 2 3 2" xfId="7183"/>
    <cellStyle name="40% - 强调文字颜色 2 3 2" xfId="7184"/>
    <cellStyle name="40% - 强调文字颜色 2 3 2 2" xfId="7185"/>
    <cellStyle name="40% - 强调文字颜色 2 3 2 3" xfId="7186"/>
    <cellStyle name="40% - 强调文字颜色 2 3 2 5" xfId="7187"/>
    <cellStyle name="40% - 强调文字颜色 2 3 2 6" xfId="7188"/>
    <cellStyle name="40% - 强调文字颜色 2 3 2 8" xfId="7189"/>
    <cellStyle name="40% - 强调文字颜色 2 3 2 9" xfId="7190"/>
    <cellStyle name="标题 1 2 3 11" xfId="7191"/>
    <cellStyle name="40% - 强调文字颜色 2 3 3" xfId="7192"/>
    <cellStyle name="40% - 强调文字颜色 2 3 3 16" xfId="7193"/>
    <cellStyle name="40% - 强调文字颜色 2 3 3 17" xfId="7194"/>
    <cellStyle name="40% - 强调文字颜色 2 3 3 2" xfId="7195"/>
    <cellStyle name="表标题 3 2 4" xfId="7196"/>
    <cellStyle name="40% - 强调文字颜色 2 3 3 2 7" xfId="7197"/>
    <cellStyle name="差_34青海_1 4 2 2" xfId="7198"/>
    <cellStyle name="表标题 3 2 5" xfId="7199"/>
    <cellStyle name="40% - 强调文字颜色 2 3 3 2 8" xfId="7200"/>
    <cellStyle name="40% - 强调文字颜色 2 3 3 3" xfId="7201"/>
    <cellStyle name="40% - 强调文字颜色 2 3 3 4" xfId="7202"/>
    <cellStyle name="计算 9 8 2 3 2" xfId="7203"/>
    <cellStyle name="标题 1 2 3 12" xfId="7204"/>
    <cellStyle name="40% - 强调文字颜色 2 3 4" xfId="7205"/>
    <cellStyle name="40% - 强调文字颜色 2 3 4 10" xfId="7206"/>
    <cellStyle name="40% - 强调文字颜色 2 3 4 11" xfId="7207"/>
    <cellStyle name="40% - 强调文字颜色 2 3 4 7" xfId="7208"/>
    <cellStyle name="40% - 强调文字颜色 2 3 4 9" xfId="7209"/>
    <cellStyle name="标题 1 2 3 13" xfId="7210"/>
    <cellStyle name="40% - 强调文字颜色 2 3 5" xfId="7211"/>
    <cellStyle name="40% - 强调文字颜色 2 3 5 2" xfId="7212"/>
    <cellStyle name="40% - 强调文字颜色 2 4 3" xfId="7213"/>
    <cellStyle name="40% - 强调文字颜色 2 4 4" xfId="7214"/>
    <cellStyle name="40% - 强调文字颜色 2 4 4 2" xfId="7215"/>
    <cellStyle name="表标题 3 5 3 2 2 2 2" xfId="7216"/>
    <cellStyle name="40% - 强调文字颜色 2 4 5" xfId="7217"/>
    <cellStyle name="60% - 强调文字颜色 4 11" xfId="7218"/>
    <cellStyle name="40% - 强调文字颜色 3 3 3 2 10" xfId="7219"/>
    <cellStyle name="差_Book1_财力性转移支付2010年预算参考数 2 2 2" xfId="7220"/>
    <cellStyle name="40% - 强调文字颜色 3 10" xfId="7221"/>
    <cellStyle name="40% - 强调文字颜色 3 10 2" xfId="7222"/>
    <cellStyle name="表标题 5 2 5" xfId="7223"/>
    <cellStyle name="Note 5 5 2 3 2" xfId="7224"/>
    <cellStyle name="40% - 强调文字颜色 3 2 12" xfId="7225"/>
    <cellStyle name="差_1_财力性转移支付2010年预算参考数 4 3" xfId="7226"/>
    <cellStyle name="40% - 强调文字颜色 3 2 14" xfId="7227"/>
    <cellStyle name="40% - 强调文字颜色 3 2 20" xfId="7228"/>
    <cellStyle name="40% - 强调文字颜色 3 2 15" xfId="7229"/>
    <cellStyle name="差_人员工资和公用经费2_财力性转移支付2010年预算参考数" xfId="7230"/>
    <cellStyle name="差_1_财力性转移支付2010年预算参考数 4 4" xfId="7231"/>
    <cellStyle name="差_1_财力性转移支付2010年预算参考数 4 5" xfId="7232"/>
    <cellStyle name="40% - 强调文字颜色 3 2 21" xfId="7233"/>
    <cellStyle name="40% - 强调文字颜色 3 2 16" xfId="7234"/>
    <cellStyle name="差_1_财力性转移支付2010年预算参考数 4 6" xfId="7235"/>
    <cellStyle name="40% - 强调文字颜色 3 2 22" xfId="7236"/>
    <cellStyle name="40% - 强调文字颜色 3 2 17" xfId="7237"/>
    <cellStyle name="40% - 强调文字颜色 3 2 23" xfId="7238"/>
    <cellStyle name="40% - 强调文字颜色 3 2 18" xfId="7239"/>
    <cellStyle name="好_其他部门(按照总人口测算）—20080416_民生政策最低支出需求_12.25-发教育厅-2016年高职生均年初预算控制数分配表" xfId="7240"/>
    <cellStyle name="Header2 2 3 4 2 2 2" xfId="7241"/>
    <cellStyle name="40% - 强调文字颜色 3 2 24" xfId="7242"/>
    <cellStyle name="40% - 强调文字颜色 3 2 19" xfId="7243"/>
    <cellStyle name="Output 6" xfId="7244"/>
    <cellStyle name="Note 2 4 2 2 5 2" xfId="7245"/>
    <cellStyle name="Calculation 2 4 2 2 2" xfId="7246"/>
    <cellStyle name="输出 6 3 4 3 4 2" xfId="7247"/>
    <cellStyle name="40% - 强调文字颜色 3 2 2 10" xfId="7248"/>
    <cellStyle name="Output 7" xfId="7249"/>
    <cellStyle name="Calculation 2 4 2 2 3" xfId="7250"/>
    <cellStyle name="40% - 强调文字颜色 3 2 2 11" xfId="7251"/>
    <cellStyle name="Output 8" xfId="7252"/>
    <cellStyle name="Calculation 2 4 2 2 4" xfId="7253"/>
    <cellStyle name="40% - 强调文字颜色 3 2 2 12" xfId="7254"/>
    <cellStyle name="40% - 强调文字颜色 3 2 2 13" xfId="7255"/>
    <cellStyle name="好_2009年一般性转移支付标准工资_不用软件计算9.1不考虑经费管理评价xl" xfId="7256"/>
    <cellStyle name="Output 9" xfId="7257"/>
    <cellStyle name="Calculation 2 4 2 2 5" xfId="7258"/>
    <cellStyle name="Calculation 2 4 2 2 6" xfId="7259"/>
    <cellStyle name="40% - 强调文字颜色 3 2 2 14" xfId="7260"/>
    <cellStyle name="40% - 强调文字颜色 3 2 2 20" xfId="7261"/>
    <cellStyle name="40% - 强调文字颜色 3 2 2 15" xfId="7262"/>
    <cellStyle name="40% - 强调文字颜色 3 2 2 21" xfId="7263"/>
    <cellStyle name="40% - 强调文字颜色 3 2 2 16" xfId="7264"/>
    <cellStyle name="好_核定人数对比_合并" xfId="7265"/>
    <cellStyle name="40% - 强调文字颜色 3 2 2 22" xfId="7266"/>
    <cellStyle name="40% - 强调文字颜色 3 2 2 17" xfId="7267"/>
    <cellStyle name="Input [yellow] 4 5 2 5 2" xfId="7268"/>
    <cellStyle name="40% - 强调文字颜色 3 2 2 18" xfId="7269"/>
    <cellStyle name="40% - 强调文字颜色 3 4 4" xfId="7270"/>
    <cellStyle name="计算 10 2 3" xfId="7271"/>
    <cellStyle name="40% - 强调文字颜色 3 2 2 2 2" xfId="7272"/>
    <cellStyle name="差_缺口县区测算_财力性转移支付2010年预算参考数_03_2010年各地区一般预算平衡表_2010年地方财政一般预算分级平衡情况表（汇总）0524" xfId="7273"/>
    <cellStyle name="汇总 3 4 6 2 2" xfId="7274"/>
    <cellStyle name="40% - 强调文字颜色 3 2 25" xfId="7275"/>
    <cellStyle name="差_12滨州 4 2 3" xfId="7276"/>
    <cellStyle name="40% - 强调文字颜色 3 2 3" xfId="7277"/>
    <cellStyle name="40% - 强调文字颜色 3 2 3 18" xfId="7278"/>
    <cellStyle name="计算 3 7 2 5" xfId="7279"/>
    <cellStyle name="Warning Text 4 2" xfId="7280"/>
    <cellStyle name="40% - 强调文字颜色 3 2 3 19" xfId="7281"/>
    <cellStyle name="差_县区合并测算20080423(按照各省比重）_民生政策最低支出需求" xfId="7282"/>
    <cellStyle name="40% - 强调文字颜色 3 2 3 2" xfId="7283"/>
    <cellStyle name="40% - 强调文字颜色 3 2 3 3" xfId="7284"/>
    <cellStyle name="表标题 3 3 3 2 2 5 2" xfId="7285"/>
    <cellStyle name="40% - 强调文字颜色 3 2 3 4" xfId="7286"/>
    <cellStyle name="好_人员工资和公用经费_财力性转移支付2010年预算参考数_03_2010年各地区一般预算平衡表_2010年地方财政一般预算分级平衡情况表（汇总）0524" xfId="7287"/>
    <cellStyle name="40% - 强调文字颜色 3 2 3 5" xfId="7288"/>
    <cellStyle name="百分比 2 2 3 2" xfId="7289"/>
    <cellStyle name="Input [yellow] 2 3 2 2 2 2" xfId="7290"/>
    <cellStyle name="40% - 强调文字颜色 3 2 3 6" xfId="7291"/>
    <cellStyle name="Input [yellow] 2 3 2 2 2 3" xfId="7292"/>
    <cellStyle name="40% - 强调文字颜色 3 2 3 7" xfId="7293"/>
    <cellStyle name="差_缺口县区测算(按核定人数)_财力性转移支付2010年预算参考数_合并" xfId="7294"/>
    <cellStyle name="注释 7 5 4 2 2 4 2" xfId="7295"/>
    <cellStyle name="汇总 10 4 3 2" xfId="7296"/>
    <cellStyle name="40% - 强调文字颜色 3 2 4 2 11" xfId="7297"/>
    <cellStyle name="Input [yellow] 2 3 2 2 2 5" xfId="7298"/>
    <cellStyle name="40% - 强调文字颜色 3 2 3 9" xfId="7299"/>
    <cellStyle name="差_12滨州 4 2 4" xfId="7300"/>
    <cellStyle name="40% - 强调文字颜色 3 2 4" xfId="7301"/>
    <cellStyle name="40% - 强调文字颜色 3 2 5 10" xfId="7302"/>
    <cellStyle name="40% - 强调文字颜色 3 2 4 2" xfId="7303"/>
    <cellStyle name="Output 5 3 2 2" xfId="7304"/>
    <cellStyle name="汇总 10 4 3 3" xfId="7305"/>
    <cellStyle name="40% - 强调文字颜色 3 2 4 2 12" xfId="7306"/>
    <cellStyle name="差_2007年收支情况及2008年收支预计表(汇总表)_财力性转移支付2010年预算参考数_隋心对账单定稿0514" xfId="7307"/>
    <cellStyle name="Output 5 3 2 3" xfId="7308"/>
    <cellStyle name="汇总 10 4 3 4" xfId="7309"/>
    <cellStyle name="40% - 强调文字颜色 3 2 4 2 13" xfId="7310"/>
    <cellStyle name="Output 5 3 2 5" xfId="7311"/>
    <cellStyle name="差_28四川_财力性转移支付2010年预算参考数_12.25-发教育厅-2016年高职生均年初预算控制数分配表" xfId="7312"/>
    <cellStyle name="40% - 强调文字颜色 3 2 4 2 15" xfId="7313"/>
    <cellStyle name="40% - 强调文字颜色 3 2 4 2 16" xfId="7314"/>
    <cellStyle name="40% - 强调文字颜色 3 2 4 2 17" xfId="7315"/>
    <cellStyle name="40% - 强调文字颜色 3 2 4 2 18" xfId="7316"/>
    <cellStyle name="40% - 强调文字颜色 3 2 4 2 2" xfId="7317"/>
    <cellStyle name="40% - 强调文字颜色 3 2 4 2 3" xfId="7318"/>
    <cellStyle name="40% - 强调文字颜色 3 2 4 2 4" xfId="7319"/>
    <cellStyle name="40% - 强调文字颜色 3 2 5 11" xfId="7320"/>
    <cellStyle name="40% - 强调文字颜色 3 2 4 3" xfId="7321"/>
    <cellStyle name="常规 2 2 2 5 3" xfId="7322"/>
    <cellStyle name="汇总 6 8 4 2" xfId="7323"/>
    <cellStyle name="40% - 强调文字颜色 3 2 4 3 12" xfId="7324"/>
    <cellStyle name="40% - 强调文字颜色 3 2 4 3 13" xfId="7325"/>
    <cellStyle name="好_劳务费用清单（路基附属10-3）" xfId="7326"/>
    <cellStyle name="40% - 强调文字颜色 3 2 4 3 14" xfId="7327"/>
    <cellStyle name="常规 8 3 2 2 2" xfId="7328"/>
    <cellStyle name="40% - 强调文字颜色 3 2 4 3 15" xfId="7329"/>
    <cellStyle name="40% - 强调文字颜色 3 2 4 3 16" xfId="7330"/>
    <cellStyle name="40% - 强调文字颜色 3 2 4 3 17" xfId="7331"/>
    <cellStyle name="40% - 强调文字颜色 3 2 4 3 18" xfId="7332"/>
    <cellStyle name="40% - 强调文字颜色 3 2 5 12" xfId="7333"/>
    <cellStyle name="40% - 强调文字颜色 3 2 4 4" xfId="7334"/>
    <cellStyle name="40% - 强调文字颜色 3 2 5 13" xfId="7335"/>
    <cellStyle name="40% - 强调文字颜色 3 2 4 5" xfId="7336"/>
    <cellStyle name="40% - 强调文字颜色 3 2 5 14" xfId="7337"/>
    <cellStyle name="百分比 2 2 4 2" xfId="7338"/>
    <cellStyle name="Input [yellow] 2 3 2 2 3 2" xfId="7339"/>
    <cellStyle name="40% - 强调文字颜色 3 2 4 6" xfId="7340"/>
    <cellStyle name="40% - 强调文字颜色 3 2 5 15" xfId="7341"/>
    <cellStyle name="差_表一 1 10" xfId="7342"/>
    <cellStyle name="40% - 强调文字颜色 3 2 4 7" xfId="7343"/>
    <cellStyle name="差_红线成本预算指导价格0324 6_四队计价6月25日前(7月1日更新)备用" xfId="7344"/>
    <cellStyle name="40% - 强调文字颜色 3 2 5 2" xfId="7345"/>
    <cellStyle name="40% - 强调文字颜色 3 2 5 3" xfId="7346"/>
    <cellStyle name="表标题 2 3 2 2 2 2" xfId="7347"/>
    <cellStyle name="差_民生政策最低支出需求 2" xfId="7348"/>
    <cellStyle name="40% - 强调文字颜色 3 2 5 4" xfId="7349"/>
    <cellStyle name="表标题 2 3 2 2 2 3" xfId="7350"/>
    <cellStyle name="差_民生政策最低支出需求 3" xfId="7351"/>
    <cellStyle name="40% - 强调文字颜色 3 2 5 5" xfId="7352"/>
    <cellStyle name="表标题 2 3 2 2 2 4" xfId="7353"/>
    <cellStyle name="差_民生政策最低支出需求 6" xfId="7354"/>
    <cellStyle name="表标题 4 3 4 2 2 3" xfId="7355"/>
    <cellStyle name="40% - 强调文字颜色 3 2 5 8" xfId="7356"/>
    <cellStyle name="差_民生政策最低支出需求 7" xfId="7357"/>
    <cellStyle name="表标题 4 3 4 2 2 4" xfId="7358"/>
    <cellStyle name="40% - 强调文字颜色 3 2 5 9" xfId="7359"/>
    <cellStyle name="差_2014年职成教育第一批专项资金分配表" xfId="7360"/>
    <cellStyle name="40% - 强调文字颜色 3 3 21" xfId="7361"/>
    <cellStyle name="40% - 强调文字颜色 3 3 16" xfId="7362"/>
    <cellStyle name="40% - 强调文字颜色 3 3 22" xfId="7363"/>
    <cellStyle name="40% - 强调文字颜色 3 3 17" xfId="7364"/>
    <cellStyle name="40% - 强调文字颜色 3 3 23" xfId="7365"/>
    <cellStyle name="40% - 强调文字颜色 3 3 18" xfId="7366"/>
    <cellStyle name="40% - 强调文字颜色 3 3 2" xfId="7367"/>
    <cellStyle name="注释 3 6 5 4" xfId="7368"/>
    <cellStyle name="40% - 强调文字颜色 3 3 2 10" xfId="7369"/>
    <cellStyle name="输出 9 3 2 2 2 5" xfId="7370"/>
    <cellStyle name="好_市本级 3 13" xfId="7371"/>
    <cellStyle name="40% - 强调文字颜色 3 3 2 14" xfId="7372"/>
    <cellStyle name="输出 9 3 2 2 2 6" xfId="7373"/>
    <cellStyle name="好_市本级 3 14" xfId="7374"/>
    <cellStyle name="40% - 强调文字颜色 3 3 2 20" xfId="7375"/>
    <cellStyle name="40% - 强调文字颜色 3 3 2 15" xfId="7376"/>
    <cellStyle name="好_市本级 3 15" xfId="7377"/>
    <cellStyle name="好_市本级 3 20" xfId="7378"/>
    <cellStyle name="40% - 强调文字颜色 3 3 2 21" xfId="7379"/>
    <cellStyle name="40% - 强调文字颜色 3 3 2 16" xfId="7380"/>
    <cellStyle name="好_市本级 3 16" xfId="7381"/>
    <cellStyle name="好_市本级 3 21" xfId="7382"/>
    <cellStyle name="40% - 强调文字颜色 3 3 2 22" xfId="7383"/>
    <cellStyle name="40% - 强调文字颜色 3 3 2 17" xfId="7384"/>
    <cellStyle name="好_市本级 3 17" xfId="7385"/>
    <cellStyle name="好_市本级 3 22" xfId="7386"/>
    <cellStyle name="40% - 强调文字颜色 3 3 2 18" xfId="7387"/>
    <cellStyle name="40% - 强调文字颜色 3 3 2 2" xfId="7388"/>
    <cellStyle name="40% - 强调文字颜色 3 3 2 3" xfId="7389"/>
    <cellStyle name="40% - 强调文字颜色 3 3 2 4" xfId="7390"/>
    <cellStyle name="常规 4 102 3 2" xfId="7391"/>
    <cellStyle name="40% - 强调文字颜色 3 3 2 5" xfId="7392"/>
    <cellStyle name="40% - 强调文字颜色 3 3 2 6" xfId="7393"/>
    <cellStyle name="40% - 强调文字颜色 3 3 2 8" xfId="7394"/>
    <cellStyle name="输入 4 6 3 3" xfId="7395"/>
    <cellStyle name="Input [yellow] 3 2 2 2 2 3 2" xfId="7396"/>
    <cellStyle name="40% - 强调文字颜色 3 3 2 9" xfId="7397"/>
    <cellStyle name="40% - 强调文字颜色 3 3 3" xfId="7398"/>
    <cellStyle name="40% - 强调文字颜色 3 3 3 17" xfId="7399"/>
    <cellStyle name="40% - 强调文字颜色 3 3 3 18" xfId="7400"/>
    <cellStyle name="PrePop Units (0)" xfId="7401"/>
    <cellStyle name="差_12滨州 4 4" xfId="7402"/>
    <cellStyle name="40% - 强调文字颜色 3 4" xfId="7403"/>
    <cellStyle name="注释 2 3 3 3 5" xfId="7404"/>
    <cellStyle name="Comma,1" xfId="7405"/>
    <cellStyle name="40% - 强调文字颜色 3 3 3 2 4" xfId="7406"/>
    <cellStyle name="40% - 强调文字颜色 3 5" xfId="7407"/>
    <cellStyle name="好_530623_2006年县级财政报表附表_合并" xfId="7408"/>
    <cellStyle name="差_12滨州 4 5" xfId="7409"/>
    <cellStyle name="常规 4 2 7 2" xfId="7410"/>
    <cellStyle name="差_省合计" xfId="7411"/>
    <cellStyle name="注释 2 3 3 3 6" xfId="7412"/>
    <cellStyle name="Comma,2" xfId="7413"/>
    <cellStyle name="40% - 强调文字颜色 3 3 3 2 5" xfId="7414"/>
    <cellStyle name="差_12滨州 4 6" xfId="7415"/>
    <cellStyle name="汇总 10 3 5 2 5 2" xfId="7416"/>
    <cellStyle name="40% - 强调文字颜色 3 6" xfId="7417"/>
    <cellStyle name="40% - 强调文字颜色 3 3 3 2 6" xfId="7418"/>
    <cellStyle name="40% - 强调文字颜色 3 3 3 6" xfId="7419"/>
    <cellStyle name="40% - 强调文字颜色 3 3 3 8" xfId="7420"/>
    <cellStyle name="Input [yellow] 3 2 2 2 2 4 2" xfId="7421"/>
    <cellStyle name="超级链接 2" xfId="7422"/>
    <cellStyle name="40% - 强调文字颜色 3 3 3 9" xfId="7423"/>
    <cellStyle name="40% - 强调文字颜色 3 3 4" xfId="7424"/>
    <cellStyle name="40% - 强调文字颜色 3 3 4 18" xfId="7425"/>
    <cellStyle name="40% - 强调文字颜色 3 3 5" xfId="7426"/>
    <cellStyle name="40% - 强调文字颜色 3 3_2017年人大参阅资料（代表大会-定）1.14" xfId="7427"/>
    <cellStyle name="40% - 强调文字颜色 3 4 3" xfId="7428"/>
    <cellStyle name="40% - 强调文字颜色 3 4_9.6-债券明细账" xfId="7429"/>
    <cellStyle name="60% - Accent2 4 3" xfId="7430"/>
    <cellStyle name="差_省合计 2" xfId="7431"/>
    <cellStyle name="汇总 9 3 2 2 2 5" xfId="7432"/>
    <cellStyle name="40% - 强调文字颜色 3 5 2" xfId="7433"/>
    <cellStyle name="汇总 9 3 2 2 2 6" xfId="7434"/>
    <cellStyle name="40% - 强调文字颜色 3 5 3" xfId="7435"/>
    <cellStyle name="40% - 强调文字颜色 3 5 4" xfId="7436"/>
    <cellStyle name="表标题 3 4 3 3" xfId="7437"/>
    <cellStyle name="40% - 强调文字颜色 3 5_9.6-债券明细账" xfId="7438"/>
    <cellStyle name="40% - 强调文字颜色 3 9 2" xfId="7439"/>
    <cellStyle name="计算 4 2 8" xfId="7440"/>
    <cellStyle name="差_2006年27重庆_财力性转移支付2010年预算参考数 3 2" xfId="7441"/>
    <cellStyle name="40% - 强调文字颜色 4 2 10" xfId="7442"/>
    <cellStyle name="差_2006年27重庆_财力性转移支付2010年预算参考数 3 4" xfId="7443"/>
    <cellStyle name="Accent2 - 40% 4 2" xfId="7444"/>
    <cellStyle name="计算 4 3 6 3" xfId="7445"/>
    <cellStyle name="40% - 强调文字颜色 4 2 12" xfId="7446"/>
    <cellStyle name="差_2006年27重庆_财力性转移支付2010年预算参考数 3 5" xfId="7447"/>
    <cellStyle name="Accent2 - 40% 4 3" xfId="7448"/>
    <cellStyle name="计算 4 3 6 4" xfId="7449"/>
    <cellStyle name="40% - 强调文字颜色 4 2 13" xfId="7450"/>
    <cellStyle name="Accent2 - 40% 4 5" xfId="7451"/>
    <cellStyle name="计算 4 3 6 6" xfId="7452"/>
    <cellStyle name="40% - 强调文字颜色 4 2 20" xfId="7453"/>
    <cellStyle name="40% - 强调文字颜色 4 2 15" xfId="7454"/>
    <cellStyle name="Accent4 - 60% 4 2" xfId="7455"/>
    <cellStyle name="Accent2 - 40% 4 6" xfId="7456"/>
    <cellStyle name="计算 4 3 6 7" xfId="7457"/>
    <cellStyle name="40% - 强调文字颜色 4 2 21" xfId="7458"/>
    <cellStyle name="40% - 强调文字颜色 4 2 16" xfId="7459"/>
    <cellStyle name="Accent4 - 60% 4 3" xfId="7460"/>
    <cellStyle name="40% - 强调文字颜色 4 2 22" xfId="7461"/>
    <cellStyle name="40% - 强调文字颜色 4 2 17" xfId="7462"/>
    <cellStyle name="常规 13 2 4 2" xfId="7463"/>
    <cellStyle name="40% - 强调文字颜色 4 2 2 10" xfId="7464"/>
    <cellStyle name="常规 13 2 4 3" xfId="7465"/>
    <cellStyle name="40% - 强调文字颜色 4 2 2 11" xfId="7466"/>
    <cellStyle name="差_卫生(按照总人口测算）—20080416 5 2" xfId="7467"/>
    <cellStyle name="40% - 强调文字颜色 4 2 2 12" xfId="7468"/>
    <cellStyle name="差_前期试验费用 5_间接费_四队计价2011-6" xfId="7469"/>
    <cellStyle name="40% - 强调文字颜色 4 2 2 20" xfId="7470"/>
    <cellStyle name="40% - 强调文字颜色 4 2 2 15" xfId="7471"/>
    <cellStyle name="Accent1 - 40% 4 2" xfId="7472"/>
    <cellStyle name="40% - 强调文字颜色 4 2 2 22" xfId="7473"/>
    <cellStyle name="40% - 强调文字颜色 4 2 2 17" xfId="7474"/>
    <cellStyle name="Accent1 - 40% 4 3" xfId="7475"/>
    <cellStyle name="40% - 强调文字颜色 4 2 2 18" xfId="7476"/>
    <cellStyle name="Accent1 - 40% 4 4" xfId="7477"/>
    <cellStyle name="40% - 强调文字颜色 4 2 2 19" xfId="7478"/>
    <cellStyle name="表标题 4 2 4 2 2 2 2" xfId="7479"/>
    <cellStyle name="40% - 强调文字颜色 4 2 2 2" xfId="7480"/>
    <cellStyle name="Accent1 - 40% 10" xfId="7481"/>
    <cellStyle name="40% - 强调文字颜色 4 2 2 3" xfId="7482"/>
    <cellStyle name="Accent1 - 40% 11" xfId="7483"/>
    <cellStyle name="40% - 强调文字颜色 4 2 2 4" xfId="7484"/>
    <cellStyle name="40% - 强调文字颜色 4 2 2 5" xfId="7485"/>
    <cellStyle name="百分比 3 2 2 2" xfId="7486"/>
    <cellStyle name="40% - 强调文字颜色 4 2 2 6" xfId="7487"/>
    <cellStyle name="40% - 强调文字颜色 4 2 2 7" xfId="7488"/>
    <cellStyle name="40% - 强调文字颜色 4 2 2 8" xfId="7489"/>
    <cellStyle name="好_文体广播事业(按照总人口测算）—20080416_03_2010年各地区一般预算平衡表_2010年地方财政一般预算分级平衡情况表（汇总）0524" xfId="7490"/>
    <cellStyle name="40% - 强调文字颜色 4 2 2 9" xfId="7491"/>
    <cellStyle name="差_汇总-县级财政报表附表 2 4" xfId="7492"/>
    <cellStyle name="40% - 强调文字颜色 4 2 3 11" xfId="7493"/>
    <cellStyle name="好_2012年县级基本财力保障机制测算数据20120526旧转移支付系数 2" xfId="7494"/>
    <cellStyle name="40% - 强调文字颜色 4 2 3 12" xfId="7495"/>
    <cellStyle name="好_2012年县级基本财力保障机制测算数据20120526旧转移支付系数 3" xfId="7496"/>
    <cellStyle name="输出 3 3 5 2 4 2" xfId="7497"/>
    <cellStyle name="40% - 强调文字颜色 4 2 3 13" xfId="7498"/>
    <cellStyle name="注释 5 6 3 3 2" xfId="7499"/>
    <cellStyle name="好_2012年县级基本财力保障机制测算数据20120526旧转移支付系数 4" xfId="7500"/>
    <cellStyle name="40% - 强调文字颜色 4 2 3 14" xfId="7501"/>
    <cellStyle name="常规 8 4 4 2" xfId="7502"/>
    <cellStyle name="Normal_ SG&amp;A Bridge " xfId="7503"/>
    <cellStyle name="常规 13 2 2 2 2 2" xfId="7504"/>
    <cellStyle name="40% - 强调文字颜色 4 2 3 20" xfId="7505"/>
    <cellStyle name="40% - 强调文字颜色 4 2 3 15" xfId="7506"/>
    <cellStyle name="差_2007年一般预算支出剔除_财力性转移支付2010年预算参考数 4 2 2" xfId="7507"/>
    <cellStyle name="常规 2 2 2 3 2" xfId="7508"/>
    <cellStyle name="输出 2 3 4 3 2" xfId="7509"/>
    <cellStyle name="40% - 强调文字颜色 4 2 3 21" xfId="7510"/>
    <cellStyle name="40% - 强调文字颜色 4 2 3 16" xfId="7511"/>
    <cellStyle name="常规 2 2 2 3 3" xfId="7512"/>
    <cellStyle name="Output 5 3 5 2" xfId="7513"/>
    <cellStyle name="输出 2 3 4 3 3" xfId="7514"/>
    <cellStyle name="40% - 强调文字颜色 4 2 3 22" xfId="7515"/>
    <cellStyle name="40% - 强调文字颜色 4 2 3 17" xfId="7516"/>
    <cellStyle name="输出 2 3 4 3 5" xfId="7517"/>
    <cellStyle name="40% - 强调文字颜色 4 2 3 19" xfId="7518"/>
    <cellStyle name="40% - 强调文字颜色 4 2 3_9.6-债券明细账" xfId="7519"/>
    <cellStyle name="Accent1 - 60% 4 6" xfId="7520"/>
    <cellStyle name="注释 2 5 4 3 4 2" xfId="7521"/>
    <cellStyle name="40% - 强调文字颜色 4 2 4 10" xfId="7522"/>
    <cellStyle name="差_不含人员经费系数" xfId="7523"/>
    <cellStyle name="Input 4 2 4" xfId="7524"/>
    <cellStyle name="60% - 强调文字颜色 4 2 4 2 5" xfId="7525"/>
    <cellStyle name="差_文体广播事业(按照总人口测算）—20080416_县市旗测算-新科目（含人口规模效应）_财力性转移支付2010年预算参考数" xfId="7526"/>
    <cellStyle name="Input 4 2 5" xfId="7527"/>
    <cellStyle name="60% - 强调文字颜色 4 2 4 2 6" xfId="7528"/>
    <cellStyle name="40% - 强调文字颜色 4 2 4 11" xfId="7529"/>
    <cellStyle name="好_2006年水利统计指标统计表_财力性转移支付2010年预算参考数_合并" xfId="7530"/>
    <cellStyle name="差_14安徽 4 2 2" xfId="7531"/>
    <cellStyle name="Input 4 2 6" xfId="7532"/>
    <cellStyle name="60% - 强调文字颜色 4 2 4 2 7" xfId="7533"/>
    <cellStyle name="40% - 强调文字颜色 4 2 4 12" xfId="7534"/>
    <cellStyle name="差_14安徽 4 2 3" xfId="7535"/>
    <cellStyle name="60% - 强调文字颜色 4 2 4 2 8" xfId="7536"/>
    <cellStyle name="40% - 强调文字颜色 4 2 4 13" xfId="7537"/>
    <cellStyle name="差_14安徽 4 2 4" xfId="7538"/>
    <cellStyle name="60% - 强调文字颜色 4 2 4 2 9" xfId="7539"/>
    <cellStyle name="40% - 强调文字颜色 4 2 4 14" xfId="7540"/>
    <cellStyle name="好_缺口消化情况 2" xfId="7541"/>
    <cellStyle name="差_行政(燃修费)_财力性转移支付2010年预算参考数_隋心对账单定稿0514" xfId="7542"/>
    <cellStyle name="差_14安徽 4 2 5" xfId="7543"/>
    <cellStyle name="40% - 强调文字颜色 4 2 4 15" xfId="7544"/>
    <cellStyle name="差_河南 缺口县区测算(地方填报白) 3 2" xfId="7545"/>
    <cellStyle name="注释 9 3 2 2 2 3" xfId="7546"/>
    <cellStyle name="汇总 4 3 5 3 2" xfId="7547"/>
    <cellStyle name="表标题 4 2 4 2 2 4 2" xfId="7548"/>
    <cellStyle name="40% - 强调文字颜色 4 2 4 2" xfId="7549"/>
    <cellStyle name="40% - 强调文字颜色 4 2 4 2 10" xfId="7550"/>
    <cellStyle name="40% - 强调文字颜色 4 2 4 2 2 11" xfId="7551"/>
    <cellStyle name="常规 2 2 16" xfId="7552"/>
    <cellStyle name="常规 2 2 21" xfId="7553"/>
    <cellStyle name="Note 2 3 5 2" xfId="7554"/>
    <cellStyle name="40% - 强调文字颜色 4 2 4 2 3" xfId="7555"/>
    <cellStyle name="差_河南 缺口县区测算(地方填报白) 3 3" xfId="7556"/>
    <cellStyle name="40% - 强调文字颜色 4 2 4 3" xfId="7557"/>
    <cellStyle name="差_2 2 2 5" xfId="7558"/>
    <cellStyle name="40% - 强调文字颜色 4 2 4 3 17" xfId="7559"/>
    <cellStyle name="40% - 强调文字颜色 4 2 4 3 18" xfId="7560"/>
    <cellStyle name="40% - 强调文字颜色 4 2 4 4" xfId="7561"/>
    <cellStyle name="差_2006年34青海_03_2010年各地区一般预算平衡表" xfId="7562"/>
    <cellStyle name="40% - 强调文字颜色 4 2 4 5" xfId="7563"/>
    <cellStyle name="差_分析缺口率_财力性转移支付2010年预算参考数 2 2" xfId="7564"/>
    <cellStyle name="百分比 3 2 4 2" xfId="7565"/>
    <cellStyle name="Input [yellow] 2 3 3 2 3 2" xfId="7566"/>
    <cellStyle name="40% - 强调文字颜色 4 2 4 6" xfId="7567"/>
    <cellStyle name="差_分析缺口率_财力性转移支付2010年预算参考数 2 3" xfId="7568"/>
    <cellStyle name="40% - 强调文字颜色 4 2 4 7" xfId="7569"/>
    <cellStyle name="40% - 强调文字颜色 4 2 4 8" xfId="7570"/>
    <cellStyle name="40% - 强调文字颜色 4 2 4 9" xfId="7571"/>
    <cellStyle name="40% - 强调文字颜色 4 2 5 10" xfId="7572"/>
    <cellStyle name="常规 6 2 3 4" xfId="7573"/>
    <cellStyle name="标题 1 3 2 11" xfId="7574"/>
    <cellStyle name="40% - 强调文字颜色 4 2 5 11" xfId="7575"/>
    <cellStyle name="常规 6 2 3 5" xfId="7576"/>
    <cellStyle name="标题 1 3 2 12" xfId="7577"/>
    <cellStyle name="标题 1 3 2 13" xfId="7578"/>
    <cellStyle name="Accent5 6 2 2" xfId="7579"/>
    <cellStyle name="40% - 强调文字颜色 4 2 5 12" xfId="7580"/>
    <cellStyle name="差_河南 缺口县区测算(地方填报白) 4 2" xfId="7581"/>
    <cellStyle name="差_表一 1 3 16" xfId="7582"/>
    <cellStyle name="差_表一 1 3 21" xfId="7583"/>
    <cellStyle name="差_03昭通 5" xfId="7584"/>
    <cellStyle name="汇总 4 3 5 4 2" xfId="7585"/>
    <cellStyle name="表标题 4 2 4 2 2 5 2" xfId="7586"/>
    <cellStyle name="40% - 强调文字颜色 4 2 5 2" xfId="7587"/>
    <cellStyle name="差_河南 缺口县区测算(地方填报白) 4 3" xfId="7588"/>
    <cellStyle name="差_表一 1 3 17" xfId="7589"/>
    <cellStyle name="差_表一 1 3 22" xfId="7590"/>
    <cellStyle name="差_03昭通 6" xfId="7591"/>
    <cellStyle name="40% - 强调文字颜色 4 2 5 3" xfId="7592"/>
    <cellStyle name="表标题 2 3 3 2 2 2" xfId="7593"/>
    <cellStyle name="差_表一 1 3 18" xfId="7594"/>
    <cellStyle name="差_表一 1 3 23" xfId="7595"/>
    <cellStyle name="差_03昭通 7" xfId="7596"/>
    <cellStyle name="40% - 强调文字颜色 4 2 5 4" xfId="7597"/>
    <cellStyle name="表标题 2 3 3 2 2 3" xfId="7598"/>
    <cellStyle name="差_表一 1 3 19" xfId="7599"/>
    <cellStyle name="差_03昭通 8" xfId="7600"/>
    <cellStyle name="40% - 强调文字颜色 4 2 5 5" xfId="7601"/>
    <cellStyle name="表标题 2 3 3 2 2 4" xfId="7602"/>
    <cellStyle name="差_分析缺口率_财力性转移支付2010年预算参考数 3 2" xfId="7603"/>
    <cellStyle name="差_03昭通 9" xfId="7604"/>
    <cellStyle name="40% - 强调文字颜色 4 2 5 6" xfId="7605"/>
    <cellStyle name="表标题 2 3 3 2 2 5" xfId="7606"/>
    <cellStyle name="百分比 3 2 5 2" xfId="7607"/>
    <cellStyle name="Input [yellow] 2 3 3 2 4 2" xfId="7608"/>
    <cellStyle name="差_分析缺口率_财力性转移支付2010年预算参考数 3 3" xfId="7609"/>
    <cellStyle name="表标题 4 3 5 2 2 2" xfId="7610"/>
    <cellStyle name="40% - 强调文字颜色 4 2 5 7" xfId="7611"/>
    <cellStyle name="表标题 2 3 3 2 2 6" xfId="7612"/>
    <cellStyle name="40% - 强调文字颜色 4 2_2017年人大参阅资料（代表大会-定）1.14" xfId="7613"/>
    <cellStyle name="计算 6 2 6" xfId="7614"/>
    <cellStyle name="差_一般预算支出口径剔除表_财力性转移支付2010年预算参考数 6" xfId="7615"/>
    <cellStyle name="差_12滨州 5 3" xfId="7616"/>
    <cellStyle name="表标题 4 2 4 2 3" xfId="7617"/>
    <cellStyle name="40% - 强调文字颜色 4 3" xfId="7618"/>
    <cellStyle name="Link Units (1)" xfId="7619"/>
    <cellStyle name="常规 14 2 2 2 2 2" xfId="7620"/>
    <cellStyle name="40% - 强调文字颜色 4 3 10" xfId="7621"/>
    <cellStyle name="40% - 强调文字颜色 4 3 12" xfId="7622"/>
    <cellStyle name="40% - 强调文字颜色 4 3 13" xfId="7623"/>
    <cellStyle name="汇总 9 3 5 2 3" xfId="7624"/>
    <cellStyle name="表标题 4 2 4 2 3 2" xfId="7625"/>
    <cellStyle name="40% - 强调文字颜色 4 3 2" xfId="7626"/>
    <cellStyle name="Note 3 6 3" xfId="7627"/>
    <cellStyle name="40% - 强调文字颜色 4 3 2 11" xfId="7628"/>
    <cellStyle name="Note 3 6 4" xfId="7629"/>
    <cellStyle name="40% - 强调文字颜色 4 3 2 12" xfId="7630"/>
    <cellStyle name="Note 3 6 5" xfId="7631"/>
    <cellStyle name="40% - 强调文字颜色 4 3 2 13" xfId="7632"/>
    <cellStyle name="Note 3 6 6" xfId="7633"/>
    <cellStyle name="40% - 强调文字颜色 4 3 2 14" xfId="7634"/>
    <cellStyle name="40% - 强调文字颜色 4 3 2 20" xfId="7635"/>
    <cellStyle name="40% - 强调文字颜色 4 3 2 15" xfId="7636"/>
    <cellStyle name="40% - 强调文字颜色 4 3 2 21" xfId="7637"/>
    <cellStyle name="40% - 强调文字颜色 4 3 2 16" xfId="7638"/>
    <cellStyle name="40% - 强调文字颜色 4 3 2 22" xfId="7639"/>
    <cellStyle name="40% - 强调文字颜色 4 3 2 17" xfId="7640"/>
    <cellStyle name="好_其他部门(按照总人口测算）—20080416" xfId="7641"/>
    <cellStyle name="Header2 2 5 2" xfId="7642"/>
    <cellStyle name="Header2 2 5 3" xfId="7643"/>
    <cellStyle name="40% - 强调文字颜色 4 3 2 18" xfId="7644"/>
    <cellStyle name="好_34青海_1 6" xfId="7645"/>
    <cellStyle name="40% - 强调文字颜色 4 3 2 2" xfId="7646"/>
    <cellStyle name="好_缺口县区测算(财政部标准)_财力性转移支付2010年预算参考数" xfId="7647"/>
    <cellStyle name="40% - 强调文字颜色 4 3 2 3" xfId="7648"/>
    <cellStyle name="差_成本差异系数（含人口规模）_03_2010年各地区一般预算平衡表" xfId="7649"/>
    <cellStyle name="差_对口支援新疆资金规模测算表20100113 2 2 2" xfId="7650"/>
    <cellStyle name="40% - 强调文字颜色 4 3 2 4" xfId="7651"/>
    <cellStyle name="40% - 强调文字颜色 4 3 2 5" xfId="7652"/>
    <cellStyle name="百分比 3 3 2 2" xfId="7653"/>
    <cellStyle name="40% - 强调文字颜色 4 3 2 6" xfId="7654"/>
    <cellStyle name="40% - 强调文字颜色 4 3 2 7" xfId="7655"/>
    <cellStyle name="40% - 强调文字颜色 4 3 2 8" xfId="7656"/>
    <cellStyle name="40% - 强调文字颜色 4 3 2 9" xfId="7657"/>
    <cellStyle name="40% - 强调文字颜色 4 3 2_9.6-债券明细账" xfId="7658"/>
    <cellStyle name="差_红线成本编制附表（局指样表） 4_四队计价2011-6" xfId="7659"/>
    <cellStyle name="40% - 强调文字颜色 4 3 3" xfId="7660"/>
    <cellStyle name="40% - 强调文字颜色 4 3 3 16" xfId="7661"/>
    <cellStyle name="差_07大连 3 4" xfId="7662"/>
    <cellStyle name="差_县市旗测算-新科目（20080627）_民生政策最低支出需求_财力性转移支付2010年预算参考数 5 2" xfId="7663"/>
    <cellStyle name="40% - 强调文字颜色 4 3 3 17" xfId="7664"/>
    <cellStyle name="差_07大连 3 5" xfId="7665"/>
    <cellStyle name="40% - 强调文字颜色 4 3 3 18" xfId="7666"/>
    <cellStyle name="40% - 强调文字颜色 4 3 3 2" xfId="7667"/>
    <cellStyle name="40% - 强调文字颜色 4 3 3 2 10" xfId="7668"/>
    <cellStyle name="差_2012年逐月消缺情况表格 2" xfId="7669"/>
    <cellStyle name="40% - 强调文字颜色 4 3 3 2 11" xfId="7670"/>
    <cellStyle name="差_2012年逐月消缺情况表格 3" xfId="7671"/>
    <cellStyle name="40% - 强调文字颜色 4 3 3 2 12" xfId="7672"/>
    <cellStyle name="百分比 6 3 2" xfId="7673"/>
    <cellStyle name="40% - 强调文字颜色 4 3 3 2 13" xfId="7674"/>
    <cellStyle name="40% - 强调文字颜色 4 3 3 3" xfId="7675"/>
    <cellStyle name="差_行政公检法测算_民生政策最低支出需求_财力性转移支付2010年预算参考数_03_2010年各地区一般预算平衡表" xfId="7676"/>
    <cellStyle name="40% - 强调文字颜色 4 3 3 4" xfId="7677"/>
    <cellStyle name="40% - 强调文字颜色 4 3 3 5" xfId="7678"/>
    <cellStyle name="40% - 强调文字颜色 4 3 3 6" xfId="7679"/>
    <cellStyle name="计算 6 2 6 4 2" xfId="7680"/>
    <cellStyle name="差_2008年全省汇总收支计算表_财力性转移支付2010年预算参考数 2 3" xfId="7681"/>
    <cellStyle name="40% - 强调文字颜色 4 3 4 2" xfId="7682"/>
    <cellStyle name="40% - 强调文字颜色 4 3 6" xfId="7683"/>
    <cellStyle name="计算 6 2 7" xfId="7684"/>
    <cellStyle name="差_一般预算支出口径剔除表_财力性转移支付2010年预算参考数 7" xfId="7685"/>
    <cellStyle name="差_12滨州 5 4" xfId="7686"/>
    <cellStyle name="表标题 4 2 4 2 4" xfId="7687"/>
    <cellStyle name="40% - 强调文字颜色 4 4" xfId="7688"/>
    <cellStyle name="40% - 强调文字颜色 4 4_9.6-债券明细账" xfId="7689"/>
    <cellStyle name="差_12滨州 5 5" xfId="7690"/>
    <cellStyle name="40% - 强调文字颜色 4 5" xfId="7691"/>
    <cellStyle name="40% - 强调文字颜色 4 5 2" xfId="7692"/>
    <cellStyle name="40% - 强调文字颜色 4 5 3" xfId="7693"/>
    <cellStyle name="40% - 强调文字颜色 4 5 4" xfId="7694"/>
    <cellStyle name="40% - 强调文字颜色 4 6" xfId="7695"/>
    <cellStyle name="好_I标三项目部红线成本分析样表 （黄杰报局指） 8" xfId="7696"/>
    <cellStyle name="40% - 强调文字颜色 4 6 2" xfId="7697"/>
    <cellStyle name="40% - 强调文字颜色 4 7 3" xfId="7698"/>
    <cellStyle name="40% - 强调文字颜色 4 7 4" xfId="7699"/>
    <cellStyle name="40% - 强调文字颜色 4 7_四队计价2011-6" xfId="7700"/>
    <cellStyle name="好_人员工资和公用经费3_03_2010年各地区一般预算平衡表_2010年地方财政一般预算分级平衡情况表（汇总）0524" xfId="7701"/>
    <cellStyle name="40% - 强调文字颜色 4 8" xfId="7702"/>
    <cellStyle name="汇总 2 6 6 3 2" xfId="7703"/>
    <cellStyle name="常规 11 2 10" xfId="7704"/>
    <cellStyle name="差_文体广播事业(按照总人口测算）—20080416_华东" xfId="7705"/>
    <cellStyle name="40% - 强调文字颜色 4 8 2" xfId="7706"/>
    <cellStyle name="差_京沪线成本状况表2.10 4_四队计价2011-6" xfId="7707"/>
    <cellStyle name="60% - 强调文字颜色 3 2 2 11" xfId="7708"/>
    <cellStyle name="40% - 强调文字颜色 4 9 2" xfId="7709"/>
    <cellStyle name="40% - 强调文字颜色 5 10 2" xfId="7710"/>
    <cellStyle name="60% - 强调文字颜色 5 3 3 7" xfId="7711"/>
    <cellStyle name="40% - 强调文字颜色 5 2 10" xfId="7712"/>
    <cellStyle name="60% - 强调文字颜色 5 3 3 8" xfId="7713"/>
    <cellStyle name="40% - 强调文字颜色 5 2 11" xfId="7714"/>
    <cellStyle name="60% - 强调文字颜色 5 3 3 9" xfId="7715"/>
    <cellStyle name="40% - 强调文字颜色 5 2 12" xfId="7716"/>
    <cellStyle name="40% - 强调文字颜色 5 2 13" xfId="7717"/>
    <cellStyle name="40% - 强调文字颜色 5 2 14" xfId="7718"/>
    <cellStyle name="好_农林水和城市维护标准支出20080505－县区合计_不含人员经费系数_财力性转移支付2010年预算参考数_隋心对账单定稿0514" xfId="7719"/>
    <cellStyle name="40% - 强调文字颜色 5 2 20" xfId="7720"/>
    <cellStyle name="40% - 强调文字颜色 5 2 15" xfId="7721"/>
    <cellStyle name="输入 4 2 4 2 2 3" xfId="7722"/>
    <cellStyle name="差_卫生部门 2" xfId="7723"/>
    <cellStyle name="60% - 强调文字颜色 6 2 3 10" xfId="7724"/>
    <cellStyle name="差_22湖南 5 2" xfId="7725"/>
    <cellStyle name="输出 4 2 4 2 2 4 2" xfId="7726"/>
    <cellStyle name="40% - 强调文字颜色 5 2 21" xfId="7727"/>
    <cellStyle name="40% - 强调文字颜色 5 2 16" xfId="7728"/>
    <cellStyle name="常规 18 2 4 2" xfId="7729"/>
    <cellStyle name="常规 23 2 4 2" xfId="7730"/>
    <cellStyle name="40% - 强调文字颜色 5 2 2 10" xfId="7731"/>
    <cellStyle name="40% - 强调文字颜色 5 2 2 11" xfId="7732"/>
    <cellStyle name="输入 7 9 5 2" xfId="7733"/>
    <cellStyle name="40% - 强调文字颜色 5 2 2 12" xfId="7734"/>
    <cellStyle name="40% - 强调文字颜色 5 2 2 13" xfId="7735"/>
    <cellStyle name="40% - 强调文字颜色 5 2 2 14" xfId="7736"/>
    <cellStyle name="40% - 强调文字颜色 5 2 2 20" xfId="7737"/>
    <cellStyle name="40% - 强调文字颜色 5 2 2 15" xfId="7738"/>
    <cellStyle name="40% - 强调文字颜色 5 2 2 21" xfId="7739"/>
    <cellStyle name="40% - 强调文字颜色 5 2 2 16" xfId="7740"/>
    <cellStyle name="40% - 强调文字颜色 5 2 2 4" xfId="7741"/>
    <cellStyle name="好_工程数量及综合单价（百安隧道） 2_四队计价6月25日前(7月1日更新)备用" xfId="7742"/>
    <cellStyle name="好_不含人员经费系数_03_2010年各地区一般预算平衡表_2010年地方财政一般预算分级平衡情况表（汇总）0524" xfId="7743"/>
    <cellStyle name="百分比 4 2 2 2" xfId="7744"/>
    <cellStyle name="40% - 强调文字颜色 5 2 2 6" xfId="7745"/>
    <cellStyle name="40% - 强调文字颜色 5 2 2 7" xfId="7746"/>
    <cellStyle name="40% - 强调文字颜色 5 2 2 8" xfId="7747"/>
    <cellStyle name="40% - 强调文字颜色 5 2 2 9" xfId="7748"/>
    <cellStyle name="40% - 强调文字颜色 5 2 2_9.6-债券明细账" xfId="7749"/>
    <cellStyle name="好_工程数量及综合单价（百安隧道） 7" xfId="7750"/>
    <cellStyle name="差_附表_财力性转移支付2010年预算参考数 5" xfId="7751"/>
    <cellStyle name="常规 23 2 9 2" xfId="7752"/>
    <cellStyle name="40% - 强调文字颜色 5 2 3 10" xfId="7753"/>
    <cellStyle name="好_工程数量及综合单价（百安隧道） 8" xfId="7754"/>
    <cellStyle name="注释 7 5 4 3 2" xfId="7755"/>
    <cellStyle name="常规 11 2 5 2 2 2" xfId="7756"/>
    <cellStyle name="差_附表_财力性转移支付2010年预算参考数 6" xfId="7757"/>
    <cellStyle name="40% - 强调文字颜色 5 2 3 11" xfId="7758"/>
    <cellStyle name="60% - 强调文字颜色 5 3_2017年人大参阅资料（代表大会-定）1.14" xfId="7759"/>
    <cellStyle name="常规 2 7 2 3 2" xfId="7760"/>
    <cellStyle name="40% - 强调文字颜色 5 2 3 16" xfId="7761"/>
    <cellStyle name="40% - 强调文字颜色 5 2 3 21" xfId="7762"/>
    <cellStyle name="40% - 强调文字颜色 5 2 3 17" xfId="7763"/>
    <cellStyle name="40% - 强调文字颜色 5 2 3 22" xfId="7764"/>
    <cellStyle name="40% - 强调文字颜色 5 2 3 18" xfId="7765"/>
    <cellStyle name="40% - 强调文字颜色 5 2 3 23" xfId="7766"/>
    <cellStyle name="40% - 强调文字颜色 5 2 3 19" xfId="7767"/>
    <cellStyle name="40% - 强调文字颜色 5 2 3 2" xfId="7768"/>
    <cellStyle name="Header2 2 6 2 6" xfId="7769"/>
    <cellStyle name="entry box 3 3 2" xfId="7770"/>
    <cellStyle name="Accent2 - 60% 3 2 2" xfId="7771"/>
    <cellStyle name="汇总 4 4 5 2 2" xfId="7772"/>
    <cellStyle name="60% - 强调文字颜色 5 3 3 12" xfId="7773"/>
    <cellStyle name="40% - 强调文字颜色 5 2 3 2 10" xfId="7774"/>
    <cellStyle name="Accent6 - 40% 3 3" xfId="7775"/>
    <cellStyle name="40% - 强调文字颜色 5 2 3 2 11" xfId="7776"/>
    <cellStyle name="Accent6 - 40% 3 4" xfId="7777"/>
    <cellStyle name="差_2006年全省财力计算表（中央、决算） 5 2" xfId="7778"/>
    <cellStyle name="40% - 强调文字颜色 5 2 3 2 12" xfId="7779"/>
    <cellStyle name="Accent6 - 40% 3 5" xfId="7780"/>
    <cellStyle name="差_2006年全省财力计算表（中央、决算） 5 3" xfId="7781"/>
    <cellStyle name="常规 4 5 4 2" xfId="7782"/>
    <cellStyle name="40% - 强调文字颜色 5 2 3 2 13" xfId="7783"/>
    <cellStyle name="差_2006年全省财力计算表（中央、决算） 5 4" xfId="7784"/>
    <cellStyle name="汇总 3_2017年人大参阅资料（代表大会-定）1.14" xfId="7785"/>
    <cellStyle name="40% - 强调文字颜色 6 2 4 2 2" xfId="7786"/>
    <cellStyle name="40% - 强调文字颜色 5 2 3 2 14" xfId="7787"/>
    <cellStyle name="差_2006年全省财力计算表（中央、决算） 5 5" xfId="7788"/>
    <cellStyle name="40% - 强调文字颜色 6 2 4 2 3" xfId="7789"/>
    <cellStyle name="40% - 强调文字颜色 6 2 4 2 4" xfId="7790"/>
    <cellStyle name="40% - 强调文字颜色 5 2 3 2 15" xfId="7791"/>
    <cellStyle name="好_危改资金测算_财力性转移支付2010年预算参考数_华东" xfId="7792"/>
    <cellStyle name="40% - 强调文字颜色 6 2 4 2 5" xfId="7793"/>
    <cellStyle name="40% - 强调文字颜色 5 2 3 2 16" xfId="7794"/>
    <cellStyle name="40% - 强调文字颜色 6 2 4 2 6" xfId="7795"/>
    <cellStyle name="40% - 强调文字颜色 5 2 3 2 17" xfId="7796"/>
    <cellStyle name="好_汇总-县级财政报表附表_12.25-发教育厅-2016年高职生均年初预算控制数分配表" xfId="7797"/>
    <cellStyle name="40% - 强调文字颜色 6 2 4 2 7" xfId="7798"/>
    <cellStyle name="40% - 强调文字颜色 5 2 3 2 18" xfId="7799"/>
    <cellStyle name="常规 4 2_2015年度工资提标清算拨款分配方案" xfId="7800"/>
    <cellStyle name="汇总 2 4 3 2 2 6" xfId="7801"/>
    <cellStyle name="40% - 强调文字颜色 5 2 3 2 2" xfId="7802"/>
    <cellStyle name="好_I标三项目部红线成本分析样表 （黄杰报局指） 11_四队计价6月25日前(7月1日更新)备用" xfId="7803"/>
    <cellStyle name="常规 4 2 8" xfId="7804"/>
    <cellStyle name="小数 6 5 4" xfId="7805"/>
    <cellStyle name="40% - 强调文字颜色 5 2 3 2 2 10" xfId="7806"/>
    <cellStyle name="常规 4 2 9" xfId="7807"/>
    <cellStyle name="40% - 强调文字颜色 5 2 3 2 2 11" xfId="7808"/>
    <cellStyle name="注释 6 2 2" xfId="7809"/>
    <cellStyle name="输入 7 5 2 2" xfId="7810"/>
    <cellStyle name="常规 12 10" xfId="7811"/>
    <cellStyle name="好_教育(按照总人口测算）—20080416_财力性转移支付2010年预算参考数_03_2010年各地区一般预算平衡表" xfId="7812"/>
    <cellStyle name="40% - 强调文字颜色 5 2 3 2 2 12" xfId="7813"/>
    <cellStyle name="注释 6 2 3" xfId="7814"/>
    <cellStyle name="输入 7 5 2 3" xfId="7815"/>
    <cellStyle name="常规 12 11" xfId="7816"/>
    <cellStyle name="40% - 强调文字颜色 5 2 3 2 2 13" xfId="7817"/>
    <cellStyle name="注释 6 2 4" xfId="7818"/>
    <cellStyle name="输入 7 5 2 4" xfId="7819"/>
    <cellStyle name="常规 12 12" xfId="7820"/>
    <cellStyle name="40% - 强调文字颜色 5 2 3 2 2 14" xfId="7821"/>
    <cellStyle name="数字 2 5 5 4" xfId="7822"/>
    <cellStyle name="常规 14 2 2 4 2" xfId="7823"/>
    <cellStyle name="注释 6 2 5" xfId="7824"/>
    <cellStyle name="输入 7 5 2 5" xfId="7825"/>
    <cellStyle name="常规 12 13" xfId="7826"/>
    <cellStyle name="40% - 强调文字颜色 5 2 3 2 2 15" xfId="7827"/>
    <cellStyle name="注释 6 2 6" xfId="7828"/>
    <cellStyle name="常规 12 14" xfId="7829"/>
    <cellStyle name="40% - 强调文字颜色 5 2 3 2 2 16" xfId="7830"/>
    <cellStyle name="注释 6 2 7" xfId="7831"/>
    <cellStyle name="常规 12 15" xfId="7832"/>
    <cellStyle name="常规 12 20" xfId="7833"/>
    <cellStyle name="40% - 强调文字颜色 5 2 3 2 2 17" xfId="7834"/>
    <cellStyle name="注释 6 2 8" xfId="7835"/>
    <cellStyle name="常规 12 16" xfId="7836"/>
    <cellStyle name="常规 12 21" xfId="7837"/>
    <cellStyle name="40% - 强调文字颜色 5 2 3 2 2 18" xfId="7838"/>
    <cellStyle name="40% - 强调文字颜色 5 2 3 2 2 2" xfId="7839"/>
    <cellStyle name="40% - 强调文字颜色 5 2 3 2 2 3" xfId="7840"/>
    <cellStyle name="Output 2 2" xfId="7841"/>
    <cellStyle name="40% - 强调文字颜色 5 2 3 2 2 4" xfId="7842"/>
    <cellStyle name="Output 2 3" xfId="7843"/>
    <cellStyle name="40% - 强调文字颜色 5 2 3 2 2 5" xfId="7844"/>
    <cellStyle name="常规 13 5 2 2 2" xfId="7845"/>
    <cellStyle name="Output 2 4" xfId="7846"/>
    <cellStyle name="40% - 强调文字颜色 5 2 3 2 2 6" xfId="7847"/>
    <cellStyle name="Output 2 5" xfId="7848"/>
    <cellStyle name="40% - 强调文字颜色 5 2 3 2 2 7" xfId="7849"/>
    <cellStyle name="Bad 2 2 2" xfId="7850"/>
    <cellStyle name="差_其他部门(按照总人口测算）—20080416_不含人员经费系数_财力性转移支付2010年预算参考数_隋心对账单定稿0514" xfId="7851"/>
    <cellStyle name="Output 2 6" xfId="7852"/>
    <cellStyle name="40% - 强调文字颜色 5 2 3 2 2 8" xfId="7853"/>
    <cellStyle name="Output 2 7" xfId="7854"/>
    <cellStyle name="Bad 2 2 3" xfId="7855"/>
    <cellStyle name="40% - 强调文字颜色 5 2 3 2 2 9" xfId="7856"/>
    <cellStyle name="差_2006年34青海_财力性转移支付2010年预算参考数_合并" xfId="7857"/>
    <cellStyle name="40% - 强调文字颜色 5 2 3 2 3" xfId="7858"/>
    <cellStyle name="40% - 强调文字颜色 5 2 3 2 4" xfId="7859"/>
    <cellStyle name="40% - 强调文字颜色 5 2 3 2 5" xfId="7860"/>
    <cellStyle name="Input [yellow] 4 4 4 3 2" xfId="7861"/>
    <cellStyle name="40% - 强调文字颜色 5 2 3 2 6" xfId="7862"/>
    <cellStyle name="40% - 强调文字颜色 5 2 3 2 7" xfId="7863"/>
    <cellStyle name="40% - 强调文字颜色 5 2 3 2 8" xfId="7864"/>
    <cellStyle name="40% - 强调文字颜色 5 2 3 2 9" xfId="7865"/>
    <cellStyle name="好_行政（人员） 2" xfId="7866"/>
    <cellStyle name="Accent2 - 60% 3 2 3" xfId="7867"/>
    <cellStyle name="汇总 4 4 5 2 3" xfId="7868"/>
    <cellStyle name="60% - 强调文字颜色 5 3 3 13" xfId="7869"/>
    <cellStyle name="40% - 强调文字颜色 5 2 3 3" xfId="7870"/>
    <cellStyle name="好_行政（人员） 3" xfId="7871"/>
    <cellStyle name="Accent2 - 60% 3 2 4" xfId="7872"/>
    <cellStyle name="汇总 4 4 5 2 4" xfId="7873"/>
    <cellStyle name="60% - 强调文字颜色 5 3 3 14" xfId="7874"/>
    <cellStyle name="40% - 强调文字颜色 5 2 3 4" xfId="7875"/>
    <cellStyle name="好_行政（人员） 4" xfId="7876"/>
    <cellStyle name="Accent2 - 60% 3 2 5" xfId="7877"/>
    <cellStyle name="汇总 4 4 5 2 5" xfId="7878"/>
    <cellStyle name="60% - 强调文字颜色 5 3 3 15" xfId="7879"/>
    <cellStyle name="40% - 强调文字颜色 5 2 3 5" xfId="7880"/>
    <cellStyle name="好_行政（人员） 5" xfId="7881"/>
    <cellStyle name="警告文本 3 14" xfId="7882"/>
    <cellStyle name="百分比 4 2 3 2" xfId="7883"/>
    <cellStyle name="Input [yellow] 2 3 4 2 2 2" xfId="7884"/>
    <cellStyle name="汇总 4 4 5 2 6" xfId="7885"/>
    <cellStyle name="60% - 强调文字颜色 5 3 3 16" xfId="7886"/>
    <cellStyle name="40% - 强调文字颜色 5 2 3 6" xfId="7887"/>
    <cellStyle name="好_行政（人员） 6" xfId="7888"/>
    <cellStyle name="Input [yellow] 2 3 4 2 2 3" xfId="7889"/>
    <cellStyle name="60% - 强调文字颜色 5 3 3 17" xfId="7890"/>
    <cellStyle name="40% - 强调文字颜色 5 2 3 7" xfId="7891"/>
    <cellStyle name="警告文本 3 21" xfId="7892"/>
    <cellStyle name="警告文本 3 16" xfId="7893"/>
    <cellStyle name="好_2006年22湖南" xfId="7894"/>
    <cellStyle name="Input [yellow] 2 3 4 2 2 4" xfId="7895"/>
    <cellStyle name="输入 5 2 4 4 2" xfId="7896"/>
    <cellStyle name="60% - 强调文字颜色 5 3 3 18" xfId="7897"/>
    <cellStyle name="40% - 强调文字颜色 5 2 3 8" xfId="7898"/>
    <cellStyle name="Input [yellow] 2 3 4 2 2 5" xfId="7899"/>
    <cellStyle name="40% - 强调文字颜色 5 2 3 9" xfId="7900"/>
    <cellStyle name="40% - 着色 3 2 2" xfId="7901"/>
    <cellStyle name="40% - 强调文字颜色 5 2 3_2017年人大参阅资料（代表大会-定）1.14" xfId="7902"/>
    <cellStyle name="Accent2 - 60% 3 3" xfId="7903"/>
    <cellStyle name="好_成本差异系数（含人口规模）_华东" xfId="7904"/>
    <cellStyle name="差_2008年支出调整_财力性转移支付2010年预算参考数 3 2 2" xfId="7905"/>
    <cellStyle name="entry box 3 4" xfId="7906"/>
    <cellStyle name="40% - 强调文字颜色 5 2 4" xfId="7907"/>
    <cellStyle name="entry box 3 4 2" xfId="7908"/>
    <cellStyle name="40% - 强调文字颜色 5 2 4 2" xfId="7909"/>
    <cellStyle name="40% - 强调文字颜色 5 2 4_9.6-债券明细账" xfId="7910"/>
    <cellStyle name="entry box 3 5" xfId="7911"/>
    <cellStyle name="Accent2 - 60% 3 4" xfId="7912"/>
    <cellStyle name="40% - 强调文字颜色 5 2 5" xfId="7913"/>
    <cellStyle name="entry box 3 6" xfId="7914"/>
    <cellStyle name="Accent2 - 60% 3 5" xfId="7915"/>
    <cellStyle name="40% - 强调文字颜色 5 2 6" xfId="7916"/>
    <cellStyle name="40% - 强调文字颜色 5 2 7" xfId="7917"/>
    <cellStyle name="Calculation 2 2 2 2 4 2" xfId="7918"/>
    <cellStyle name="40% - 强调文字颜色 5 2 8" xfId="7919"/>
    <cellStyle name="40% - 强调文字颜色 5 2 9" xfId="7920"/>
    <cellStyle name="40% - 强调文字颜色 5 2_2017年人大参阅资料（代表大会-定）1.14" xfId="7921"/>
    <cellStyle name="40% - 强调文字颜色 5 3" xfId="7922"/>
    <cellStyle name="差 2 3 2 2 4" xfId="7923"/>
    <cellStyle name="entry box 4" xfId="7924"/>
    <cellStyle name="常规 2 3 2 9" xfId="7925"/>
    <cellStyle name="好_县区合并测算20080423(按照各省比重）_县市旗测算-新科目（含人口规模效应） 2" xfId="7926"/>
    <cellStyle name="40% - 强调文字颜色 5 3 10" xfId="7927"/>
    <cellStyle name="差_湘桂铁路工程I标红线成本分析样表 3_四队计价2011-6" xfId="7928"/>
    <cellStyle name="好_县区合并测算20080423(按照各省比重）_县市旗测算-新科目（含人口规模效应） 3" xfId="7929"/>
    <cellStyle name="40% - 强调文字颜色 5 3 11" xfId="7930"/>
    <cellStyle name="常规 11 6 4 2" xfId="7931"/>
    <cellStyle name="好_县区合并测算20080423(按照各省比重）_县市旗测算-新科目（含人口规模效应） 4" xfId="7932"/>
    <cellStyle name="40% - 强调文字颜色 5 3 12" xfId="7933"/>
    <cellStyle name="好_县区合并测算20080423(按照各省比重）_县市旗测算-新科目（含人口规模效应） 5" xfId="7934"/>
    <cellStyle name="40% - 强调文字颜色 5 3 13" xfId="7935"/>
    <cellStyle name="40% - 强调文字颜色 5 3 15" xfId="7936"/>
    <cellStyle name="40% - 强调文字颜色 5 3 20" xfId="7937"/>
    <cellStyle name="60% - 强调文字颜色 6 2 4 11" xfId="7938"/>
    <cellStyle name="40% - 强调文字颜色 5 3 17" xfId="7939"/>
    <cellStyle name="40% - 强调文字颜色 5 3 22" xfId="7940"/>
    <cellStyle name="60% - 强调文字颜色 6 2 4 12" xfId="7941"/>
    <cellStyle name="40% - 强调文字颜色 5 3 18" xfId="7942"/>
    <cellStyle name="40% - 强调文字颜色 5 3 23" xfId="7943"/>
    <cellStyle name="40% - 强调文字颜色 5 3 19" xfId="7944"/>
    <cellStyle name="40% - 强调文字颜色 5 3 24" xfId="7945"/>
    <cellStyle name="好_2007年一般预算支出剔除_隋心对账单定稿0514" xfId="7946"/>
    <cellStyle name="60% - 强调文字颜色 6 2 4 13" xfId="7947"/>
    <cellStyle name="entry box 4 2" xfId="7948"/>
    <cellStyle name="40% - 强调文字颜色 5 3 2" xfId="7949"/>
    <cellStyle name="40% - 强调文字颜色 5 3 2 10" xfId="7950"/>
    <cellStyle name="40% - 强调文字颜色 5 3 2 11" xfId="7951"/>
    <cellStyle name="表标题 4 4 3 2 2 4 2" xfId="7952"/>
    <cellStyle name="40% - 强调文字颜色 5 3 2 12" xfId="7953"/>
    <cellStyle name="小数 7 2 2 3" xfId="7954"/>
    <cellStyle name="差_行政公检法测算_不含人员经费系数_财力性转移支付2010年预算参考数 4 2" xfId="7955"/>
    <cellStyle name="计算 5 2 4 2" xfId="7956"/>
    <cellStyle name="40% - 强调文字颜色 5 3 2 13" xfId="7957"/>
    <cellStyle name="计算 5 2 4 3" xfId="7958"/>
    <cellStyle name="40% - 强调文字颜色 5 3 2 14" xfId="7959"/>
    <cellStyle name="计算 5 2 4 4" xfId="7960"/>
    <cellStyle name="40% - 强调文字颜色 5 3 2 15" xfId="7961"/>
    <cellStyle name="40% - 强调文字颜色 5 3 2 20" xfId="7962"/>
    <cellStyle name="Input [yellow] 4 2 3 2 3 2" xfId="7963"/>
    <cellStyle name="计算 5 2 4 5" xfId="7964"/>
    <cellStyle name="40% - 强调文字颜色 5 3 2 16" xfId="7965"/>
    <cellStyle name="40% - 强调文字颜色 5 3 2 21" xfId="7966"/>
    <cellStyle name="40% - 强调文字颜色 5 3 2 17" xfId="7967"/>
    <cellStyle name="40% - 强调文字颜色 5 3 2 22" xfId="7968"/>
    <cellStyle name="差_地方配套按人均增幅控制8.30xl_Book1 2" xfId="7969"/>
    <cellStyle name="表标题 5 3 5 4 2" xfId="7970"/>
    <cellStyle name="40% - 强调文字颜色 5 3 2 18" xfId="7971"/>
    <cellStyle name="40% - 强调文字颜色 5 3 2 19" xfId="7972"/>
    <cellStyle name="40% - 强调文字颜色 5 3 2 2" xfId="7973"/>
    <cellStyle name="40% - 强调文字颜色 5 3 2 3" xfId="7974"/>
    <cellStyle name="Grey 10" xfId="7975"/>
    <cellStyle name="差_汇总表 2" xfId="7976"/>
    <cellStyle name="40% - 强调文字颜色 5 3 2 4" xfId="7977"/>
    <cellStyle name="Grey 11" xfId="7978"/>
    <cellStyle name="差_汇总表 3" xfId="7979"/>
    <cellStyle name="40% - 强调文字颜色 5 3 2 5" xfId="7980"/>
    <cellStyle name="Grey 12" xfId="7981"/>
    <cellStyle name="差_汇总表 4" xfId="7982"/>
    <cellStyle name="百分比 4 3 2 2" xfId="7983"/>
    <cellStyle name="汇总 4 2 4 2 2 5 2" xfId="7984"/>
    <cellStyle name="40% - 强调文字颜色 5 3 2 6" xfId="7985"/>
    <cellStyle name="Grey 13" xfId="7986"/>
    <cellStyle name="好_教育(按照总人口测算）—20080416_03_2010年各地区一般预算平衡表" xfId="7987"/>
    <cellStyle name="差_汇总表 5" xfId="7988"/>
    <cellStyle name="40% - 强调文字颜色 5 3 2 7" xfId="7989"/>
    <cellStyle name="Grey 14" xfId="7990"/>
    <cellStyle name="差_汇总表 6" xfId="7991"/>
    <cellStyle name="40% - 强调文字颜色 5 3 2 8" xfId="7992"/>
    <cellStyle name="Grey 15" xfId="7993"/>
    <cellStyle name="40% - 强调文字颜色 5 3 2_9.6-债券明细账" xfId="7994"/>
    <cellStyle name="Accent2 - 60% 4 2" xfId="7995"/>
    <cellStyle name="汇总 9 5 2 2 2 2 2" xfId="7996"/>
    <cellStyle name="40% - 强调文字颜色 5 3 3" xfId="7997"/>
    <cellStyle name="40% - 强调文字颜色 5 3 3 13" xfId="7998"/>
    <cellStyle name="40% - 强调文字颜色 5 3 3 14" xfId="7999"/>
    <cellStyle name="40% - 强调文字颜色 5 3 3 15" xfId="8000"/>
    <cellStyle name="输出 8 5 4 2 2 3" xfId="8001"/>
    <cellStyle name="差_红线成本编制附表（局指样表） 6_间接费_四队计价6月25日前(7月1日更新)备用" xfId="8002"/>
    <cellStyle name="40% - 强调文字颜色 5 3 3 16" xfId="8003"/>
    <cellStyle name="40% - 强调文字颜色 5 3 3 17" xfId="8004"/>
    <cellStyle name="40% - 强调文字颜色 5 3 3 18" xfId="8005"/>
    <cellStyle name="计算 6 3 6 3 2" xfId="8006"/>
    <cellStyle name="差_1110洱源县_财力性转移支付2010年预算参考数_隋心对账单定稿0514" xfId="8007"/>
    <cellStyle name="Accent2 - 60% 4 2 2" xfId="8008"/>
    <cellStyle name="40% - 强调文字颜色 5 3 3 2" xfId="8009"/>
    <cellStyle name="40% - 强调文字颜色 5 3 3 2 10" xfId="8010"/>
    <cellStyle name="40% - 强调文字颜色 5 3 3 2 11" xfId="8011"/>
    <cellStyle name="40% - 强调文字颜色 5 3 3 2 12" xfId="8012"/>
    <cellStyle name="40% - 强调文字颜色 5 3 3 2 13" xfId="8013"/>
    <cellStyle name="常规 2 3 3 3 2" xfId="8014"/>
    <cellStyle name="40% - 强调文字颜色 5 3 3 2 14" xfId="8015"/>
    <cellStyle name="常规 2 3 3 3 3" xfId="8016"/>
    <cellStyle name="40% - 强调文字颜色 5 3 3 2 15" xfId="8017"/>
    <cellStyle name="Output 4 5 2 5 2" xfId="8018"/>
    <cellStyle name="40% - 强调文字颜色 5 3 3 2 16" xfId="8019"/>
    <cellStyle name="差_县市旗测算20080508_不含人员经费系数_财力性转移支付2010年预算参考数 4 2" xfId="8020"/>
    <cellStyle name="40% - 强调文字颜色 5 3 3 2 17" xfId="8021"/>
    <cellStyle name="40% - 强调文字颜色 5 3 3 2 18" xfId="8022"/>
    <cellStyle name="差_县区合并测算20080421_民生政策最低支出需求_财力性转移支付2010年预算参考数 6" xfId="8023"/>
    <cellStyle name="汇总 2 4 4 2 2 6" xfId="8024"/>
    <cellStyle name="40% - 强调文字颜色 5 3 3 2 2" xfId="8025"/>
    <cellStyle name="差_县区合并测算20080421_民生政策最低支出需求_财力性转移支付2010年预算参考数 7" xfId="8026"/>
    <cellStyle name="40% - 强调文字颜色 5 3 3 2 3" xfId="8027"/>
    <cellStyle name="注释 4 3 3 3 5" xfId="8028"/>
    <cellStyle name="好_行政（人员）_民生政策最低支出需求_12.25-发教育厅-2016年高职生均年初预算控制数分配表" xfId="8029"/>
    <cellStyle name="40% - 强调文字颜色 5 3 3 2 4" xfId="8030"/>
    <cellStyle name="40% - 强调文字颜色 5 3 3 2 5" xfId="8031"/>
    <cellStyle name="40% - 强调文字颜色 5 3 3 2 6" xfId="8032"/>
    <cellStyle name="40% - 强调文字颜色 5 3 3 2 7" xfId="8033"/>
    <cellStyle name="Accent2 - 60% 4 2 3" xfId="8034"/>
    <cellStyle name="40% - 强调文字颜色 5 3 3 3" xfId="8035"/>
    <cellStyle name="差_2012年县级基本财力保障机制测算数据20120526旧转移支付系数 2 2" xfId="8036"/>
    <cellStyle name="Accent2 - 60% 4 2 4" xfId="8037"/>
    <cellStyle name="40% - 强调文字颜色 5 3 3 4" xfId="8038"/>
    <cellStyle name="差_2012年县级基本财力保障机制测算数据20120526旧转移支付系数 2 3" xfId="8039"/>
    <cellStyle name="Accent2 - 60% 4 2 5" xfId="8040"/>
    <cellStyle name="40% - 强调文字颜色 5 3 3 5" xfId="8041"/>
    <cellStyle name="40% - 强调文字颜色 5 3 3 6" xfId="8042"/>
    <cellStyle name="60% - 强调文字颜色 6 2 4 2 2" xfId="8043"/>
    <cellStyle name="40% - 强调文字颜色 5 3 3 7" xfId="8044"/>
    <cellStyle name="60% - 强调文字颜色 6 2 4 2 3" xfId="8045"/>
    <cellStyle name="40% - 强调文字颜色 5 3 3 8" xfId="8046"/>
    <cellStyle name="差_同德_财力性转移支付2010年预算参考数 5 2" xfId="8047"/>
    <cellStyle name="60% - 强调文字颜色 6 2 4 2 4" xfId="8048"/>
    <cellStyle name="40% - 强调文字颜色 5 3 3 9" xfId="8049"/>
    <cellStyle name="Accent2 - 60% 4 3" xfId="8050"/>
    <cellStyle name="40% - 强调文字颜色 5 3 4" xfId="8051"/>
    <cellStyle name="输出 10 3 6 6" xfId="8052"/>
    <cellStyle name="40% - 强调文字颜色 5 3 4 11" xfId="8053"/>
    <cellStyle name="40% - 强调文字颜色 5 3 4 12" xfId="8054"/>
    <cellStyle name="Calculation 4 2 2" xfId="8055"/>
    <cellStyle name="40% - 强调文字颜色 5 3 4 13" xfId="8056"/>
    <cellStyle name="Calculation 4 2 3" xfId="8057"/>
    <cellStyle name="40% - 强调文字颜色 5 3 4 14" xfId="8058"/>
    <cellStyle name="40% - 强调文字颜色 5 3 4 2" xfId="8059"/>
    <cellStyle name="40% - 强调文字颜色 5 3 4 3" xfId="8060"/>
    <cellStyle name="差_2012年县级基本财力保障机制测算数据20120526旧转移支付系数 3 2" xfId="8061"/>
    <cellStyle name="40% - 强调文字颜色 5 3 4 4" xfId="8062"/>
    <cellStyle name="差_2012年县级基本财力保障机制测算数据20120526旧转移支付系数 3 3" xfId="8063"/>
    <cellStyle name="40% - 强调文字颜色 5 3 4 5" xfId="8064"/>
    <cellStyle name="40% - 强调文字颜色 5 3 4 6" xfId="8065"/>
    <cellStyle name="60% - 强调文字颜色 6 2 4 3 2" xfId="8066"/>
    <cellStyle name="40% - 强调文字颜色 5 3 4 7" xfId="8067"/>
    <cellStyle name="60% - 强调文字颜色 6 2 4 3 3" xfId="8068"/>
    <cellStyle name="差_京沪线成本状况表1.15 8_间接费" xfId="8069"/>
    <cellStyle name="40% - 强调文字颜色 5 3 4 8" xfId="8070"/>
    <cellStyle name="好_市辖区测算20080510_县市旗测算-新科目（含人口规模效应）_财力性转移支付2010年预算参考数_华东" xfId="8071"/>
    <cellStyle name="60% - 强调文字颜色 6 2 4 3 4" xfId="8072"/>
    <cellStyle name="40% - 强调文字颜色 5 3 4 9" xfId="8073"/>
    <cellStyle name="Accent2 - 60% 4 4" xfId="8074"/>
    <cellStyle name="40% - 强调文字颜色 5 3 5" xfId="8075"/>
    <cellStyle name="40% - 强调文字颜色 5 3 6" xfId="8076"/>
    <cellStyle name="Thousands" xfId="8077"/>
    <cellStyle name="Accent2 - 60% 4 5" xfId="8078"/>
    <cellStyle name="40% - 强调文字颜色 5 3 7" xfId="8079"/>
    <cellStyle name="Calculation 2 2 2 2 5 2" xfId="8080"/>
    <cellStyle name="40% - 强调文字颜色 5 3 8" xfId="8081"/>
    <cellStyle name="40% - 强调文字颜色 5 3 9" xfId="8082"/>
    <cellStyle name="输入 5 5 2 2 3" xfId="8083"/>
    <cellStyle name="40% - 强调文字颜色 5 3_2017年人大参阅资料（代表大会-定）1.14" xfId="8084"/>
    <cellStyle name="差_2006年水利统计指标统计表_财力性转移支付2010年预算参考数_03_2010年各地区一般预算平衡表_2010年地方财政一般预算分级平衡情况表（汇总）0524" xfId="8085"/>
    <cellStyle name="差_县市旗测算-新科目（20080626）_不含人员经费系数_财力性转移支付2010年预算参考数" xfId="8086"/>
    <cellStyle name="好_成本差异系数_财力性转移支付2010年预算参考数_合并" xfId="8087"/>
    <cellStyle name="40% - 强调文字颜色 5 4" xfId="8088"/>
    <cellStyle name="差 2 3 2 2 5" xfId="8089"/>
    <cellStyle name="差_县市旗测算-新科目（20080626）_不含人员经费系数_财力性转移支付2010年预算参考数 2" xfId="8090"/>
    <cellStyle name="40% - 强调文字颜色 5 4 2" xfId="8091"/>
    <cellStyle name="差_县市旗测算-新科目（20080626）_不含人员经费系数_财力性转移支付2010年预算参考数 3" xfId="8092"/>
    <cellStyle name="Accent2 - 60% 5 2" xfId="8093"/>
    <cellStyle name="汇总 9 5 2 2 2 3 2" xfId="8094"/>
    <cellStyle name="40% - 强调文字颜色 5 4 3" xfId="8095"/>
    <cellStyle name="差_县市旗测算-新科目（20080626）_不含人员经费系数_财力性转移支付2010年预算参考数 4" xfId="8096"/>
    <cellStyle name="Accent2 - 60% 5 3" xfId="8097"/>
    <cellStyle name="40% - 强调文字颜色 5 4 4" xfId="8098"/>
    <cellStyle name="差_县市旗测算-新科目（20080626）_不含人员经费系数_财力性转移支付2010年预算参考数 5" xfId="8099"/>
    <cellStyle name="差_分县成本差异系数_不含人员经费系数" xfId="8100"/>
    <cellStyle name="Accent2 - 60% 5 4" xfId="8101"/>
    <cellStyle name="40% - 强调文字颜色 5 4 5" xfId="8102"/>
    <cellStyle name="40% - 强调文字颜色 5 4_9.6-债券明细账" xfId="8103"/>
    <cellStyle name="40% - 强调文字颜色 5 5" xfId="8104"/>
    <cellStyle name="差 2 3 2 2 6" xfId="8105"/>
    <cellStyle name="40% - 强调文字颜色 5 5 2" xfId="8106"/>
    <cellStyle name="汇总 9 5 2 2 2 4 2" xfId="8107"/>
    <cellStyle name="40% - 强调文字颜色 5 5 3" xfId="8108"/>
    <cellStyle name="好_核定人数下发表_财力性转移支付2010年预算参考数_合并" xfId="8109"/>
    <cellStyle name="40% - 强调文字颜色 5 5 4" xfId="8110"/>
    <cellStyle name="Input 2 2 3 5 2" xfId="8111"/>
    <cellStyle name="40% - 强调文字颜色 5 5_9.6-债券明细账" xfId="8112"/>
    <cellStyle name="40% - 强调文字颜色 5 6" xfId="8113"/>
    <cellStyle name="差 2 3 2 2 7" xfId="8114"/>
    <cellStyle name="差_分析缺口率_03_2010年各地区一般预算平衡表_2010年地方财政一般预算分级平衡情况表（汇总）0524" xfId="8115"/>
    <cellStyle name="40% - 强调文字颜色 5 6 2" xfId="8116"/>
    <cellStyle name="差_2008计算资料（8月5）_合并" xfId="8117"/>
    <cellStyle name="40% - 强调文字颜色 5 7" xfId="8118"/>
    <cellStyle name="差 2 3 2 2 8" xfId="8119"/>
    <cellStyle name="Header2 4 4 2 4 2" xfId="8120"/>
    <cellStyle name="40% - 强调文字颜色 5 7 2" xfId="8121"/>
    <cellStyle name="40% - 强调文字颜色 5 7 3" xfId="8122"/>
    <cellStyle name="40% - 强调文字颜色 5 7 4" xfId="8123"/>
    <cellStyle name="Input [yellow] 7 3 2 3" xfId="8124"/>
    <cellStyle name="40% - 强调文字颜色 5 7_四队计价2011-6" xfId="8125"/>
    <cellStyle name="好_2006年水利统计指标统计表_03_2010年各地区一般预算平衡表_2010年地方财政一般预算分级平衡情况表（汇总）0524" xfId="8126"/>
    <cellStyle name="40% - 强调文字颜色 5 8" xfId="8127"/>
    <cellStyle name="差 2 3 2 2 9" xfId="8128"/>
    <cellStyle name="40% - 强调文字颜色 5 8 2" xfId="8129"/>
    <cellStyle name="40% - 强调文字颜色 5 9" xfId="8130"/>
    <cellStyle name="好_教育(按照总人口测算）—20080416_县市旗测算-新科目（含人口规模效应）_财力性转移支付2010年预算参考数 5" xfId="8131"/>
    <cellStyle name="40% - 强调文字颜色 5 9 2" xfId="8132"/>
    <cellStyle name="40% - 强调文字颜色 6 10" xfId="8133"/>
    <cellStyle name="表标题 3 5 3 2 2" xfId="8134"/>
    <cellStyle name="40% - 强调文字颜色 6 10 2" xfId="8135"/>
    <cellStyle name="表标题 3 5 3 2 2 2" xfId="8136"/>
    <cellStyle name="40% - 强调文字颜色 6 11" xfId="8137"/>
    <cellStyle name="表标题 3 5 3 2 3" xfId="8138"/>
    <cellStyle name="好_文体广播事业(按照总人口测算）—20080416_财力性转移支付2010年预算参考数_03_2010年各地区一般预算平衡表_2010年地方财政一般预算分级平衡情况表（汇总）0524" xfId="8139"/>
    <cellStyle name="好_30云南_1_华东" xfId="8140"/>
    <cellStyle name="40% - 强调文字颜色 6 12" xfId="8141"/>
    <cellStyle name="表标题 3 5 3 2 4" xfId="8142"/>
    <cellStyle name="40% - 强调文字颜色 6 13" xfId="8143"/>
    <cellStyle name="40% - 强调文字颜色 6 14" xfId="8144"/>
    <cellStyle name="输出 5 4 3 2" xfId="8145"/>
    <cellStyle name="Prefilled 2 2 2 4 2" xfId="8146"/>
    <cellStyle name="40% - 强调文字颜色 6 15" xfId="8147"/>
    <cellStyle name="40% - 强调文字颜色 6 20" xfId="8148"/>
    <cellStyle name="40% - 强调文字颜色 6 16" xfId="8149"/>
    <cellStyle name="40% - 强调文字颜色 6 21" xfId="8150"/>
    <cellStyle name="Output 2 2 2 2" xfId="8151"/>
    <cellStyle name="40% - 强调文字颜色 6 17" xfId="8152"/>
    <cellStyle name="40% - 强调文字颜色 6 22" xfId="8153"/>
    <cellStyle name="Output 2 2 2 3" xfId="8154"/>
    <cellStyle name="40% - 强调文字颜色 6 18" xfId="8155"/>
    <cellStyle name="40% - 强调文字颜色 6 23" xfId="8156"/>
    <cellStyle name="差_2007年收支情况及2008年收支预计表(汇总表)_财力性转移支付2010年预算参考数_03_2010年各地区一般预算平衡表" xfId="8157"/>
    <cellStyle name="输入 9 2 6 4 2" xfId="8158"/>
    <cellStyle name="Output 2 2 2 4" xfId="8159"/>
    <cellStyle name="40% - 强调文字颜色 6 19" xfId="8160"/>
    <cellStyle name="40% - 强调文字颜色 6 24" xfId="8161"/>
    <cellStyle name="40% - 强调文字颜色 6 2" xfId="8162"/>
    <cellStyle name="40% - 强调文字颜色 6 2 10" xfId="8163"/>
    <cellStyle name="标题 2 2 4 2" xfId="8164"/>
    <cellStyle name="40% - 强调文字颜色 6 2 11" xfId="8165"/>
    <cellStyle name="标题 2 2 4 3" xfId="8166"/>
    <cellStyle name="40% - 强调文字颜色 6 2 12" xfId="8167"/>
    <cellStyle name="标题 2 2 4 4" xfId="8168"/>
    <cellStyle name="40% - 强调文字颜色 6 2 13" xfId="8169"/>
    <cellStyle name="标题 2 2 4 5" xfId="8170"/>
    <cellStyle name="注释 4 3 4 2 2 5 2" xfId="8171"/>
    <cellStyle name="Input [yellow] 3 3 4 2" xfId="8172"/>
    <cellStyle name="40% - 强调文字颜色 6 2 14" xfId="8173"/>
    <cellStyle name="汇总 9 5 5 2 4 2" xfId="8174"/>
    <cellStyle name="汇总 6 3 6 2 2" xfId="8175"/>
    <cellStyle name="标题 2 2 4 6" xfId="8176"/>
    <cellStyle name="Input [yellow] 3 3 4 3" xfId="8177"/>
    <cellStyle name="40% - 强调文字颜色 6 2 15" xfId="8178"/>
    <cellStyle name="40% - 强调文字颜色 6 2 20" xfId="8179"/>
    <cellStyle name="标题 2 2 4 7" xfId="8180"/>
    <cellStyle name="60% - 强调文字颜色 6 3 3 10" xfId="8181"/>
    <cellStyle name="40% - 强调文字颜色 6 2 16" xfId="8182"/>
    <cellStyle name="40% - 强调文字颜色 6 2 21" xfId="8183"/>
    <cellStyle name="40% - 强调文字颜色 6 2 17" xfId="8184"/>
    <cellStyle name="40% - 强调文字颜色 6 2 22" xfId="8185"/>
    <cellStyle name="差_行政(燃修费)" xfId="8186"/>
    <cellStyle name="标题 2 2 4 8" xfId="8187"/>
    <cellStyle name="计算 9 2 3 2 2 3 2" xfId="8188"/>
    <cellStyle name="60% - 强调文字颜色 6 3 3 11" xfId="8189"/>
    <cellStyle name="标题 2 2 4 9" xfId="8190"/>
    <cellStyle name="60% - 强调文字颜色 6 3 3 12" xfId="8191"/>
    <cellStyle name="40% - 强调文字颜色 6 2 18" xfId="8192"/>
    <cellStyle name="40% - 强调文字颜色 6 2 23" xfId="8193"/>
    <cellStyle name="60% - 强调文字颜色 6 3 3 13" xfId="8194"/>
    <cellStyle name="汇总 6 4 2 2 2 5 2" xfId="8195"/>
    <cellStyle name="40% - 强调文字颜色 6 2 19" xfId="8196"/>
    <cellStyle name="40% - 强调文字颜色 6 2 24" xfId="8197"/>
    <cellStyle name="40% - 强调文字颜色 6 2 2" xfId="8198"/>
    <cellStyle name="差_2008年支出调整 3 2 2" xfId="8199"/>
    <cellStyle name="常规 28 2 4 2" xfId="8200"/>
    <cellStyle name="常规 33 2 4 2" xfId="8201"/>
    <cellStyle name="Output 2 6 5" xfId="8202"/>
    <cellStyle name="Note 3 4 3 6" xfId="8203"/>
    <cellStyle name="40% - 强调文字颜色 6 2 2 10" xfId="8204"/>
    <cellStyle name="Output 2 6 6" xfId="8205"/>
    <cellStyle name="40% - 强调文字颜色 6 2 2 11" xfId="8206"/>
    <cellStyle name="40% - 强调文字颜色 6 2 2 12" xfId="8207"/>
    <cellStyle name="Input 3 2 2 4 2" xfId="8208"/>
    <cellStyle name="40% - 强调文字颜色 6 2 2 13" xfId="8209"/>
    <cellStyle name="数字 5 3 4 2 3 2" xfId="8210"/>
    <cellStyle name="40% - 强调文字颜色 6 2 2 14" xfId="8211"/>
    <cellStyle name="汇总 7 4 4 2 2 2" xfId="8212"/>
    <cellStyle name="40% - 强调文字颜色 6 2 2 15" xfId="8213"/>
    <cellStyle name="40% - 强调文字颜色 6 2 2 20" xfId="8214"/>
    <cellStyle name="汇总 7 4 4 2 2 3" xfId="8215"/>
    <cellStyle name="40% - 强调文字颜色 6 2 2 16" xfId="8216"/>
    <cellStyle name="40% - 强调文字颜色 6 2 2 21" xfId="8217"/>
    <cellStyle name="输出 8 2 2 2 4 2" xfId="8218"/>
    <cellStyle name="汇总 7 4 4 2 2 4" xfId="8219"/>
    <cellStyle name="40% - 强调文字颜色 6 2 2 17" xfId="8220"/>
    <cellStyle name="40% - 强调文字颜色 6 2 2 22" xfId="8221"/>
    <cellStyle name="汇总 7 4 4 2 2 5" xfId="8222"/>
    <cellStyle name="40% - 强调文字颜色 6 2 2 18" xfId="8223"/>
    <cellStyle name="汇总 7 4 4 2 2 6" xfId="8224"/>
    <cellStyle name="40% - 强调文字颜色 6 2 2 19" xfId="8225"/>
    <cellStyle name="常规 4 3 4" xfId="8226"/>
    <cellStyle name="常规 2 3 2_20101012(9-25)" xfId="8227"/>
    <cellStyle name="40% - 强调文字颜色 6 2 2 2" xfId="8228"/>
    <cellStyle name="常规 4 3 4 2" xfId="8229"/>
    <cellStyle name="40% - 强调文字颜色 6 2 2 2 2" xfId="8230"/>
    <cellStyle name="计算 2 6 2 2 4" xfId="8231"/>
    <cellStyle name="60% - 强调文字颜色 6 2 4 2 2 16" xfId="8232"/>
    <cellStyle name="40% - 强调文字颜色 6 2 2 2_9.6-债券明细账" xfId="8233"/>
    <cellStyle name="常规 4 3 5" xfId="8234"/>
    <cellStyle name="40% - 强调文字颜色 6 2 2 3" xfId="8235"/>
    <cellStyle name="好_2007一般预算支出口径剔除表_03_2010年各地区一般预算平衡表_2010年地方财政一般预算分级平衡情况表（汇总）0524" xfId="8236"/>
    <cellStyle name="好_核定人数下发表_03_2010年各地区一般预算平衡表" xfId="8237"/>
    <cellStyle name="常规 4 3 6" xfId="8238"/>
    <cellStyle name="小数 6 6 2" xfId="8239"/>
    <cellStyle name="40% - 强调文字颜色 6 2 2 4" xfId="8240"/>
    <cellStyle name="常规 4 3 7" xfId="8241"/>
    <cellStyle name="40% - 强调文字颜色 6 2 2 5" xfId="8242"/>
    <cellStyle name="常规 4 3 8" xfId="8243"/>
    <cellStyle name="40% - 强调文字颜色 6 2 2 6" xfId="8244"/>
    <cellStyle name="常规 4 3 9" xfId="8245"/>
    <cellStyle name="差_红线成本编制附表（局指样表） 7_四队计价2011-6" xfId="8246"/>
    <cellStyle name="40% - 强调文字颜色 6 2 2 7" xfId="8247"/>
    <cellStyle name="40% - 强调文字颜色 6 2 2 8" xfId="8248"/>
    <cellStyle name="注释 6 3 3" xfId="8249"/>
    <cellStyle name="输入 7 5 3 3" xfId="8250"/>
    <cellStyle name="差_前期试验费用 15_四队计价6月25日前(7月1日更新)备用" xfId="8251"/>
    <cellStyle name="40% - 强调文字颜色 6 2 2 9" xfId="8252"/>
    <cellStyle name="40% - 强调文字颜色 6 2 2_9.6-债券明细账" xfId="8253"/>
    <cellStyle name="60% - 强调文字颜色 6 3 3 14" xfId="8254"/>
    <cellStyle name="40% - 强调文字颜色 6 2 25" xfId="8255"/>
    <cellStyle name="40% - 强调文字颜色 6 2 3" xfId="8256"/>
    <cellStyle name="Border 5 4 3 5" xfId="8257"/>
    <cellStyle name="40% - 强调文字颜色 6 2 3 10" xfId="8258"/>
    <cellStyle name="Border 5 4 3 6" xfId="8259"/>
    <cellStyle name="40% - 强调文字颜色 6 2 3 11" xfId="8260"/>
    <cellStyle name="40% - 强调文字颜色 6 2 3 12" xfId="8261"/>
    <cellStyle name="40% - 强调文字颜色 6 2 3 13" xfId="8262"/>
    <cellStyle name="40% - 强调文字颜色 6 2 3 14" xfId="8263"/>
    <cellStyle name="40% - 强调文字颜色 6 2 3 15" xfId="8264"/>
    <cellStyle name="40% - 强调文字颜色 6 2 3 20" xfId="8265"/>
    <cellStyle name="40% - 强调文字颜色 6 2 3 16" xfId="8266"/>
    <cellStyle name="40% - 强调文字颜色 6 2 3 21" xfId="8267"/>
    <cellStyle name="输入 6 2 3 3" xfId="8268"/>
    <cellStyle name="常规 4 13 2" xfId="8269"/>
    <cellStyle name="40% - 强调文字颜色 6 2 3 17" xfId="8270"/>
    <cellStyle name="40% - 强调文字颜色 6 2 3 22" xfId="8271"/>
    <cellStyle name="注释 9 4 3 3 4 2" xfId="8272"/>
    <cellStyle name="输入 6 2 3 4" xfId="8273"/>
    <cellStyle name="常规 4 13 3" xfId="8274"/>
    <cellStyle name="40% - 强调文字颜色 6 2 3 18" xfId="8275"/>
    <cellStyle name="Note 2 2 2 2 3 2" xfId="8276"/>
    <cellStyle name="Border 5 2 3 5 2" xfId="8277"/>
    <cellStyle name="Header2 2 5 4 2 5 2" xfId="8278"/>
    <cellStyle name="好_红线成本预算指导价格0324 5_四队计价2011-6" xfId="8279"/>
    <cellStyle name="40% - 强调文字颜色 6 2 3 19" xfId="8280"/>
    <cellStyle name="常规 4 4 4" xfId="8281"/>
    <cellStyle name="40% - 强调文字颜色 6 2 3 2" xfId="8282"/>
    <cellStyle name="常规 4 100" xfId="8283"/>
    <cellStyle name="常规 4 4 5" xfId="8284"/>
    <cellStyle name="40% - 强调文字颜色 6 2 3 3" xfId="8285"/>
    <cellStyle name="常规 4 101" xfId="8286"/>
    <cellStyle name="常规 4 4 6" xfId="8287"/>
    <cellStyle name="40% - 强调文字颜色 6 2 3 4" xfId="8288"/>
    <cellStyle name="差_市辖区测算20080510_民生政策最低支出需求_财力性转移支付2010年预算参考数_华东" xfId="8289"/>
    <cellStyle name="常规 4 102" xfId="8290"/>
    <cellStyle name="常规 4 4 7" xfId="8291"/>
    <cellStyle name="40% - 强调文字颜色 6 2 3 5" xfId="8292"/>
    <cellStyle name="百分比 5 2 3 2" xfId="8293"/>
    <cellStyle name="好_其他部门(按照总人口测算）—20080416_县市旗测算-新科目（含人口规模效应）_财力性转移支付2010年预算参考数_华东" xfId="8294"/>
    <cellStyle name="常规 4 103" xfId="8295"/>
    <cellStyle name="Input [yellow] 2 3 5 2 2 2" xfId="8296"/>
    <cellStyle name="40% - 强调文字颜色 6 2 3 6" xfId="8297"/>
    <cellStyle name="60% - 强调文字颜色 6 3 3 2 2" xfId="8298"/>
    <cellStyle name="40% - 强调文字颜色 6 2 3 7" xfId="8299"/>
    <cellStyle name="60% - 强调文字颜色 6 3 3 2 3" xfId="8300"/>
    <cellStyle name="40% - 强调文字颜色 6 2 3 8" xfId="8301"/>
    <cellStyle name="60% - 强调文字颜色 6 3 3 2 4" xfId="8302"/>
    <cellStyle name="40% - 强调文字颜色 6 2 3 9" xfId="8303"/>
    <cellStyle name="40% - 强调文字颜色 6 2 3_9.6-债券明细账" xfId="8304"/>
    <cellStyle name="差_2008年支出调整_财力性转移支付2010年预算参考数 4 2 2" xfId="8305"/>
    <cellStyle name="输入 2 2 7 2 2 2 2" xfId="8306"/>
    <cellStyle name="40% - 强调文字颜色 6 2 4" xfId="8307"/>
    <cellStyle name="表标题 3 4 4 2 2 6" xfId="8308"/>
    <cellStyle name="40% - 强调文字颜色 6 2 4 10" xfId="8309"/>
    <cellStyle name="40% - 强调文字颜色 6 2 4 11" xfId="8310"/>
    <cellStyle name="差_县市旗测算-新科目（20080626）_民生政策最低支出需求_华东" xfId="8311"/>
    <cellStyle name="40% - 强调文字颜色 6 2 4 12" xfId="8312"/>
    <cellStyle name="40% - 强调文字颜色 6 2 4 13" xfId="8313"/>
    <cellStyle name="40% - 强调文字颜色 6 2 4 14" xfId="8314"/>
    <cellStyle name="40% - 强调文字颜色 6 2 4 15" xfId="8315"/>
    <cellStyle name="40% - 强调文字颜色 6 2 4 16" xfId="8316"/>
    <cellStyle name="常规 4 18 2" xfId="8317"/>
    <cellStyle name="常规 4 23 2" xfId="8318"/>
    <cellStyle name="40% - 强调文字颜色 6 2 4 17" xfId="8319"/>
    <cellStyle name="标题 1 4 5 2" xfId="8320"/>
    <cellStyle name="常规 4 18 3" xfId="8321"/>
    <cellStyle name="常规 4 23 3" xfId="8322"/>
    <cellStyle name="40% - 强调文字颜色 6 2 4 18" xfId="8323"/>
    <cellStyle name="40% - 强调文字颜色 6 2 4 19" xfId="8324"/>
    <cellStyle name="常规 100 4" xfId="8325"/>
    <cellStyle name="常规 4 5 4" xfId="8326"/>
    <cellStyle name="40% - 强调文字颜色 6 2 4 2" xfId="8327"/>
    <cellStyle name="汇总 7 4 2 2 3 2" xfId="8328"/>
    <cellStyle name="差_不含人员经费系数_财力性转移支付2010年预算参考数 4" xfId="8329"/>
    <cellStyle name="差_1110洱源县_财力性转移支付2010年预算参考数 2" xfId="8330"/>
    <cellStyle name="Border 5 6 5" xfId="8331"/>
    <cellStyle name="40% - 强调文字颜色 6 2 4 2 10" xfId="8332"/>
    <cellStyle name="40% - 强调文字颜色 6 2 4 2 11" xfId="8333"/>
    <cellStyle name="差_县市旗测算20080508_不含人员经费系数_03_2010年各地区一般预算平衡表" xfId="8334"/>
    <cellStyle name="差_不含人员经费系数_财力性转移支付2010年预算参考数 5" xfId="8335"/>
    <cellStyle name="差_1110洱源县_财力性转移支付2010年预算参考数 3" xfId="8336"/>
    <cellStyle name="Border 5 6 6" xfId="8337"/>
    <cellStyle name="差_不含人员经费系数_财力性转移支付2010年预算参考数 6" xfId="8338"/>
    <cellStyle name="差_1110洱源县_财力性转移支付2010年预算参考数 4" xfId="8339"/>
    <cellStyle name="40% - 强调文字颜色 6 2 4 2 12" xfId="8340"/>
    <cellStyle name="差_不含人员经费系数_财力性转移支付2010年预算参考数 7" xfId="8341"/>
    <cellStyle name="差_1110洱源县_财力性转移支付2010年预算参考数 5" xfId="8342"/>
    <cellStyle name="40% - 强调文字颜色 6 2 4 2 13" xfId="8343"/>
    <cellStyle name="数字 5 3 2 2 3" xfId="8344"/>
    <cellStyle name="好_奖励补助测算5.22测试" xfId="8345"/>
    <cellStyle name="差_1110洱源县_财力性转移支付2010年预算参考数 6" xfId="8346"/>
    <cellStyle name="40% - 强调文字颜色 6 2 4 2 14" xfId="8347"/>
    <cellStyle name="差_1110洱源县_财力性转移支付2010年预算参考数 7" xfId="8348"/>
    <cellStyle name="40% - 强调文字颜色 6 2 4 2 15" xfId="8349"/>
    <cellStyle name="差_1110洱源县_财力性转移支付2010年预算参考数 8" xfId="8350"/>
    <cellStyle name="40% - 强调文字颜色 6 2 4 2 16" xfId="8351"/>
    <cellStyle name="差_1110洱源县_财力性转移支付2010年预算参考数 9" xfId="8352"/>
    <cellStyle name="40% - 强调文字颜色 6 2 4 2 17" xfId="8353"/>
    <cellStyle name="40% - 强调文字颜色 6 2 4 2 18" xfId="8354"/>
    <cellStyle name="40% - 强调文字颜色 6 2 4 2 2 16" xfId="8355"/>
    <cellStyle name="40% - 强调文字颜色 6 2 4 2 2 17" xfId="8356"/>
    <cellStyle name="40% - 强调文字颜色 6 2 4 2 2 18" xfId="8357"/>
    <cellStyle name="差_教育(按照总人口测算）—20080416_不含人员经费系数_财力性转移支付2010年预算参考数_03_2010年各地区一般预算平衡表" xfId="8358"/>
    <cellStyle name="差_2006年22湖南 2 2 3" xfId="8359"/>
    <cellStyle name="40% - 强调文字颜色 6 2 4 2 2 2" xfId="8360"/>
    <cellStyle name="差_2006年22湖南 2 2 4" xfId="8361"/>
    <cellStyle name="40% - 强调文字颜色 6 2 4 2 2 3" xfId="8362"/>
    <cellStyle name="常规 108 2" xfId="8363"/>
    <cellStyle name="常规 113 2" xfId="8364"/>
    <cellStyle name="差_2006年22湖南 2 2 5" xfId="8365"/>
    <cellStyle name="40% - 强调文字颜色 6 2 4 2 2 4" xfId="8366"/>
    <cellStyle name="好_青海 缺口县区测算(地方填报)_财力性转移支付2010年预算参考数_03_2010年各地区一般预算平衡表" xfId="8367"/>
    <cellStyle name="好_文体广播事业(按照总人口测算）—20080416_民生政策最低支出需求_财力性转移支付2010年预算参考数_隋心对账单定稿0514" xfId="8368"/>
    <cellStyle name="40% - 强调文字颜色 6 2 4 2 2 5" xfId="8369"/>
    <cellStyle name="差_卫生(按照总人口测算）—20080416_民生政策最低支出需求_财力性转移支付2010年预算参考数_03_2010年各地区一般预算平衡表" xfId="8370"/>
    <cellStyle name="40% - 强调文字颜色 6 2 4 2 2 6" xfId="8371"/>
    <cellStyle name="40% - 强调文字颜色 6 2 4 2 2 7" xfId="8372"/>
    <cellStyle name="MS Sans Serif 3 2" xfId="8373"/>
    <cellStyle name="40% - 强调文字颜色 6 2 4 2 2 8" xfId="8374"/>
    <cellStyle name="注释 2 2 2 2 2" xfId="8375"/>
    <cellStyle name="40% - 强调文字颜色 6 2 4 2 2 9" xfId="8376"/>
    <cellStyle name="40% - 强调文字颜色 6 2 4 2 8" xfId="8377"/>
    <cellStyle name="40% - 强调文字颜色 6 2 4 2 9" xfId="8378"/>
    <cellStyle name="常规 100 5" xfId="8379"/>
    <cellStyle name="常规 4 5 5" xfId="8380"/>
    <cellStyle name="40% - 强调文字颜色 6 2 4 3" xfId="8381"/>
    <cellStyle name="差_2006年34青海_财力性转移支付2010年预算参考数_03_2010年各地区一般预算平衡表" xfId="8382"/>
    <cellStyle name="40% - 强调文字颜色 6 2 4 3 10" xfId="8383"/>
    <cellStyle name="40% - 强调文字颜色 6 2 4 3 11" xfId="8384"/>
    <cellStyle name="40% - 强调文字颜色 6 2 4 3 12" xfId="8385"/>
    <cellStyle name="Input 2 4 3 3 2" xfId="8386"/>
    <cellStyle name="40% - 强调文字颜色 6 2 4 3 13" xfId="8387"/>
    <cellStyle name="40% - 强调文字颜色 6 2 4 3 14" xfId="8388"/>
    <cellStyle name="表标题 6 4 2 3 2" xfId="8389"/>
    <cellStyle name="小数 2 4 5 4 2" xfId="8390"/>
    <cellStyle name="40% - 强调文字颜色 6 2 4 3 15" xfId="8391"/>
    <cellStyle name="40% - 强调文字颜色 6 2 4 3 16" xfId="8392"/>
    <cellStyle name="强调文字颜色 6 2 5 4" xfId="8393"/>
    <cellStyle name="汇总 6 3 7" xfId="8394"/>
    <cellStyle name="Note 4 2 2 2 4 2" xfId="8395"/>
    <cellStyle name="40% - 强调文字颜色 6 2 4 3 17" xfId="8396"/>
    <cellStyle name="40% - 强调文字颜色 6 2 4 3 18" xfId="8397"/>
    <cellStyle name="常规 4 5 5 2" xfId="8398"/>
    <cellStyle name="40% - 强调文字颜色 6 2 4 3 2" xfId="8399"/>
    <cellStyle name="40% - 强调文字颜色 6 2 4 3 3" xfId="8400"/>
    <cellStyle name="40% - 强调文字颜色 6 2 4 3 4" xfId="8401"/>
    <cellStyle name="40% - 强调文字颜色 6 2 4 3 5" xfId="8402"/>
    <cellStyle name="40% - 强调文字颜色 6 2 4 3 6" xfId="8403"/>
    <cellStyle name="40% - 强调文字颜色 6 2 4 3 7" xfId="8404"/>
    <cellStyle name="差_湘桂铁路I标一项目部红线成本(最新) 5_间接费" xfId="8405"/>
    <cellStyle name="差_22湖南 2 2" xfId="8406"/>
    <cellStyle name="40% - 强调文字颜色 6 2 4 3 8" xfId="8407"/>
    <cellStyle name="差_22湖南 2 3" xfId="8408"/>
    <cellStyle name="40% - 强调文字颜色 6 2 4 3 9" xfId="8409"/>
    <cellStyle name="常规 100 6" xfId="8410"/>
    <cellStyle name="常规 4 5 6" xfId="8411"/>
    <cellStyle name="40% - 强调文字颜色 6 2 4 4" xfId="8412"/>
    <cellStyle name="常规 100 7" xfId="8413"/>
    <cellStyle name="常规 4 5 7" xfId="8414"/>
    <cellStyle name="标题 2 2 4 10" xfId="8415"/>
    <cellStyle name="40% - 强调文字颜色 6 2 4 5" xfId="8416"/>
    <cellStyle name="常规 100 8" xfId="8417"/>
    <cellStyle name="标题 2 2 4 11" xfId="8418"/>
    <cellStyle name="百分比 5 2 4 2" xfId="8419"/>
    <cellStyle name="Input [yellow] 2 3 5 2 3 2" xfId="8420"/>
    <cellStyle name="40% - 强调文字颜色 6 2 4 6" xfId="8421"/>
    <cellStyle name="常规 100 9" xfId="8422"/>
    <cellStyle name="标题 2 2 4 12" xfId="8423"/>
    <cellStyle name="40% - 强调文字颜色 6 2 4 7" xfId="8424"/>
    <cellStyle name="标题 2 2 4 13" xfId="8425"/>
    <cellStyle name="40% - 强调文字颜色 6 2 4 8" xfId="8426"/>
    <cellStyle name="标题 2 2 4 14" xfId="8427"/>
    <cellStyle name="40% - 强调文字颜色 6 2 4 9" xfId="8428"/>
    <cellStyle name="40% - 强调文字颜色 6 2 5" xfId="8429"/>
    <cellStyle name="好_2006年27重庆_03_2010年各地区一般预算平衡表_2010年地方财政一般预算分级平衡情况表（汇总）0524" xfId="8430"/>
    <cellStyle name="标题 3 3 2 11" xfId="8431"/>
    <cellStyle name="40% - 强调文字颜色 6 2 5 10" xfId="8432"/>
    <cellStyle name="标题 3 3 2 12" xfId="8433"/>
    <cellStyle name="40% - 强调文字颜色 6 2 5 11" xfId="8434"/>
    <cellStyle name="输入 10 3 3 2 2 2 2" xfId="8435"/>
    <cellStyle name="标题 3 3 2 13" xfId="8436"/>
    <cellStyle name="40% - 强调文字颜色 6 2 5 12" xfId="8437"/>
    <cellStyle name="标题 3 3 2 14" xfId="8438"/>
    <cellStyle name="小数 2 4 3 2 2" xfId="8439"/>
    <cellStyle name="40% - 强调文字颜色 6 2 5 13" xfId="8440"/>
    <cellStyle name="标题 3 3 2 15" xfId="8441"/>
    <cellStyle name="标题 3 3 2 20" xfId="8442"/>
    <cellStyle name="小数 2 4 3 2 3" xfId="8443"/>
    <cellStyle name="40% - 强调文字颜色 6 2 5 14" xfId="8444"/>
    <cellStyle name="好_汇总表4_财力性转移支付2010年预算参考数_隋心对账单定稿0514" xfId="8445"/>
    <cellStyle name="标题 3 3 2 16" xfId="8446"/>
    <cellStyle name="标题 3 3 2 21" xfId="8447"/>
    <cellStyle name="小数 2 4 3 2 4" xfId="8448"/>
    <cellStyle name="40% - 强调文字颜色 6 2 5 15" xfId="8449"/>
    <cellStyle name="标题 3 3 2 17" xfId="8450"/>
    <cellStyle name="标题 3 3 2 22" xfId="8451"/>
    <cellStyle name="40% - 强调文字颜色 6 2 5 16" xfId="8452"/>
    <cellStyle name="表标题 2 2 2 5 2 2 2" xfId="8453"/>
    <cellStyle name="常规 4 28 2" xfId="8454"/>
    <cellStyle name="常规 4 33 2" xfId="8455"/>
    <cellStyle name="标题 3 3 2 18" xfId="8456"/>
    <cellStyle name="差_汇总_03_2010年各地区一般预算平衡表_2010年地方财政一般预算分级平衡情况表（汇总）0524" xfId="8457"/>
    <cellStyle name="40% - 强调文字颜色 6 2 5 17" xfId="8458"/>
    <cellStyle name="好_市辖区测算20080510_12.25-发教育厅-2016年高职生均年初预算控制数分配表" xfId="8459"/>
    <cellStyle name="未定义" xfId="8460"/>
    <cellStyle name="标题 3 3 2 19" xfId="8461"/>
    <cellStyle name="40% - 强调文字颜色 6 2 5 18" xfId="8462"/>
    <cellStyle name="常规 4 6 4" xfId="8463"/>
    <cellStyle name="40% - 强调文字颜色 6 2 5 2" xfId="8464"/>
    <cellStyle name="常规 4 6 5" xfId="8465"/>
    <cellStyle name="40% - 强调文字颜色 6 2 5 3" xfId="8466"/>
    <cellStyle name="表标题 2 3 5 2 2 2" xfId="8467"/>
    <cellStyle name="常规 4 6 6" xfId="8468"/>
    <cellStyle name="差_云南农村义务教育统计表_Book1 2" xfId="8469"/>
    <cellStyle name="40% - 强调文字颜色 6 2 5 4" xfId="8470"/>
    <cellStyle name="40% - 强调文字颜色 6 2 5 5" xfId="8471"/>
    <cellStyle name="百分比 5 2 5 2" xfId="8472"/>
    <cellStyle name="Input [yellow] 2 3 5 2 4 2" xfId="8473"/>
    <cellStyle name="40% - 强调文字颜色 6 2 5 6" xfId="8474"/>
    <cellStyle name="40% - 强调文字颜色 6 2 5 7" xfId="8475"/>
    <cellStyle name="40% - 强调文字颜色 6 2 5 8" xfId="8476"/>
    <cellStyle name="40% - 强调文字颜色 6 2 5 9" xfId="8477"/>
    <cellStyle name="40% - 强调文字颜色 6 2 6" xfId="8478"/>
    <cellStyle name="40% - 强调文字颜色 6 2 7" xfId="8479"/>
    <cellStyle name="40% - 强调文字颜色 6 2 8" xfId="8480"/>
    <cellStyle name="40% - 强调文字颜色 6 2 9" xfId="8481"/>
    <cellStyle name="表标题 3 4 4 2 3 2" xfId="8482"/>
    <cellStyle name="60% - 强调文字颜色 5 3 17" xfId="8483"/>
    <cellStyle name="60% - 强调文字颜色 5 3 22" xfId="8484"/>
    <cellStyle name="40% - 强调文字颜色 6 2_2017年人大参阅资料（代表大会-定）1.14" xfId="8485"/>
    <cellStyle name="40% - 强调文字颜色 6 3" xfId="8486"/>
    <cellStyle name="样式 1 2 2 11" xfId="8487"/>
    <cellStyle name="40% - 强调文字颜色 6 3 10" xfId="8488"/>
    <cellStyle name="常规 36 3 4 2" xfId="8489"/>
    <cellStyle name="常规 41 3 4 2" xfId="8490"/>
    <cellStyle name="样式 1 2 2 12" xfId="8491"/>
    <cellStyle name="40% - 强调文字颜色 6 3 11" xfId="8492"/>
    <cellStyle name="样式 1 2 2 13" xfId="8493"/>
    <cellStyle name="40% - 强调文字颜色 6 3 12" xfId="8494"/>
    <cellStyle name="差_县市旗测算-新科目（20080627）_民生政策最低支出需求 2 2 2" xfId="8495"/>
    <cellStyle name="样式 1 2 2 14" xfId="8496"/>
    <cellStyle name="40% - 强调文字颜色 6 3 13" xfId="8497"/>
    <cellStyle name="样式 1 2 2 15" xfId="8498"/>
    <cellStyle name="40% - 强调文字颜色 6 3 14" xfId="8499"/>
    <cellStyle name="差_文体广播事业(按照总人口测算）—20080416_民生政策最低支出需求_财力性转移支付2010年预算参考数_华东" xfId="8500"/>
    <cellStyle name="差_分县成本差异系数_合并" xfId="8501"/>
    <cellStyle name="样式 1 2 2 16" xfId="8502"/>
    <cellStyle name="40% - 强调文字颜色 6 3 15" xfId="8503"/>
    <cellStyle name="40% - 强调文字颜色 6 3 20" xfId="8504"/>
    <cellStyle name="表标题 7 5 2 4 2" xfId="8505"/>
    <cellStyle name="60% - 强调文字颜色 6 3 4 10" xfId="8506"/>
    <cellStyle name="样式 1 2 2 17" xfId="8507"/>
    <cellStyle name="40% - 强调文字颜色 6 3 16" xfId="8508"/>
    <cellStyle name="40% - 强调文字颜色 6 3 21" xfId="8509"/>
    <cellStyle name="60% - 强调文字颜色 6 3 4 11" xfId="8510"/>
    <cellStyle name="样式 1 2 2 18" xfId="8511"/>
    <cellStyle name="40% - 强调文字颜色 6 3 17" xfId="8512"/>
    <cellStyle name="40% - 强调文字颜色 6 3 22" xfId="8513"/>
    <cellStyle name="60% - 强调文字颜色 6 3 4 12" xfId="8514"/>
    <cellStyle name="样式 1 2 2 19" xfId="8515"/>
    <cellStyle name="40% - 强调文字颜色 6 3 18" xfId="8516"/>
    <cellStyle name="40% - 强调文字颜色 6 3 23" xfId="8517"/>
    <cellStyle name="60% - 强调文字颜色 6 3 4 13" xfId="8518"/>
    <cellStyle name="40% - 强调文字颜色 6 3 19" xfId="8519"/>
    <cellStyle name="40% - 强调文字颜色 6 3 24" xfId="8520"/>
    <cellStyle name="差_农林水和城市维护标准支出20080505－县区合计_财力性转移支付2010年预算参考数_03_2010年各地区一般预算平衡表" xfId="8521"/>
    <cellStyle name="40% - 强调文字颜色 6 3 2" xfId="8522"/>
    <cellStyle name="40% - 强调文字颜色 6 3 2 10" xfId="8523"/>
    <cellStyle name="40% - 强调文字颜色 6 3 2 11" xfId="8524"/>
    <cellStyle name="40% - 强调文字颜色 6 3 2 12" xfId="8525"/>
    <cellStyle name="40% - 强调文字颜色 6 3 2 13" xfId="8526"/>
    <cellStyle name="好_核定人数对比 2" xfId="8527"/>
    <cellStyle name="40% - 强调文字颜色 6 3 2 14" xfId="8528"/>
    <cellStyle name="汇总 8 3 4 3" xfId="8529"/>
    <cellStyle name="好_缺口县区测算(按2007支出增长25%测算)_财力性转移支付2010年预算参考数_12.25-发教育厅-2016年高职生均年初预算控制数分配表" xfId="8530"/>
    <cellStyle name="好_丽江汇总 2" xfId="8531"/>
    <cellStyle name="好_核定人数对比 3" xfId="8532"/>
    <cellStyle name="40% - 强调文字颜色 6 3 2 15" xfId="8533"/>
    <cellStyle name="40% - 强调文字颜色 6 3 2 20" xfId="8534"/>
    <cellStyle name="好_丽江汇总 3" xfId="8535"/>
    <cellStyle name="好_核定人数对比 4" xfId="8536"/>
    <cellStyle name="Input [yellow] 3 4 3 2 2 5 2" xfId="8537"/>
    <cellStyle name="40% - 强调文字颜色 6 3 2 16" xfId="8538"/>
    <cellStyle name="40% - 强调文字颜色 6 3 2 21" xfId="8539"/>
    <cellStyle name="常规 5 3 4" xfId="8540"/>
    <cellStyle name="40% - 强调文字颜色 6 3 2 2" xfId="8541"/>
    <cellStyle name="常规 5 3 5" xfId="8542"/>
    <cellStyle name="40% - 强调文字颜色 6 3 2 3" xfId="8543"/>
    <cellStyle name="常规 5 3 6" xfId="8544"/>
    <cellStyle name="小数 7 6 2" xfId="8545"/>
    <cellStyle name="40% - 强调文字颜色 6 3 2 4" xfId="8546"/>
    <cellStyle name="常规 5 3 7" xfId="8547"/>
    <cellStyle name="40% - 强调文字颜色 6 3 2 5" xfId="8548"/>
    <cellStyle name="常规 5 3 8" xfId="8549"/>
    <cellStyle name="差_其他部门(按照总人口测算）—20080416 5 2" xfId="8550"/>
    <cellStyle name="40% - 强调文字颜色 6 3 2 6" xfId="8551"/>
    <cellStyle name="常规 5 3 9" xfId="8552"/>
    <cellStyle name="40% - 强调文字颜色 6 3 2 7" xfId="8553"/>
    <cellStyle name="40% - 强调文字颜色 6 3 2 8" xfId="8554"/>
    <cellStyle name="40% - 强调文字颜色 6 3 2 9" xfId="8555"/>
    <cellStyle name="差_行政(燃修费)_县市旗测算-新科目（含人口规模效应）_财力性转移支付2010年预算参考数_03_2010年各地区一般预算平衡表" xfId="8556"/>
    <cellStyle name="差_27重庆 6" xfId="8557"/>
    <cellStyle name="计算 8 7 3 3 2" xfId="8558"/>
    <cellStyle name="40% - 强调文字颜色 6 3 2_9.6-债券明细账" xfId="8559"/>
    <cellStyle name="40% - 强调文字颜色 6 3 3" xfId="8560"/>
    <cellStyle name="40% - 强调文字颜色 6 3 3 10" xfId="8561"/>
    <cellStyle name="差_县市旗测算-新科目（20080626）_不含人员经费系数_财力性转移支付2010年预算参考数 2 2" xfId="8562"/>
    <cellStyle name="差_行政公检法测算_县市旗测算-新科目（含人口规模效应） 3 3" xfId="8563"/>
    <cellStyle name="差_28四川 5" xfId="8564"/>
    <cellStyle name="40% - 强调文字颜色 6 3 3 11" xfId="8565"/>
    <cellStyle name="差_县市旗测算-新科目（20080626）_不含人员经费系数_财力性转移支付2010年预算参考数 2 3" xfId="8566"/>
    <cellStyle name="差_28四川 6" xfId="8567"/>
    <cellStyle name="差_28四川 7" xfId="8568"/>
    <cellStyle name="40% - 强调文字颜色 6 3 3 12" xfId="8569"/>
    <cellStyle name="40% - 强调文字颜色 6 3 3 13" xfId="8570"/>
    <cellStyle name="差_2006年全省财力计算表（中央、决算） 2" xfId="8571"/>
    <cellStyle name="40% - 强调文字颜色 6 3 3 14" xfId="8572"/>
    <cellStyle name="差_2006年全省财力计算表（中央、决算） 3" xfId="8573"/>
    <cellStyle name="40% - 强调文字颜色 6 3 3 15" xfId="8574"/>
    <cellStyle name="差_2006年全省财力计算表（中央、决算） 4" xfId="8575"/>
    <cellStyle name="40% - 强调文字颜色 6 3 3 16" xfId="8576"/>
    <cellStyle name="输入 6 7 3 4" xfId="8577"/>
    <cellStyle name="常规 5 13 3" xfId="8578"/>
    <cellStyle name="差_2006年全省财力计算表（中央、决算） 6" xfId="8579"/>
    <cellStyle name="40% - 强调文字颜色 6 3 3 18" xfId="8580"/>
    <cellStyle name="常规 5 4 4" xfId="8581"/>
    <cellStyle name="40% - 强调文字颜色 6 3 3 2" xfId="8582"/>
    <cellStyle name="40% - 强调文字颜色 6 3 3 2 10" xfId="8583"/>
    <cellStyle name="数字 2 2" xfId="8584"/>
    <cellStyle name="Input 9 4 2" xfId="8585"/>
    <cellStyle name="40% - 强调文字颜色 6 3 3 2 11" xfId="8586"/>
    <cellStyle name="40% - 强调文字颜色 6 3 3 2 12" xfId="8587"/>
    <cellStyle name="40% - 强调文字颜色 6 3 3 2 13" xfId="8588"/>
    <cellStyle name="40% - 强调文字颜色 6 3 3 2 14" xfId="8589"/>
    <cellStyle name="40% - 强调文字颜色 6 3 3 2 16" xfId="8590"/>
    <cellStyle name="表标题 3 2 2 5 2" xfId="8591"/>
    <cellStyle name="40% - 强调文字颜色 6 3 3 2 17" xfId="8592"/>
    <cellStyle name="数字 2 9" xfId="8593"/>
    <cellStyle name="差_市辖区测算-新科目（20080626）_县市旗测算-新科目（含人口规模效应）_财力性转移支付2010年预算参考数_12.25-发教育厅-2016年高职生均年初预算控制数分配表" xfId="8594"/>
    <cellStyle name="输出 4 2 5 2 2 2" xfId="8595"/>
    <cellStyle name="表标题 3 2 2 5 3" xfId="8596"/>
    <cellStyle name="40% - 强调文字颜色 6 3 3 2 18" xfId="8597"/>
    <cellStyle name="常规 5 4 4 2" xfId="8598"/>
    <cellStyle name="汇总 2 5 4 2 2 6" xfId="8599"/>
    <cellStyle name="40% - 强调文字颜色 6 3 3 2 2" xfId="8600"/>
    <cellStyle name="40% - 强调文字颜色 6 3 3 2 3" xfId="8601"/>
    <cellStyle name="输出 5 5 6 4" xfId="8602"/>
    <cellStyle name="常规 2 2 10" xfId="8603"/>
    <cellStyle name="Output 2 3 5 2" xfId="8604"/>
    <cellStyle name="40% - 强调文字颜色 6 3 3 2 4" xfId="8605"/>
    <cellStyle name="40% - 强调文字颜色 6 3 3 2 5" xfId="8606"/>
    <cellStyle name="好_行政公检法测算_县市旗测算-新科目（含人口规模效应）_财力性转移支付2010年预算参考数_03_2010年各地区一般预算平衡表_2010年地方财政一般预算分级平衡情况表（汇总）0524" xfId="8607"/>
    <cellStyle name="输出 5 5 6 5" xfId="8608"/>
    <cellStyle name="常规 2 2 11" xfId="8609"/>
    <cellStyle name="输出 5 5 6 6" xfId="8610"/>
    <cellStyle name="常规 2 2 12" xfId="8611"/>
    <cellStyle name="40% - 强调文字颜色 6 3 3 2 6" xfId="8612"/>
    <cellStyle name="好_20河南_财力性转移支付2010年预算参考数" xfId="8613"/>
    <cellStyle name="常规 2 2 13" xfId="8614"/>
    <cellStyle name="40% - 强调文字颜色 6 3 3 2 7" xfId="8615"/>
    <cellStyle name="好_市辖区测算-新科目（20080626）_不含人员经费系数_03_2010年各地区一般预算平衡表" xfId="8616"/>
    <cellStyle name="常规 5 4 5" xfId="8617"/>
    <cellStyle name="40% - 强调文字颜色 6 3 3 3" xfId="8618"/>
    <cellStyle name="常规 5 4 6" xfId="8619"/>
    <cellStyle name="40% - 强调文字颜色 6 3 3 4" xfId="8620"/>
    <cellStyle name="常规 5 4 7" xfId="8621"/>
    <cellStyle name="40% - 强调文字颜色 6 3 3 5" xfId="8622"/>
    <cellStyle name="40% - 强调文字颜色 6 3 3 6" xfId="8623"/>
    <cellStyle name="40% - 强调文字颜色 6 3 3 7" xfId="8624"/>
    <cellStyle name="好_12滨州 2" xfId="8625"/>
    <cellStyle name="40% - 强调文字颜色 6 3 3 8" xfId="8626"/>
    <cellStyle name="好_12滨州 3" xfId="8627"/>
    <cellStyle name="40% - 强调文字颜色 6 3 3 9" xfId="8628"/>
    <cellStyle name="输入 2 2 7 2 2 3 2" xfId="8629"/>
    <cellStyle name="40% - 强调文字颜色 6 3 4" xfId="8630"/>
    <cellStyle name="40% - 强调文字颜色 6 3 4 10" xfId="8631"/>
    <cellStyle name="40% - 强调文字颜色 6 3 4 11" xfId="8632"/>
    <cellStyle name="40% - 强调文字颜色 6 3 4 12" xfId="8633"/>
    <cellStyle name="差_青海 缺口县区测算(地方填报)" xfId="8634"/>
    <cellStyle name="40% - 强调文字颜色 6 3 4 13" xfId="8635"/>
    <cellStyle name="40% - 强调文字颜色 6 3 4 14" xfId="8636"/>
    <cellStyle name="解释性文本 2 5" xfId="8637"/>
    <cellStyle name="表标题 2 3 2" xfId="8638"/>
    <cellStyle name="40% - 强调文字颜色 6 3 4 15" xfId="8639"/>
    <cellStyle name="解释性文本 2 6" xfId="8640"/>
    <cellStyle name="表标题 2 3 3" xfId="8641"/>
    <cellStyle name="40% - 强调文字颜色 6 3 4 16" xfId="8642"/>
    <cellStyle name="解释性文本 2 7" xfId="8643"/>
    <cellStyle name="表标题 2 3 4" xfId="8644"/>
    <cellStyle name="差_2008年支出核定 2 2 2" xfId="8645"/>
    <cellStyle name="40% - 强调文字颜色 6 3 4 17" xfId="8646"/>
    <cellStyle name="解释性文本 2 8" xfId="8647"/>
    <cellStyle name="表标题 2 3 5" xfId="8648"/>
    <cellStyle name="注释 5 3 3 2 2 2 2" xfId="8649"/>
    <cellStyle name="40% - 强调文字颜色 6 3 4 18" xfId="8650"/>
    <cellStyle name="输入 4 2 2 11" xfId="8651"/>
    <cellStyle name="常规 5 5 4" xfId="8652"/>
    <cellStyle name="40% - 强调文字颜色 6 3 4 2" xfId="8653"/>
    <cellStyle name="输入 4 2 2 12" xfId="8654"/>
    <cellStyle name="常规 5 5 5" xfId="8655"/>
    <cellStyle name="40% - 强调文字颜色 6 3 4 3" xfId="8656"/>
    <cellStyle name="40% - 强调文字颜色 6 3 4 4" xfId="8657"/>
    <cellStyle name="40% - 强调文字颜色 6 3 4 5" xfId="8658"/>
    <cellStyle name="40% - 强调文字颜色 6 3 4 6" xfId="8659"/>
    <cellStyle name="差_县市旗测算-新科目（20080627）_县市旗测算-新科目（含人口规模效应）_财力性转移支付2010年预算参考数_合并" xfId="8660"/>
    <cellStyle name="40% - 强调文字颜色 6 3 5" xfId="8661"/>
    <cellStyle name="汇总 8 2 2 2 2 4" xfId="8662"/>
    <cellStyle name="差_12滨州_财力性转移支付2010年预算参考数" xfId="8663"/>
    <cellStyle name="40% - 强调文字颜色 6 3 6" xfId="8664"/>
    <cellStyle name="40% - 强调文字颜色 6 3 7" xfId="8665"/>
    <cellStyle name="40% - 强调文字颜色 6 3 8" xfId="8666"/>
    <cellStyle name="差_2009年一般性转移支付标准工资_地方配套按人均增幅控制8.30一般预算平均增幅、人均可用财力平均增幅两次控制、社会治安系数调整、案件数调整xl_Book1 2" xfId="8667"/>
    <cellStyle name="40% - 强调文字颜色 6 3 9" xfId="8668"/>
    <cellStyle name="60% - 强调文字颜色 5 2 4 2 2 2" xfId="8669"/>
    <cellStyle name="60% - 强调文字颜色 1 5 3" xfId="8670"/>
    <cellStyle name="40% - 强调文字颜色 6 3_2017年人大参阅资料（代表大会-定）1.14" xfId="8671"/>
    <cellStyle name="40% - 强调文字颜色 6 4" xfId="8672"/>
    <cellStyle name="输入 3 3 2 2 2 5 2" xfId="8673"/>
    <cellStyle name="差_I标三项目部红线成本分析样表 （黄杰报局指） 6_四队计价6月25日前(7月1日更新)备用" xfId="8674"/>
    <cellStyle name="40% - 强调文字颜色 6 4 2" xfId="8675"/>
    <cellStyle name="40% - 强调文字颜色 6 4 3" xfId="8676"/>
    <cellStyle name="输入 2 2 7 2 2 4 2" xfId="8677"/>
    <cellStyle name="40% - 强调文字颜色 6 4 4" xfId="8678"/>
    <cellStyle name="40% - 强调文字颜色 6 4 5" xfId="8679"/>
    <cellStyle name="常规 2 2 11 2 2" xfId="8680"/>
    <cellStyle name="差_岳阳楼区11年地方财政预算表 15" xfId="8681"/>
    <cellStyle name="差_岳阳楼区11年地方财政预算表 20" xfId="8682"/>
    <cellStyle name="40% - 强调文字颜色 6 4_9.6-债券明细账" xfId="8683"/>
    <cellStyle name="40% - 强调文字颜色 6 5" xfId="8684"/>
    <cellStyle name="40% - 强调文字颜色 6 5 2" xfId="8685"/>
    <cellStyle name="40% - 强调文字颜色 6 5 3" xfId="8686"/>
    <cellStyle name="输入 2 2 7 2 2 5 2" xfId="8687"/>
    <cellStyle name="40% - 强调文字颜色 6 5 4" xfId="8688"/>
    <cellStyle name="40% - 强调文字颜色 6 5_9.6-债券明细账" xfId="8689"/>
    <cellStyle name="40% - 强调文字颜色 6 6" xfId="8690"/>
    <cellStyle name="40% - 强调文字颜色 6 6 2" xfId="8691"/>
    <cellStyle name="差_2007年一般预算支出剔除_财力性转移支付2010年预算参考数 3" xfId="8692"/>
    <cellStyle name="Header2 4 4 2 5 2" xfId="8693"/>
    <cellStyle name="40% - 强调文字颜色 6 7" xfId="8694"/>
    <cellStyle name="差_县区合并测算20080423(按照各省比重）_民生政策最低支出需求_财力性转移支付2010年预算参考数 2 3" xfId="8695"/>
    <cellStyle name="40% - 强调文字颜色 6 7 2" xfId="8696"/>
    <cellStyle name="常规 13 2 3 2" xfId="8697"/>
    <cellStyle name="40% - 强调文字颜色 6 7 3" xfId="8698"/>
    <cellStyle name="常规 13 2 3 3" xfId="8699"/>
    <cellStyle name="输出 10 4 2 2 2" xfId="8700"/>
    <cellStyle name="40% - 强调文字颜色 6 7 4" xfId="8701"/>
    <cellStyle name="计算 8 8 2 2" xfId="8702"/>
    <cellStyle name="常规 29 9" xfId="8703"/>
    <cellStyle name="常规 34 9" xfId="8704"/>
    <cellStyle name="常规 2 2 3 3 2" xfId="8705"/>
    <cellStyle name="汇总 10 5 6 2" xfId="8706"/>
    <cellStyle name="40% - 强调文字颜色 6 7_四队计价2011-6" xfId="8707"/>
    <cellStyle name="40% - 强调文字颜色 6 8" xfId="8708"/>
    <cellStyle name="差_县区合并测算20080423(按照各省比重）_民生政策最低支出需求_财力性转移支付2010年预算参考数 3 3" xfId="8709"/>
    <cellStyle name="40% - 强调文字颜色 6 8 2" xfId="8710"/>
    <cellStyle name="输入 7 5 2 2 6" xfId="8711"/>
    <cellStyle name="好_2009年一般性转移支付标准工资_地方配套按人均增幅控制8.31（调整结案率后）xl" xfId="8712"/>
    <cellStyle name="40% - 强调文字颜色 6 9" xfId="8713"/>
    <cellStyle name="好_2009年一般性转移支付标准工资_地方配套按人均增幅控制8.31（调整结案率后）xl 2" xfId="8714"/>
    <cellStyle name="差_县区合并测算20080423(按照各省比重）_民生政策最低支出需求_财力性转移支付2010年预算参考数 4 3" xfId="8715"/>
    <cellStyle name="40% - 强调文字颜色 6 9 2" xfId="8716"/>
    <cellStyle name="常规 3 3 2 3 2" xfId="8717"/>
    <cellStyle name="输出 3 4 4 3 2" xfId="8718"/>
    <cellStyle name="40% - 着色 1" xfId="8719"/>
    <cellStyle name="常规 18 3 2 3" xfId="8720"/>
    <cellStyle name="输出 3 4 4 3 2 2" xfId="8721"/>
    <cellStyle name="40% - 着色 1 2" xfId="8722"/>
    <cellStyle name="40% - 着色 1 3" xfId="8723"/>
    <cellStyle name="40% - 着色 1 4" xfId="8724"/>
    <cellStyle name="小数 5 4 4 2 2 2" xfId="8725"/>
    <cellStyle name="40% - 着色 1 5" xfId="8726"/>
    <cellStyle name="输出 3 4 4 3 3" xfId="8727"/>
    <cellStyle name="40% - 着色 2" xfId="8728"/>
    <cellStyle name="40% - 着色 2 2 2" xfId="8729"/>
    <cellStyle name="40% - 着色 2 3" xfId="8730"/>
    <cellStyle name="小数 5 4 4 2 3 2" xfId="8731"/>
    <cellStyle name="40% - 着色 2 5" xfId="8732"/>
    <cellStyle name="输出 3 4 4 3 4" xfId="8733"/>
    <cellStyle name="40% - 着色 3" xfId="8734"/>
    <cellStyle name="输出 3 4 4 3 4 2" xfId="8735"/>
    <cellStyle name="40% - 着色 3 2" xfId="8736"/>
    <cellStyle name="40% - 着色 3 3" xfId="8737"/>
    <cellStyle name="40% - 着色 3 4" xfId="8738"/>
    <cellStyle name="常规 16 4 2 2" xfId="8739"/>
    <cellStyle name="常规 21 4 2 2" xfId="8740"/>
    <cellStyle name="小数 5 4 4 2 4 2" xfId="8741"/>
    <cellStyle name="40% - 着色 3 5" xfId="8742"/>
    <cellStyle name="常规 16 4 2 3" xfId="8743"/>
    <cellStyle name="输出 3 4 4 3 5" xfId="8744"/>
    <cellStyle name="40% - 着色 4" xfId="8745"/>
    <cellStyle name="输出 3 4 4 3 5 2" xfId="8746"/>
    <cellStyle name="40% - 着色 4 2" xfId="8747"/>
    <cellStyle name="40% - 着色 4 2 2" xfId="8748"/>
    <cellStyle name="40% - 着色 4 3" xfId="8749"/>
    <cellStyle name="40% - 着色 4 4" xfId="8750"/>
    <cellStyle name="常规 16 4 3 2" xfId="8751"/>
    <cellStyle name="40% - 着色 4 5" xfId="8752"/>
    <cellStyle name="好_红线成本编制附表（局指样表） 9_四队计价2011-6" xfId="8753"/>
    <cellStyle name="输出 3 4 4 3 6" xfId="8754"/>
    <cellStyle name="40% - 着色 5" xfId="8755"/>
    <cellStyle name="40% - 着色 5 2" xfId="8756"/>
    <cellStyle name="40% - 着色 5 2 2" xfId="8757"/>
    <cellStyle name="40% - 着色 5 3" xfId="8758"/>
    <cellStyle name="Accent5 - 20% 2" xfId="8759"/>
    <cellStyle name="40% - 着色 5 4" xfId="8760"/>
    <cellStyle name="40% - 着色 6" xfId="8761"/>
    <cellStyle name="Accent6 5 2 5" xfId="8762"/>
    <cellStyle name="40% - 着色 6 2" xfId="8763"/>
    <cellStyle name="40% - 着色 6 2 2" xfId="8764"/>
    <cellStyle name="Linked Cells_Book1" xfId="8765"/>
    <cellStyle name="40% - 着色 6 3" xfId="8766"/>
    <cellStyle name="40% - 着色 6 4" xfId="8767"/>
    <cellStyle name="40% - 着色 6 5" xfId="8768"/>
    <cellStyle name="好_德山 2 9" xfId="8769"/>
    <cellStyle name="常规 8 2 9" xfId="8770"/>
    <cellStyle name="计算 10 3 3 2 2 4" xfId="8771"/>
    <cellStyle name="Accent1 17" xfId="8772"/>
    <cellStyle name="Accent1 22" xfId="8773"/>
    <cellStyle name="60% - Accent1" xfId="8774"/>
    <cellStyle name="输出 3 4 3 2 2 2" xfId="8775"/>
    <cellStyle name="差_14安徽 2 2 5" xfId="8776"/>
    <cellStyle name="60% - Accent1 2" xfId="8777"/>
    <cellStyle name="输出 3 4 3 2 2 2 2" xfId="8778"/>
    <cellStyle name="Input [yellow] 6 4 2 3" xfId="8779"/>
    <cellStyle name="60% - Accent1 2 2" xfId="8780"/>
    <cellStyle name="Input [yellow] 6 4 2 3 2" xfId="8781"/>
    <cellStyle name="60% - Accent1 2 2 2" xfId="8782"/>
    <cellStyle name="60% - Accent1 2 2 3" xfId="8783"/>
    <cellStyle name="Input [yellow] 6 4 2 4" xfId="8784"/>
    <cellStyle name="60% - Accent1 2 3" xfId="8785"/>
    <cellStyle name="60% - Accent1 2 4" xfId="8786"/>
    <cellStyle name="差_核定人数下发表_财力性转移支付2010年预算参考数_合并" xfId="8787"/>
    <cellStyle name="60% - Accent1 2 5" xfId="8788"/>
    <cellStyle name="60% - Accent1 3" xfId="8789"/>
    <cellStyle name="60% - Accent1 3 2" xfId="8790"/>
    <cellStyle name="60% - Accent1 3 2 2" xfId="8791"/>
    <cellStyle name="好_2007年一般预算支出剔除 2" xfId="8792"/>
    <cellStyle name="60% - Accent1 3 2 3" xfId="8793"/>
    <cellStyle name="注释 5 5 2 2 2 4 2" xfId="8794"/>
    <cellStyle name="好_2007年一般预算支出剔除 3" xfId="8795"/>
    <cellStyle name="60% - Accent1 3 2 4" xfId="8796"/>
    <cellStyle name="60% - Accent1 3 3" xfId="8797"/>
    <cellStyle name="60% - Accent1 3 4" xfId="8798"/>
    <cellStyle name="60% - Accent1 3 5" xfId="8799"/>
    <cellStyle name="60% - Accent1 3 6" xfId="8800"/>
    <cellStyle name="60% - Accent1 4" xfId="8801"/>
    <cellStyle name="60% - Accent1 4 2" xfId="8802"/>
    <cellStyle name="60% - Accent1 4 3" xfId="8803"/>
    <cellStyle name="60% - Accent1 4 4" xfId="8804"/>
    <cellStyle name="60% - Accent1 4 5" xfId="8805"/>
    <cellStyle name="汇总 8 2 4 3 3 2" xfId="8806"/>
    <cellStyle name="60% - Accent1 5" xfId="8807"/>
    <cellStyle name="常规 5 3 3 2 2 2" xfId="8808"/>
    <cellStyle name="60% - Accent1 6" xfId="8809"/>
    <cellStyle name="60% - Accent1 8" xfId="8810"/>
    <cellStyle name="常规 124 3 2" xfId="8811"/>
    <cellStyle name="计算 10 3 3 2 2 5" xfId="8812"/>
    <cellStyle name="Accent1 18" xfId="8813"/>
    <cellStyle name="Accent1 23" xfId="8814"/>
    <cellStyle name="60% - Accent2" xfId="8815"/>
    <cellStyle name="60% - 强调文字颜色 3 2 4 17" xfId="8816"/>
    <cellStyle name="60% - Accent2 2" xfId="8817"/>
    <cellStyle name="Input [yellow] 6 5 2 3" xfId="8818"/>
    <cellStyle name="60% - 强调文字颜色 2 3 4 11" xfId="8819"/>
    <cellStyle name="60% - Accent2 2 2" xfId="8820"/>
    <cellStyle name="Input [yellow] 6 5 2 3 2" xfId="8821"/>
    <cellStyle name="60% - Accent2 2 2 2" xfId="8822"/>
    <cellStyle name="表标题 4 3 3 2 2 4 2" xfId="8823"/>
    <cellStyle name="60% - Accent2 2 2 3" xfId="8824"/>
    <cellStyle name="60% - Accent2 2 2 4" xfId="8825"/>
    <cellStyle name="Input [yellow] 6 5 2 4" xfId="8826"/>
    <cellStyle name="60% - 强调文字颜色 2 3 4 12" xfId="8827"/>
    <cellStyle name="60% - Accent2 2 3" xfId="8828"/>
    <cellStyle name="检查单元格 3 2" xfId="8829"/>
    <cellStyle name="Input [yellow] 6 5 2 5" xfId="8830"/>
    <cellStyle name="60% - 强调文字颜色 2 3 4 13" xfId="8831"/>
    <cellStyle name="60% - Accent2 2 4" xfId="8832"/>
    <cellStyle name="标题 5 2 10" xfId="8833"/>
    <cellStyle name="检查单元格 3 3" xfId="8834"/>
    <cellStyle name="Input [yellow] 6 5 2 6" xfId="8835"/>
    <cellStyle name="60% - 强调文字颜色 2 3 4 14" xfId="8836"/>
    <cellStyle name="60% - Accent2 2 5" xfId="8837"/>
    <cellStyle name="差_附表 5 2" xfId="8838"/>
    <cellStyle name="标题 5 2 11" xfId="8839"/>
    <cellStyle name="60% - 强调文字颜色 2 3 4 15" xfId="8840"/>
    <cellStyle name="60% - Accent2 2 6" xfId="8841"/>
    <cellStyle name="60% - 强调文字颜色 3 2 4 18" xfId="8842"/>
    <cellStyle name="注释 6 4 3 2 2" xfId="8843"/>
    <cellStyle name="60% - Accent2 3" xfId="8844"/>
    <cellStyle name="注释 6 4 3 2 2 2" xfId="8845"/>
    <cellStyle name="60% - Accent2 3 2" xfId="8846"/>
    <cellStyle name="注释 6 4 3 2 2 2 2" xfId="8847"/>
    <cellStyle name="60% - Accent2 3 2 2" xfId="8848"/>
    <cellStyle name="好_分县成本差异系数_财力性转移支付2010年预算参考数_隋心对账单定稿0514" xfId="8849"/>
    <cellStyle name="60% - Accent2 3 2 3" xfId="8850"/>
    <cellStyle name="60% - Accent2 3 2 4" xfId="8851"/>
    <cellStyle name="好_表一 1" xfId="8852"/>
    <cellStyle name="注释 6 4 3 2 2 3" xfId="8853"/>
    <cellStyle name="60% - Accent2 3 3" xfId="8854"/>
    <cellStyle name="注释 6 4 3 2 2 4" xfId="8855"/>
    <cellStyle name="60% - Accent2 3 4" xfId="8856"/>
    <cellStyle name="差_07临沂 2 2 2" xfId="8857"/>
    <cellStyle name="注释 6 4 3 2 2 5" xfId="8858"/>
    <cellStyle name="60% - Accent2 3 5" xfId="8859"/>
    <cellStyle name="检查单元格 4 4" xfId="8860"/>
    <cellStyle name="好_30云南_1 2" xfId="8861"/>
    <cellStyle name="注释 8 4 5 2 2 2" xfId="8862"/>
    <cellStyle name="差_07临沂 2 2 3" xfId="8863"/>
    <cellStyle name="注释 6 4 3 2 2 6" xfId="8864"/>
    <cellStyle name="60% - Accent2 3 6" xfId="8865"/>
    <cellStyle name="60% - 强调文字颜色 3 2 4 19" xfId="8866"/>
    <cellStyle name="注释 6 4 3 2 3" xfId="8867"/>
    <cellStyle name="60% - Accent2 4" xfId="8868"/>
    <cellStyle name="注释 6 4 3 2 3 2" xfId="8869"/>
    <cellStyle name="60% - Accent2 4 2" xfId="8870"/>
    <cellStyle name="60% - Accent2 4 4" xfId="8871"/>
    <cellStyle name="60% - Accent2 4 5" xfId="8872"/>
    <cellStyle name="Note 5 2 2 2" xfId="8873"/>
    <cellStyle name="好_财政供养人员_财力性转移支付2010年预算参考数" xfId="8874"/>
    <cellStyle name="注释 6 4 3 2 4" xfId="8875"/>
    <cellStyle name="汇总 8 2 4 3 4 2" xfId="8876"/>
    <cellStyle name="60% - Accent2 5" xfId="8877"/>
    <cellStyle name="注释 6 4 3 2 5" xfId="8878"/>
    <cellStyle name="60% - Accent2 6" xfId="8879"/>
    <cellStyle name="汇总 10 3 2 5 2" xfId="8880"/>
    <cellStyle name="60% - Accent2 7" xfId="8881"/>
    <cellStyle name="60% - Accent2 8" xfId="8882"/>
    <cellStyle name="计算 10 3 3 2 2 6" xfId="8883"/>
    <cellStyle name="Accent1 19" xfId="8884"/>
    <cellStyle name="Accent1 24" xfId="8885"/>
    <cellStyle name="60% - Accent3" xfId="8886"/>
    <cellStyle name="60% - Accent3 2" xfId="8887"/>
    <cellStyle name="好_2007年一般预算支出剔除_财力性转移支付2010年预算参考数_隋心对账单定稿0514" xfId="8888"/>
    <cellStyle name="输入 9 3 3 3 5 2" xfId="8889"/>
    <cellStyle name="差_财政供养人员 3" xfId="8890"/>
    <cellStyle name="60% - Accent3 2 2" xfId="8891"/>
    <cellStyle name="差_财政供养人员 3 2" xfId="8892"/>
    <cellStyle name="60% - Accent3 2 2 2" xfId="8893"/>
    <cellStyle name="差_财政供养人员 3 3" xfId="8894"/>
    <cellStyle name="60% - Accent3 2 2 3" xfId="8895"/>
    <cellStyle name="60% - Accent3 2 2 4" xfId="8896"/>
    <cellStyle name="强调文字颜色 6 2 4 3 15" xfId="8897"/>
    <cellStyle name="好_03昭通_隋心对账单定稿0514" xfId="8898"/>
    <cellStyle name="差_财政供养人员 4" xfId="8899"/>
    <cellStyle name="60% - Accent3 2 3" xfId="8900"/>
    <cellStyle name="差_财政供养人员 5" xfId="8901"/>
    <cellStyle name="60% - Accent3 2 4" xfId="8902"/>
    <cellStyle name="差_财政供养人员 6" xfId="8903"/>
    <cellStyle name="60% - Accent3 2 5" xfId="8904"/>
    <cellStyle name="差_财政供养人员 7" xfId="8905"/>
    <cellStyle name="60% - Accent3 2 6" xfId="8906"/>
    <cellStyle name="注释 6 4 3 3 2" xfId="8907"/>
    <cellStyle name="60% - Accent3 3" xfId="8908"/>
    <cellStyle name="注释 6 4 3 3 2 2" xfId="8909"/>
    <cellStyle name="60% - Accent3 3 2" xfId="8910"/>
    <cellStyle name="60% - Accent3 3 2 2" xfId="8911"/>
    <cellStyle name="60% - Accent3 3 2 3" xfId="8912"/>
    <cellStyle name="60% - Accent3 3 2 4" xfId="8913"/>
    <cellStyle name="60% - Accent3 3 3" xfId="8914"/>
    <cellStyle name="60% - Accent3 3 4" xfId="8915"/>
    <cellStyle name="差_07临沂 3 2 2" xfId="8916"/>
    <cellStyle name="60% - Accent3 3 5" xfId="8917"/>
    <cellStyle name="60% - Accent3 3 6" xfId="8918"/>
    <cellStyle name="差_行政（人员）_民生政策最低支出需求 2" xfId="8919"/>
    <cellStyle name="差_07临沂 3 2 3" xfId="8920"/>
    <cellStyle name="常规 15 3 2 2" xfId="8921"/>
    <cellStyle name="常规 20 3 2 2" xfId="8922"/>
    <cellStyle name="注释 6 4 3 3 3" xfId="8923"/>
    <cellStyle name="60% - Accent3 4" xfId="8924"/>
    <cellStyle name="常规 15 3 2 2 2" xfId="8925"/>
    <cellStyle name="常规 20 3 2 2 2" xfId="8926"/>
    <cellStyle name="注释 6 4 3 3 3 2" xfId="8927"/>
    <cellStyle name="60% - Accent3 4 2" xfId="8928"/>
    <cellStyle name="常规 15 3 2 2 3" xfId="8929"/>
    <cellStyle name="60% - Accent3 4 3" xfId="8930"/>
    <cellStyle name="60% - Accent3 4 4" xfId="8931"/>
    <cellStyle name="差_红线成本预算指导价格0324 10_间接费" xfId="8932"/>
    <cellStyle name="60% - Accent3 4 5" xfId="8933"/>
    <cellStyle name="Note 5 3 2 2" xfId="8934"/>
    <cellStyle name="常规 15 3 2 3" xfId="8935"/>
    <cellStyle name="常规 20 3 2 3" xfId="8936"/>
    <cellStyle name="差_分县成本差异系数_财力性转移支付2010年预算参考数_03_2010年各地区一般预算平衡表_2010年地方财政一般预算分级平衡情况表（汇总）0524" xfId="8937"/>
    <cellStyle name="注释 6 4 3 3 4" xfId="8938"/>
    <cellStyle name="汇总 8 2 4 3 5 2" xfId="8939"/>
    <cellStyle name="60% - Accent3 5" xfId="8940"/>
    <cellStyle name="常规 15 3 2 4" xfId="8941"/>
    <cellStyle name="注释 6 4 3 3 5" xfId="8942"/>
    <cellStyle name="60% - Accent3 6" xfId="8943"/>
    <cellStyle name="常规 15 3 2 5" xfId="8944"/>
    <cellStyle name="注释 6 4 3 3 6" xfId="8945"/>
    <cellStyle name="60% - Accent3 7" xfId="8946"/>
    <cellStyle name="常规 15 3 2 2 2 2" xfId="8947"/>
    <cellStyle name="60% - Accent3 8" xfId="8948"/>
    <cellStyle name="60% - Accent4" xfId="8949"/>
    <cellStyle name="60% - Accent4 2" xfId="8950"/>
    <cellStyle name="60% - Accent4 2 2" xfId="8951"/>
    <cellStyle name="60% - Accent4 2 2 2" xfId="8952"/>
    <cellStyle name="60% - Accent4 2 2 3" xfId="8953"/>
    <cellStyle name="60% - Accent4 2 2 4" xfId="8954"/>
    <cellStyle name="好_09黑龙江_财力性转移支付2010年预算参考数_03_2010年各地区一般预算平衡表_2010年地方财政一般预算分级平衡情况表（汇总）0524" xfId="8955"/>
    <cellStyle name="60% - Accent4 2 2 5" xfId="8956"/>
    <cellStyle name="60% - Accent4 2 3" xfId="8957"/>
    <cellStyle name="60% - Accent4 2 4" xfId="8958"/>
    <cellStyle name="60% - Accent4 2 5" xfId="8959"/>
    <cellStyle name="60% - Accent4 2 6" xfId="8960"/>
    <cellStyle name="常规 11 5 2 2 2" xfId="8961"/>
    <cellStyle name="注释 6 4 3 4 2" xfId="8962"/>
    <cellStyle name="60% - Accent4 3" xfId="8963"/>
    <cellStyle name="60% - Accent4 3 2" xfId="8964"/>
    <cellStyle name="60% - Accent4 3 2 2" xfId="8965"/>
    <cellStyle name="60% - Accent4 3 2 3" xfId="8966"/>
    <cellStyle name="60% - Accent4 3 2 4" xfId="8967"/>
    <cellStyle name="60% - Accent4 3 2 5" xfId="8968"/>
    <cellStyle name="差_0502通海县" xfId="8969"/>
    <cellStyle name="60% - Accent4 3 3" xfId="8970"/>
    <cellStyle name="60% - Accent4 3 4" xfId="8971"/>
    <cellStyle name="差_07临沂 4 2 2" xfId="8972"/>
    <cellStyle name="60% - Accent4 3 5" xfId="8973"/>
    <cellStyle name="差_07临沂 4 2 3" xfId="8974"/>
    <cellStyle name="60% - Accent4 3 6" xfId="8975"/>
    <cellStyle name="好_汇总_财力性转移支付2010年预算参考数" xfId="8976"/>
    <cellStyle name="常规 15 3 3 2" xfId="8977"/>
    <cellStyle name="常规 20 3 3 2" xfId="8978"/>
    <cellStyle name="60% - Accent4 4" xfId="8979"/>
    <cellStyle name="好_汇总_财力性转移支付2010年预算参考数 2" xfId="8980"/>
    <cellStyle name="常规 15 3 3 2 2" xfId="8981"/>
    <cellStyle name="标题1" xfId="8982"/>
    <cellStyle name="60% - Accent4 4 2" xfId="8983"/>
    <cellStyle name="好_汇总_财力性转移支付2010年预算参考数 3" xfId="8984"/>
    <cellStyle name="常规 15 3 3 2 3" xfId="8985"/>
    <cellStyle name="60% - Accent4 4 3" xfId="8986"/>
    <cellStyle name="好_汇总_财力性转移支付2010年预算参考数 4" xfId="8987"/>
    <cellStyle name="60% - Accent4 4 4" xfId="8988"/>
    <cellStyle name="好_汇总_财力性转移支付2010年预算参考数 5" xfId="8989"/>
    <cellStyle name="差_红线成本预算指导价格0324 11_间接费" xfId="8990"/>
    <cellStyle name="60% - Accent4 4 5" xfId="8991"/>
    <cellStyle name="Note 5 4 2 2" xfId="8992"/>
    <cellStyle name="60% - Accent4 5" xfId="8993"/>
    <cellStyle name="好_分析缺口率_12.25-发教育厅-2016年高职生均年初预算控制数分配表" xfId="8994"/>
    <cellStyle name="常规 15 3 3 3" xfId="8995"/>
    <cellStyle name="常规 15 3 3 4" xfId="8996"/>
    <cellStyle name="60% - Accent4 6" xfId="8997"/>
    <cellStyle name="常规 15 3 3 5" xfId="8998"/>
    <cellStyle name="60% - Accent4 7" xfId="8999"/>
    <cellStyle name="60% - Accent4 8" xfId="9000"/>
    <cellStyle name="60% - Accent5" xfId="9001"/>
    <cellStyle name="差_市辖区测算-新科目（20080626）_县市旗测算-新科目（含人口规模效应）_财力性转移支付2010年预算参考数" xfId="9002"/>
    <cellStyle name="60% - Accent5 2" xfId="9003"/>
    <cellStyle name="差_市辖区测算-新科目（20080626）_县市旗测算-新科目（含人口规模效应）_财力性转移支付2010年预算参考数 2" xfId="9004"/>
    <cellStyle name="60% - 强调文字颜色 5 2 4 12" xfId="9005"/>
    <cellStyle name="60% - Accent5 2 2" xfId="9006"/>
    <cellStyle name="输出 3 3 2 3 5" xfId="9007"/>
    <cellStyle name="差_市辖区测算-新科目（20080626）_县市旗测算-新科目（含人口规模效应）_财力性转移支付2010年预算参考数 2 2" xfId="9008"/>
    <cellStyle name="60% - Accent5 2 2 2" xfId="9009"/>
    <cellStyle name="输出 3 3 2 3 6" xfId="9010"/>
    <cellStyle name="差_市辖区测算-新科目（20080626）_县市旗测算-新科目（含人口规模效应）_财力性转移支付2010年预算参考数 2 3" xfId="9011"/>
    <cellStyle name="60% - Accent5 2 2 3" xfId="9012"/>
    <cellStyle name="60% - Accent5 2 2 4" xfId="9013"/>
    <cellStyle name="60% - Accent5 2 2 5" xfId="9014"/>
    <cellStyle name="差_民生政策最低支出需求_财力性转移支付2010年预算参考数 3 2" xfId="9015"/>
    <cellStyle name="差_市辖区测算-新科目（20080626）_县市旗测算-新科目（含人口规模效应）_财力性转移支付2010年预算参考数 3" xfId="9016"/>
    <cellStyle name="60% - 强调文字颜色 5 2 4 13" xfId="9017"/>
    <cellStyle name="60% - Accent5 2 3" xfId="9018"/>
    <cellStyle name="差_县市旗测算-新科目（20080627）_不含人员经费系数_财力性转移支付2010年预算参考数 2 2" xfId="9019"/>
    <cellStyle name="差_县区合并测算20080423(按照各省比重） 3 2" xfId="9020"/>
    <cellStyle name="差_市辖区测算-新科目（20080626）_县市旗测算-新科目（含人口规模效应）_财力性转移支付2010年预算参考数 4" xfId="9021"/>
    <cellStyle name="60% - 强调文字颜色 5 2 4 14" xfId="9022"/>
    <cellStyle name="60% - Accent5 2 4" xfId="9023"/>
    <cellStyle name="差_县市旗测算-新科目（20080627）_不含人员经费系数_财力性转移支付2010年预算参考数 2 3" xfId="9024"/>
    <cellStyle name="差_县区合并测算20080423(按照各省比重） 3 3" xfId="9025"/>
    <cellStyle name="输入 6 3 2 2 2 5 2" xfId="9026"/>
    <cellStyle name="差_市辖区测算-新科目（20080626）_县市旗测算-新科目（含人口规模效应）_财力性转移支付2010年预算参考数 5" xfId="9027"/>
    <cellStyle name="60% - 强调文字颜色 5 2 4 15" xfId="9028"/>
    <cellStyle name="60% - Accent5 2 5" xfId="9029"/>
    <cellStyle name="差_市辖区测算-新科目（20080626）_县市旗测算-新科目（含人口规模效应）_财力性转移支付2010年预算参考数 6" xfId="9030"/>
    <cellStyle name="60% - 强调文字颜色 5 2 4 16" xfId="9031"/>
    <cellStyle name="差_34青海_1 4 2" xfId="9032"/>
    <cellStyle name="60% - Accent5 2 6" xfId="9033"/>
    <cellStyle name="注释 6 4 3 5 2" xfId="9034"/>
    <cellStyle name="60% - Accent5 3" xfId="9035"/>
    <cellStyle name="60% - Accent5 3 2" xfId="9036"/>
    <cellStyle name="常规 2 10 2 5" xfId="9037"/>
    <cellStyle name="60% - Accent5 3 2 2" xfId="9038"/>
    <cellStyle name="60% - Accent5 3 2 3" xfId="9039"/>
    <cellStyle name="60% - Accent5 3 2 4" xfId="9040"/>
    <cellStyle name="好_农林水和城市维护标准支出20080505－县区合计_03_2010年各地区一般预算平衡表_2010年地方财政一般预算分级平衡情况表（汇总）0524" xfId="9041"/>
    <cellStyle name="60% - Accent5 3 2 5" xfId="9042"/>
    <cellStyle name="好_27重庆_合并" xfId="9043"/>
    <cellStyle name="60% - Accent5 3 3" xfId="9044"/>
    <cellStyle name="好_市辖区测算20080510_民生政策最低支出需求_财力性转移支付2010年预算参考数_12.25-发教育厅-2016年高职生均年初预算控制数分配表" xfId="9045"/>
    <cellStyle name="差_县市旗测算-新科目（20080627）_不含人员经费系数_财力性转移支付2010年预算参考数 3 2" xfId="9046"/>
    <cellStyle name="差_县区合并测算20080423(按照各省比重） 4 2" xfId="9047"/>
    <cellStyle name="60% - Accent5 3 4" xfId="9048"/>
    <cellStyle name="差_县市旗测算-新科目（20080627）_不含人员经费系数_财力性转移支付2010年预算参考数 3 3" xfId="9049"/>
    <cellStyle name="60% - Accent5 3 5" xfId="9050"/>
    <cellStyle name="差_34青海_1 5 2" xfId="9051"/>
    <cellStyle name="60% - Accent5 3 6" xfId="9052"/>
    <cellStyle name="常规 15 3 4 2" xfId="9053"/>
    <cellStyle name="常规 20 3 4 2" xfId="9054"/>
    <cellStyle name="60% - Accent5 4" xfId="9055"/>
    <cellStyle name="好_20河南_03_2010年各地区一般预算平衡表_2010年地方财政一般预算分级平衡情况表（汇总）0524" xfId="9056"/>
    <cellStyle name="常规 15 3 4 2 2" xfId="9057"/>
    <cellStyle name="60% - Accent5 4 2" xfId="9058"/>
    <cellStyle name="60% - Accent5 4 3" xfId="9059"/>
    <cellStyle name="差_县市旗测算-新科目（20080627）_不含人员经费系数_财力性转移支付2010年预算参考数 4 2" xfId="9060"/>
    <cellStyle name="60% - Accent5 4 4" xfId="9061"/>
    <cellStyle name="60% - Accent5 4 5" xfId="9062"/>
    <cellStyle name="Note 5 5 2 2" xfId="9063"/>
    <cellStyle name="常规 15 3 4 3" xfId="9064"/>
    <cellStyle name="60% - Accent5 5" xfId="9065"/>
    <cellStyle name="60% - Accent5 6" xfId="9066"/>
    <cellStyle name="60% - Accent5 7" xfId="9067"/>
    <cellStyle name="好_市辖区测算20080510_县市旗测算-新科目（含人口规模效应）_财力性转移支付2010年预算参考数_隋心对账单定稿0514" xfId="9068"/>
    <cellStyle name="60% - Accent5 8" xfId="9069"/>
    <cellStyle name="60% - Accent6" xfId="9070"/>
    <cellStyle name="60% - Accent6 2 2" xfId="9071"/>
    <cellStyle name="注释 9 3 4" xfId="9072"/>
    <cellStyle name="Heading 2 4" xfId="9073"/>
    <cellStyle name="60% - Accent6 2 2 2" xfId="9074"/>
    <cellStyle name="注释 9 3 5" xfId="9075"/>
    <cellStyle name="Heading 2 5" xfId="9076"/>
    <cellStyle name="60% - Accent6 2 2 3" xfId="9077"/>
    <cellStyle name="差_I标三项目部红线成本分析样表 （黄杰报局指） 7_四队计价6月25日前(7月1日更新)备用" xfId="9078"/>
    <cellStyle name="注释 9 3 6" xfId="9079"/>
    <cellStyle name="Heading 2 6" xfId="9080"/>
    <cellStyle name="60% - Accent6 2 2 4" xfId="9081"/>
    <cellStyle name="注释 9 3 7" xfId="9082"/>
    <cellStyle name="Heading 2 7" xfId="9083"/>
    <cellStyle name="60% - Accent6 2 2 5" xfId="9084"/>
    <cellStyle name="60% - Accent6 2 3" xfId="9085"/>
    <cellStyle name="60% - Accent6 2 4" xfId="9086"/>
    <cellStyle name="60% - Accent6 2 5" xfId="9087"/>
    <cellStyle name="好_同德_03_2010年各地区一般预算平衡表_2010年地方财政一般预算分级平衡情况表（汇总）0524" xfId="9088"/>
    <cellStyle name="60% - Accent6 2 6" xfId="9089"/>
    <cellStyle name="60% - Accent6 3 2" xfId="9090"/>
    <cellStyle name="输出 3 4 3 3 5" xfId="9091"/>
    <cellStyle name="常规 23 2 2 6" xfId="9092"/>
    <cellStyle name="60% - Accent6 3 2 2" xfId="9093"/>
    <cellStyle name="输出 3 4 3 3 6" xfId="9094"/>
    <cellStyle name="常规 23 2 2 7" xfId="9095"/>
    <cellStyle name="60% - Accent6 3 2 3" xfId="9096"/>
    <cellStyle name="好_分县成本差异系数_财力性转移支付2010年预算参考数_合并" xfId="9097"/>
    <cellStyle name="常规 23 2 2 8" xfId="9098"/>
    <cellStyle name="差_行政（人员）_民生政策最低支出需求_03_2010年各地区一般预算平衡表" xfId="9099"/>
    <cellStyle name="60% - Accent6 3 2 4" xfId="9100"/>
    <cellStyle name="60% - Accent6 3 2 5" xfId="9101"/>
    <cellStyle name="60% - Accent6 3 3" xfId="9102"/>
    <cellStyle name="60% - Accent6 3 4" xfId="9103"/>
    <cellStyle name="好_Book1" xfId="9104"/>
    <cellStyle name="60% - Accent6 3 5" xfId="9105"/>
    <cellStyle name="好_Book2" xfId="9106"/>
    <cellStyle name="60% - Accent6 3 6" xfId="9107"/>
    <cellStyle name="60% - Accent6 4 2" xfId="9108"/>
    <cellStyle name="60% - Accent6 4 3" xfId="9109"/>
    <cellStyle name="60% - Accent6 4 4" xfId="9110"/>
    <cellStyle name="60% - Accent6 4 5" xfId="9111"/>
    <cellStyle name="Note 5 6 2 2" xfId="9112"/>
    <cellStyle name="60% - Accent6 5" xfId="9113"/>
    <cellStyle name="60% - Accent6 6" xfId="9114"/>
    <cellStyle name="60% - Accent6 7" xfId="9115"/>
    <cellStyle name="Note 5 3 2 2 2" xfId="9116"/>
    <cellStyle name="60% - Accent6 8" xfId="9117"/>
    <cellStyle name="60% - 輔色1" xfId="9118"/>
    <cellStyle name="60% - 輔色1 2" xfId="9119"/>
    <cellStyle name="60% - 輔色2" xfId="9120"/>
    <cellStyle name="60% - 輔色2 2" xfId="9121"/>
    <cellStyle name="60% - 輔色3" xfId="9122"/>
    <cellStyle name="60% - 輔色4" xfId="9123"/>
    <cellStyle name="计算 10 4 4 2" xfId="9124"/>
    <cellStyle name="60% - 輔色5" xfId="9125"/>
    <cellStyle name="60% - 輔色6" xfId="9126"/>
    <cellStyle name="好_缺口县区测算(按2007支出增长25%测算)_03_2010年各地区一般预算平衡表" xfId="9127"/>
    <cellStyle name="常规 59 2 3" xfId="9128"/>
    <cellStyle name="常规 64 2 3" xfId="9129"/>
    <cellStyle name="60% - 强调文字颜色 1 10" xfId="9130"/>
    <cellStyle name="常规 59 2 3 2" xfId="9131"/>
    <cellStyle name="60% - 强调文字颜色 1 10 2" xfId="9132"/>
    <cellStyle name="Accent5 11" xfId="9133"/>
    <cellStyle name="常规 59 2 4" xfId="9134"/>
    <cellStyle name="常规 64 2 4" xfId="9135"/>
    <cellStyle name="60% - 强调文字颜色 1 11" xfId="9136"/>
    <cellStyle name="60% - 强调文字颜色 1 12" xfId="9137"/>
    <cellStyle name="60% - 强调文字颜色 1 13" xfId="9138"/>
    <cellStyle name="60% - 强调文字颜色 1 14" xfId="9139"/>
    <cellStyle name="差_京沪线成本状况表2.10 9_间接费_四队计价2011-6" xfId="9140"/>
    <cellStyle name="60% - 强调文字颜色 1 15" xfId="9141"/>
    <cellStyle name="60% - 强调文字颜色 1 20" xfId="9142"/>
    <cellStyle name="60% - 强调文字颜色 1 16" xfId="9143"/>
    <cellStyle name="60% - 强调文字颜色 1 21" xfId="9144"/>
    <cellStyle name="60% - 强调文字颜色 1 17" xfId="9145"/>
    <cellStyle name="60% - 强调文字颜色 1 22" xfId="9146"/>
    <cellStyle name="60% - 强调文字颜色 1 18" xfId="9147"/>
    <cellStyle name="60% - 强调文字颜色 1 23" xfId="9148"/>
    <cellStyle name="差_分析缺口率 3 3" xfId="9149"/>
    <cellStyle name="输入 2 4 5 2 2 2" xfId="9150"/>
    <cellStyle name="差_2006年水利统计指标统计表_财力性转移支付2010年预算参考数 4 5" xfId="9151"/>
    <cellStyle name="60% - 强调文字颜色 1 2 10" xfId="9152"/>
    <cellStyle name="差_2006年水利统计指标统计表_财力性转移支付2010年预算参考数 4 6" xfId="9153"/>
    <cellStyle name="60% - 强调文字颜色 1 2 11" xfId="9154"/>
    <cellStyle name="60% - 强调文字颜色 1 2 12" xfId="9155"/>
    <cellStyle name="60% - 强调文字颜色 1 2 13" xfId="9156"/>
    <cellStyle name="60% - 强调文字颜色 1 2 14" xfId="9157"/>
    <cellStyle name="60% - 强调文字颜色 1 2 15" xfId="9158"/>
    <cellStyle name="60% - 强调文字颜色 1 2 20" xfId="9159"/>
    <cellStyle name="60% - 强调文字颜色 1 2 16" xfId="9160"/>
    <cellStyle name="60% - 强调文字颜色 1 2 21" xfId="9161"/>
    <cellStyle name="60% - 强调文字颜色 1 2 17" xfId="9162"/>
    <cellStyle name="60% - 强调文字颜色 1 2 22" xfId="9163"/>
    <cellStyle name="好_2012年逐月消缺情况表格" xfId="9164"/>
    <cellStyle name="60% - 强调文字颜色 1 2 18" xfId="9165"/>
    <cellStyle name="好_0605石屏县_财力性转移支付2010年预算参考数_03_2010年各地区一般预算平衡表_2010年地方财政一般预算分级平衡情况表（汇总）0524" xfId="9166"/>
    <cellStyle name="60% - 强调文字颜色 1 2 19" xfId="9167"/>
    <cellStyle name="差_12滨州_财力性转移支付2010年预算参考数 2 6" xfId="9168"/>
    <cellStyle name="差_1 5 3" xfId="9169"/>
    <cellStyle name="输入 6 3 3 3 5 2" xfId="9170"/>
    <cellStyle name="60% - 强调文字颜色 1 2 2" xfId="9171"/>
    <cellStyle name="Input [yellow] 4 4 5 2 4" xfId="9172"/>
    <cellStyle name="60% - 强调文字颜色 1 2 2 10" xfId="9173"/>
    <cellStyle name="汇总 8 3 4 2 2 5 2" xfId="9174"/>
    <cellStyle name="Input [yellow] 4 4 5 2 5" xfId="9175"/>
    <cellStyle name="60% - 强调文字颜色 1 2 2 11" xfId="9176"/>
    <cellStyle name="Input [yellow] 4 4 5 2 6" xfId="9177"/>
    <cellStyle name="60% - 强调文字颜色 1 2 2 12" xfId="9178"/>
    <cellStyle name="60% - 强调文字颜色 1 2 2 13" xfId="9179"/>
    <cellStyle name="60% - 强调文字颜色 1 2 2 14" xfId="9180"/>
    <cellStyle name="60% - 强调文字颜色 1 2 2 15" xfId="9181"/>
    <cellStyle name="60% - 强调文字颜色 1 2 2 20" xfId="9182"/>
    <cellStyle name="60% - 强调文字颜色 1 2 2 16" xfId="9183"/>
    <cellStyle name="60% - 强调文字颜色 1 2 2 21" xfId="9184"/>
    <cellStyle name="Input [yellow] 3 2 3 2" xfId="9185"/>
    <cellStyle name="60% - 强调文字颜色 1 2 2 17" xfId="9186"/>
    <cellStyle name="60% - 强调文字颜色 1 2 2 22" xfId="9187"/>
    <cellStyle name="Input [yellow] 3 2 3 3" xfId="9188"/>
    <cellStyle name="60% - 强调文字颜色 1 2 2 18" xfId="9189"/>
    <cellStyle name="差_市辖区测算20080510_县市旗测算-新科目（含人口规模效应）_财力性转移支付2010年预算参考数" xfId="9190"/>
    <cellStyle name="60% - 强调文字颜色 1 2 2 19" xfId="9191"/>
    <cellStyle name="注释 2 3 2 2 18" xfId="9192"/>
    <cellStyle name="表标题 2 2 4 2 2 2 3" xfId="9193"/>
    <cellStyle name="60% - 强调文字颜色 1 2 2 2" xfId="9194"/>
    <cellStyle name="表标题 2 2 4 2 2 2 3 2" xfId="9195"/>
    <cellStyle name="60% - 强调文字颜色 1 2 2 2 2" xfId="9196"/>
    <cellStyle name="表标题 2 2 4 2 2 2 4" xfId="9197"/>
    <cellStyle name="60% - 强调文字颜色 1 2 2 3" xfId="9198"/>
    <cellStyle name="表标题 2 2 4 2 2 2 5" xfId="9199"/>
    <cellStyle name="60% - 强调文字颜色 1 2 2 4" xfId="9200"/>
    <cellStyle name="差_I标三项目部红线成本分析样表 （黄杰报局指） 2_间接费" xfId="9201"/>
    <cellStyle name="表标题 2 2 4 2 2 2 6" xfId="9202"/>
    <cellStyle name="60% - 强调文字颜色 1 2 2 5" xfId="9203"/>
    <cellStyle name="计算 4 2 5 2 5 2" xfId="9204"/>
    <cellStyle name="60% - 强调文字颜色 1 2 2 6" xfId="9205"/>
    <cellStyle name="60% - 强调文字颜色 1 2 2 7" xfId="9206"/>
    <cellStyle name="60% - 强调文字颜色 1 2 2 8" xfId="9207"/>
    <cellStyle name="60% - 强调文字颜色 1 2 2 9" xfId="9208"/>
    <cellStyle name="差_1 5 4" xfId="9209"/>
    <cellStyle name="60% - 强调文字颜色 1 2 3" xfId="9210"/>
    <cellStyle name="60% - 强调文字颜色 1 2 3 10" xfId="9211"/>
    <cellStyle name="60% - 强调文字颜色 1 2 3 11" xfId="9212"/>
    <cellStyle name="60% - 强调文字颜色 1 2 3 12" xfId="9213"/>
    <cellStyle name="好_2006年22湖南_合并" xfId="9214"/>
    <cellStyle name="Output 2 4 3 2 2" xfId="9215"/>
    <cellStyle name="差_财政供养人员_财力性转移支付2010年预算参考数 3 2" xfId="9216"/>
    <cellStyle name="计算 10 3 5 4 2" xfId="9217"/>
    <cellStyle name="60% - 强调文字颜色 1 2 3 13" xfId="9218"/>
    <cellStyle name="输入 8 3 2 3 2 2" xfId="9219"/>
    <cellStyle name="常规 36 2 3 2" xfId="9220"/>
    <cellStyle name="常规 41 2 3 2" xfId="9221"/>
    <cellStyle name="差_财政供养人员_财力性转移支付2010年预算参考数 3 3" xfId="9222"/>
    <cellStyle name="60% - 强调文字颜色 1 2 3 14" xfId="9223"/>
    <cellStyle name="Border 5 2 2 2 2 2" xfId="9224"/>
    <cellStyle name="60% - 强调文字颜色 1 2 3 15" xfId="9225"/>
    <cellStyle name="60% - 强调文字颜色 1 2 3 20" xfId="9226"/>
    <cellStyle name="好_00省级(打印) 2" xfId="9227"/>
    <cellStyle name="60% - 强调文字颜色 1 2 3 16" xfId="9228"/>
    <cellStyle name="60% - 强调文字颜色 1 2 3 21" xfId="9229"/>
    <cellStyle name="好_00省级(打印) 3" xfId="9230"/>
    <cellStyle name="60% - 强调文字颜色 1 2 3 17" xfId="9231"/>
    <cellStyle name="60% - 强调文字颜色 1 2 3 22" xfId="9232"/>
    <cellStyle name="Input 3 5 2 3 2" xfId="9233"/>
    <cellStyle name="好_00省级(打印) 4" xfId="9234"/>
    <cellStyle name="60% - 强调文字颜色 1 2 3 18" xfId="9235"/>
    <cellStyle name="差_文体广播事业(按照总人口测算）—20080416_不含人员经费系数_03_2010年各地区一般预算平衡表" xfId="9236"/>
    <cellStyle name="好_00省级(打印) 5" xfId="9237"/>
    <cellStyle name="表标题 2 5 3 2 4 2" xfId="9238"/>
    <cellStyle name="60% - 强调文字颜色 1 2 3 19" xfId="9239"/>
    <cellStyle name="Normal - Style1 7" xfId="9240"/>
    <cellStyle name="60% - 强调文字颜色 1 2 3 4" xfId="9241"/>
    <cellStyle name="Normal - Style1 8" xfId="9242"/>
    <cellStyle name="60% - 强调文字颜色 1 2 3 5" xfId="9243"/>
    <cellStyle name="Normal - Style1 9" xfId="9244"/>
    <cellStyle name="60% - 强调文字颜色 1 2 3 6" xfId="9245"/>
    <cellStyle name="差_市本级 3 10" xfId="9246"/>
    <cellStyle name="表标题 2 4 5 2 2" xfId="9247"/>
    <cellStyle name="60% - 强调文字颜色 1 2 3 7" xfId="9248"/>
    <cellStyle name="差_市本级 3 12" xfId="9249"/>
    <cellStyle name="注释 10 3 3 3 2 2" xfId="9250"/>
    <cellStyle name="表标题 2 4 5 2 4" xfId="9251"/>
    <cellStyle name="60% - 强调文字颜色 1 2 3 9" xfId="9252"/>
    <cellStyle name="好_同德_财力性转移支付2010年预算参考数_03_2010年各地区一般预算平衡表_2010年地方财政一般预算分级平衡情况表（汇总）0524" xfId="9253"/>
    <cellStyle name="差_1 5 5" xfId="9254"/>
    <cellStyle name="60% - 强调文字颜色 1 2 4" xfId="9255"/>
    <cellStyle name="差_德山 3 5" xfId="9256"/>
    <cellStyle name="60% - 强调文字颜色 1 2 4 10" xfId="9257"/>
    <cellStyle name="差_德山 3 6" xfId="9258"/>
    <cellStyle name="60% - 强调文字颜色 1 2 4 11" xfId="9259"/>
    <cellStyle name="差_德山 3 7" xfId="9260"/>
    <cellStyle name="60% - 强调文字颜色 1 2 4 12" xfId="9261"/>
    <cellStyle name="差_德山 3 8" xfId="9262"/>
    <cellStyle name="好_农林水和城市维护标准支出20080505－县区合计_不含人员经费系数_财力性转移支付2010年预算参考数" xfId="9263"/>
    <cellStyle name="60% - 强调文字颜色 1 2 4 13" xfId="9264"/>
    <cellStyle name="差_德山 3 9" xfId="9265"/>
    <cellStyle name="60% - 强调文字颜色 1 2 4 14" xfId="9266"/>
    <cellStyle name="Input [yellow] 2 4 4 2 2 2 2" xfId="9267"/>
    <cellStyle name="60% - 强调文字颜色 1 2 4 15" xfId="9268"/>
    <cellStyle name="好_2_财力性转移支付2010年预算参考数_合并" xfId="9269"/>
    <cellStyle name="60% - 强调文字颜色 1 2 4 16" xfId="9270"/>
    <cellStyle name="表标题 2 2 3 4 2" xfId="9271"/>
    <cellStyle name="Link Currency (2)" xfId="9272"/>
    <cellStyle name="60% - 强调文字颜色 1 2 4 17" xfId="9273"/>
    <cellStyle name="表标题 4 5 3 2" xfId="9274"/>
    <cellStyle name="表标题 2 2 3 4 3" xfId="9275"/>
    <cellStyle name="60% - 强调文字颜色 1 2 4 18" xfId="9276"/>
    <cellStyle name="60% - 强调文字颜色 1 2 4 19" xfId="9277"/>
    <cellStyle name="差_湘桂铁路I标一项目部红线成本(最新) 9_间接费" xfId="9278"/>
    <cellStyle name="60% - 强调文字颜色 1 2 4 2" xfId="9279"/>
    <cellStyle name="60% - 强调文字颜色 1 2 4 2 10" xfId="9280"/>
    <cellStyle name="60% - 强调文字颜色 1 2 4 2 11" xfId="9281"/>
    <cellStyle name="计算 10 2 3 2 2 3" xfId="9282"/>
    <cellStyle name="常规 9 3 3 2" xfId="9283"/>
    <cellStyle name="60% - 强调文字颜色 1 2 4 2 12" xfId="9284"/>
    <cellStyle name="好_河南 缺口县区测算(地方填报白)_合并" xfId="9285"/>
    <cellStyle name="60% - 强调文字颜色 1 2 4 2 13" xfId="9286"/>
    <cellStyle name="Output 6 2 4 2" xfId="9287"/>
    <cellStyle name="60% - 强调文字颜色 1 2 4 2 14" xfId="9288"/>
    <cellStyle name="60% - 强调文字颜色 1 2 4 2 15" xfId="9289"/>
    <cellStyle name="60% - 强调文字颜色 1 2 4 2 16" xfId="9290"/>
    <cellStyle name="60% - 强调文字颜色 1 2 4 2 17" xfId="9291"/>
    <cellStyle name="60% - 强调文字颜色 1 2 4 2 18" xfId="9292"/>
    <cellStyle name="60% - 强调文字颜色 1 2 4 2 2" xfId="9293"/>
    <cellStyle name="好_安徽 缺口县区测算(地方填报)1_财力性转移支付2010年预算参考数_12.25-发教育厅-2016年高职生均年初预算控制数分配表" xfId="9294"/>
    <cellStyle name="60% - 强调文字颜色 1 2 4 2 2 15" xfId="9295"/>
    <cellStyle name="60% - 强调文字颜色 1 2 4 2 2 16" xfId="9296"/>
    <cellStyle name="常规 58 3 2 2" xfId="9297"/>
    <cellStyle name="60% - 强调文字颜色 1 2 4 2 2 17" xfId="9298"/>
    <cellStyle name="60% - 强调文字颜色 1 2 4 2 2 18" xfId="9299"/>
    <cellStyle name="60% - 强调文字颜色 1 2 4 2 2 7" xfId="9300"/>
    <cellStyle name="60% - 强调文字颜色 1 2 4 2 2 8" xfId="9301"/>
    <cellStyle name="差_总人口 2 4 2" xfId="9302"/>
    <cellStyle name="差_教育(按照总人口测算）—20080416_不含人员经费系数_华东" xfId="9303"/>
    <cellStyle name="60% - 强调文字颜色 1 2 4 2 2 9" xfId="9304"/>
    <cellStyle name="60% - 强调文字颜色 1 2 4 2 3" xfId="9305"/>
    <cellStyle name="60% - 强调文字颜色 1 2 4 2 4" xfId="9306"/>
    <cellStyle name="60% - 强调文字颜色 1 2 4 2 5" xfId="9307"/>
    <cellStyle name="差_红线成本预算指导价格0324 7_四队计价6月25日前(7月1日更新)备用" xfId="9308"/>
    <cellStyle name="60% - 强调文字颜色 1 2 4 2 6" xfId="9309"/>
    <cellStyle name="60% - 强调文字颜色 1 2 4 2 7" xfId="9310"/>
    <cellStyle name="60% - 强调文字颜色 1 2 4 2 8" xfId="9311"/>
    <cellStyle name="Accent6 9 2" xfId="9312"/>
    <cellStyle name="60% - 强调文字颜色 1 2 4 2 9" xfId="9313"/>
    <cellStyle name="60% - 强调文字颜色 1 2 4 3" xfId="9314"/>
    <cellStyle name="60% - 强调文字颜色 1 2 4 3 10" xfId="9315"/>
    <cellStyle name="60% - 强调文字颜色 1 2 4 3 11" xfId="9316"/>
    <cellStyle name="常规 18 3 2 2 2" xfId="9317"/>
    <cellStyle name="60% - 强调文字颜色 1 2 4 3 12" xfId="9318"/>
    <cellStyle name="60% - 强调文字颜色 1 2 4 3 13" xfId="9319"/>
    <cellStyle name="60% - 强调文字颜色 1 2 4 3 14" xfId="9320"/>
    <cellStyle name="差_缺口县区测算(按2007支出增长25%测算)_华东" xfId="9321"/>
    <cellStyle name="60% - 强调文字颜色 1 2 4 3 2" xfId="9322"/>
    <cellStyle name="60% - 强调文字颜色 1 2 4 4" xfId="9323"/>
    <cellStyle name="60% - 强调文字颜色 1 2 4 5" xfId="9324"/>
    <cellStyle name="差_德山 10" xfId="9325"/>
    <cellStyle name="60% - 强调文字颜色 1 2 4 6" xfId="9326"/>
    <cellStyle name="表标题 2 4 5 3 2" xfId="9327"/>
    <cellStyle name="差_德山 11" xfId="9328"/>
    <cellStyle name="60% - 强调文字颜色 1 2 4 7" xfId="9329"/>
    <cellStyle name="注释 10 3 3 3 3 2" xfId="9330"/>
    <cellStyle name="差_德山 13" xfId="9331"/>
    <cellStyle name="60% - 强调文字颜色 1 2 4 9" xfId="9332"/>
    <cellStyle name="60% - 强调文字颜色 1 2 5" xfId="9333"/>
    <cellStyle name="60% - 强调文字颜色 1 2 5 10" xfId="9334"/>
    <cellStyle name="60% - 强调文字颜色 1 2 5 11" xfId="9335"/>
    <cellStyle name="好_其他部门(按照总人口测算）—20080416_县市旗测算-新科目（含人口规模效应）_03_2010年各地区一般预算平衡表" xfId="9336"/>
    <cellStyle name="60% - 强调文字颜色 1 2 5 12" xfId="9337"/>
    <cellStyle name="60% - 强调文字颜色 1 2 5 13" xfId="9338"/>
    <cellStyle name="差_行政（人员） 4 2" xfId="9339"/>
    <cellStyle name="60% - 强调文字颜色 1 2 5 14" xfId="9340"/>
    <cellStyle name="60% - 强调文字颜色 1 2 5 15" xfId="9341"/>
    <cellStyle name="60% - 强调文字颜色 1 2 5 16" xfId="9342"/>
    <cellStyle name="好_Book1_银行账户情况表_2010年12月" xfId="9343"/>
    <cellStyle name="表标题 2 2 4 2 2 2 2 2" xfId="9344"/>
    <cellStyle name="60% - 强调文字颜色 1 2 5 17" xfId="9345"/>
    <cellStyle name="60% - 强调文字颜色 1 2 5 18" xfId="9346"/>
    <cellStyle name="60% - 强调文字颜色 1 2 5 2" xfId="9347"/>
    <cellStyle name="60% - 强调文字颜色 1 2 5 3" xfId="9348"/>
    <cellStyle name="60% - 强调文字颜色 1 2 5 4" xfId="9349"/>
    <cellStyle name="60% - 强调文字颜色 1 2 5 5" xfId="9350"/>
    <cellStyle name="60% - 强调文字颜色 1 2 5 6" xfId="9351"/>
    <cellStyle name="表标题 2 4 5 4 2" xfId="9352"/>
    <cellStyle name="60% - 强调文字颜色 1 2 5 7" xfId="9353"/>
    <cellStyle name="60% - 强调文字颜色 1 2 5 9" xfId="9354"/>
    <cellStyle name="60% - 强调文字颜色 1 2 6" xfId="9355"/>
    <cellStyle name="60% - 强调文字颜色 1 2 7" xfId="9356"/>
    <cellStyle name="60% - 强调文字颜色 1 2 8" xfId="9357"/>
    <cellStyle name="表标题 2 5 3 2 2" xfId="9358"/>
    <cellStyle name="60% - 强调文字颜色 1 2 9" xfId="9359"/>
    <cellStyle name="60% - 强调文字颜色 1 2_Book1" xfId="9360"/>
    <cellStyle name="注释 3 4 3 3 2" xfId="9361"/>
    <cellStyle name="输入 7 2 4 3 3 2" xfId="9362"/>
    <cellStyle name="好_分县成本差异系数_不含人员经费系数_12.25-发教育厅-2016年高职生均年初预算控制数分配表" xfId="9363"/>
    <cellStyle name="输入 6 3 3 3 6" xfId="9364"/>
    <cellStyle name="60% - 强调文字颜色 1 3" xfId="9365"/>
    <cellStyle name="60% - 强调文字颜色 1 3 10" xfId="9366"/>
    <cellStyle name="60% - 强调文字颜色 1 3 11" xfId="9367"/>
    <cellStyle name="60% - 强调文字颜色 1 3 12" xfId="9368"/>
    <cellStyle name="60% - 强调文字颜色 1 3 13" xfId="9369"/>
    <cellStyle name="60% - 强调文字颜色 1 3 14" xfId="9370"/>
    <cellStyle name="60% - 强调文字颜色 1 3 15" xfId="9371"/>
    <cellStyle name="60% - 强调文字颜色 1 3 20" xfId="9372"/>
    <cellStyle name="60% - 强调文字颜色 1 3 16" xfId="9373"/>
    <cellStyle name="60% - 强调文字颜色 1 3 21" xfId="9374"/>
    <cellStyle name="60% - 强调文字颜色 1 3 17" xfId="9375"/>
    <cellStyle name="60% - 强调文字颜色 1 3 22" xfId="9376"/>
    <cellStyle name="差_09黑龙江_财力性转移支付2010年预算参考数 3 2 2" xfId="9377"/>
    <cellStyle name="60% - 强调文字颜色 1 3 18" xfId="9378"/>
    <cellStyle name="60% - 强调文字颜色 1 3 23" xfId="9379"/>
    <cellStyle name="差_09黑龙江_财力性转移支付2010年预算参考数 3 2 3" xfId="9380"/>
    <cellStyle name="60% - 强调文字颜色 1 3 19" xfId="9381"/>
    <cellStyle name="60% - 强调文字颜色 1 3 24" xfId="9382"/>
    <cellStyle name="差_12滨州_财力性转移支付2010年预算参考数 3 6" xfId="9383"/>
    <cellStyle name="60% - 强调文字颜色 1 3 2" xfId="9384"/>
    <cellStyle name="60% - 强调文字颜色 1 3 2 10" xfId="9385"/>
    <cellStyle name="60% - 强调文字颜色 1 3 2 11" xfId="9386"/>
    <cellStyle name="60% - 强调文字颜色 1 3 2 12" xfId="9387"/>
    <cellStyle name="60% - 强调文字颜色 1 3 2 13" xfId="9388"/>
    <cellStyle name="60% - 强调文字颜色 1 3 2 14" xfId="9389"/>
    <cellStyle name="60% - 强调文字颜色 1 3 2 15" xfId="9390"/>
    <cellStyle name="60% - 强调文字颜色 1 3 2 20" xfId="9391"/>
    <cellStyle name="60% - 强调文字颜色 1 3 2 16" xfId="9392"/>
    <cellStyle name="60% - 强调文字颜色 1 3 2 21" xfId="9393"/>
    <cellStyle name="好_20101012(48-60)" xfId="9394"/>
    <cellStyle name="60% - 强调文字颜色 1 3 2 17" xfId="9395"/>
    <cellStyle name="60% - 强调文字颜色 1 3 2 22" xfId="9396"/>
    <cellStyle name="60% - 强调文字颜色 1 3 2 18" xfId="9397"/>
    <cellStyle name="汇总 6 4 3 3 5 2" xfId="9398"/>
    <cellStyle name="差_县公司_Book1 2" xfId="9399"/>
    <cellStyle name="差_07大连" xfId="9400"/>
    <cellStyle name="60% - 强调文字颜色 1 3 2 19" xfId="9401"/>
    <cellStyle name="60% - 强调文字颜色 6 3 2 10" xfId="9402"/>
    <cellStyle name="60% - 强调文字颜色 1 3 2 2" xfId="9403"/>
    <cellStyle name="60% - 强调文字颜色 1 3 2 2 2" xfId="9404"/>
    <cellStyle name="60% - 强调文字颜色 6 3 2 11" xfId="9405"/>
    <cellStyle name="60% - 强调文字颜色 1 3 2 3" xfId="9406"/>
    <cellStyle name="60% - 强调文字颜色 1 3 2 3 2" xfId="9407"/>
    <cellStyle name="60% - 强调文字颜色 6 3 2 12" xfId="9408"/>
    <cellStyle name="60% - 强调文字颜色 1 3 2 4" xfId="9409"/>
    <cellStyle name="差_I标三项目部红线成本分析样表 （黄杰报局指） 3_间接费" xfId="9410"/>
    <cellStyle name="60% - 强调文字颜色 6 3 2 13" xfId="9411"/>
    <cellStyle name="60% - 强调文字颜色 1 3 2 5" xfId="9412"/>
    <cellStyle name="差_重点民生支出需求测算表社保（农村低保）081112" xfId="9413"/>
    <cellStyle name="60% - 强调文字颜色 6 3 2 14" xfId="9414"/>
    <cellStyle name="好_云南农村义务教育统计表_Book1" xfId="9415"/>
    <cellStyle name="60% - 强调文字颜色 1 3 2 6" xfId="9416"/>
    <cellStyle name="60% - 强调文字颜色 6 3 2 15" xfId="9417"/>
    <cellStyle name="60% - 强调文字颜色 6 3 2 20" xfId="9418"/>
    <cellStyle name="60% - 强调文字颜色 1 3 2 7" xfId="9419"/>
    <cellStyle name="60% - 强调文字颜色 6 3 2 16" xfId="9420"/>
    <cellStyle name="60% - 强调文字颜色 6 3 2 21" xfId="9421"/>
    <cellStyle name="60% - 强调文字颜色 4 2" xfId="9422"/>
    <cellStyle name="60% - 强调文字颜色 1 3 2 8" xfId="9423"/>
    <cellStyle name="60% - 强调文字颜色 6 3 2 17" xfId="9424"/>
    <cellStyle name="60% - 强调文字颜色 6 3 2 22" xfId="9425"/>
    <cellStyle name="60% - 强调文字颜色 4 3" xfId="9426"/>
    <cellStyle name="60% - 强调文字颜色 1 3 2 9" xfId="9427"/>
    <cellStyle name="60% - 强调文字颜色 1 3 3" xfId="9428"/>
    <cellStyle name="60% - 强调文字颜色 1 3 3 10" xfId="9429"/>
    <cellStyle name="计算 9 2 2 2 2 3 2" xfId="9430"/>
    <cellStyle name="60% - 强调文字颜色 1 3 3 11" xfId="9431"/>
    <cellStyle name="60% - 强调文字颜色 1 3 3 12" xfId="9432"/>
    <cellStyle name="60% - 强调文字颜色 1 3 3 13" xfId="9433"/>
    <cellStyle name="60% - 强调文字颜色 1 3 3 14" xfId="9434"/>
    <cellStyle name="60% - 强调文字颜色 1 3 3 15" xfId="9435"/>
    <cellStyle name="差_教育(按照总人口测算）—20080416_财力性转移支付2010年预算参考数 3 2 2" xfId="9436"/>
    <cellStyle name="60% - 强调文字颜色 1 3 3 16" xfId="9437"/>
    <cellStyle name="60% - 强调文字颜色 1 3 3 17" xfId="9438"/>
    <cellStyle name="60% - 强调文字颜色 1 3 3 18" xfId="9439"/>
    <cellStyle name="好_卫生(按照总人口测算）—20080416_财力性转移支付2010年预算参考数_12.25-发教育厅-2016年高职生均年初预算控制数分配表" xfId="9440"/>
    <cellStyle name="差 3 3 2 18" xfId="9441"/>
    <cellStyle name="60% - 强调文字颜色 1 3 3 2 10" xfId="9442"/>
    <cellStyle name="60% - 强调文字颜色 1 3 3 2 11" xfId="9443"/>
    <cellStyle name="差_县市旗测算20080508_县市旗测算-新科目（含人口规模效应） 4 2 2" xfId="9444"/>
    <cellStyle name="60% - 强调文字颜色 1 3 3 2 12" xfId="9445"/>
    <cellStyle name="差_安徽 缺口县区测算(地方填报)1_财力性转移支付2010年预算参考数 2 2" xfId="9446"/>
    <cellStyle name="注释 4 2 5 2 5 2" xfId="9447"/>
    <cellStyle name="60% - 强调文字颜色 1 3 3 2 13" xfId="9448"/>
    <cellStyle name="差_安徽 缺口县区测算(地方填报)1_财力性转移支付2010年预算参考数 2 3" xfId="9449"/>
    <cellStyle name="60% - 强调文字颜色 1 3 3 2 14" xfId="9450"/>
    <cellStyle name="60% - 强调文字颜色 1 3 3 2 15" xfId="9451"/>
    <cellStyle name="注释 3 3 4 2 3" xfId="9452"/>
    <cellStyle name="好_27重庆_华东" xfId="9453"/>
    <cellStyle name="差_2008年全省汇总收支计算表_财力性转移支付2010年预算参考数 2 2 2" xfId="9454"/>
    <cellStyle name="60% - 强调文字颜色 1 3 3 2 16" xfId="9455"/>
    <cellStyle name="60% - 强调文字颜色 1 3 3 2 17" xfId="9456"/>
    <cellStyle name="差_1_隋心对账单定稿0514" xfId="9457"/>
    <cellStyle name="注释 3 3 4 2 4" xfId="9458"/>
    <cellStyle name="Note 3 3 4 2" xfId="9459"/>
    <cellStyle name="60% - 强调文字颜色 1 3 3 2 18" xfId="9460"/>
    <cellStyle name="60% - 强调文字颜色 1 3 3 2 2" xfId="9461"/>
    <cellStyle name="60% - 强调文字颜色 1 3 3 2 3" xfId="9462"/>
    <cellStyle name="60% - 强调文字颜色 1 3 3 2 4" xfId="9463"/>
    <cellStyle name="60% - 强调文字颜色 1 3 3 2 5" xfId="9464"/>
    <cellStyle name="60% - 强调文字颜色 1 3 3 2 6" xfId="9465"/>
    <cellStyle name="60% - 强调文字颜色 1 3 3 2 7" xfId="9466"/>
    <cellStyle name="差_县区合并测算20080421_县市旗测算-新科目（含人口规模效应） 2 2" xfId="9467"/>
    <cellStyle name="60% - 强调文字颜色 1 3 3 2 8" xfId="9468"/>
    <cellStyle name="差_县区合并测算20080421_县市旗测算-新科目（含人口规模效应） 2 3" xfId="9469"/>
    <cellStyle name="60% - 强调文字颜色 1 3 3 2 9" xfId="9470"/>
    <cellStyle name="差_大连市" xfId="9471"/>
    <cellStyle name="60% - 强调文字颜色 1 3 3 4" xfId="9472"/>
    <cellStyle name="60% - 强调文字颜色 1 3 3 5" xfId="9473"/>
    <cellStyle name="60% - 强调文字颜色 1 3 3 6" xfId="9474"/>
    <cellStyle name="60% - 强调文字颜色 1 3 3 7" xfId="9475"/>
    <cellStyle name="60% - 强调文字颜色 5 2" xfId="9476"/>
    <cellStyle name="60% - 强调文字颜色 1 3 3 8" xfId="9477"/>
    <cellStyle name="60% - 强调文字颜色 5 3" xfId="9478"/>
    <cellStyle name="60% - 强调文字颜色 1 3 3 9" xfId="9479"/>
    <cellStyle name="60% - 强调文字颜色 1 3 4" xfId="9480"/>
    <cellStyle name="表标题 6 5 2 4 2" xfId="9481"/>
    <cellStyle name="60% - 强调文字颜色 1 3 4 10" xfId="9482"/>
    <cellStyle name="输出 10 10" xfId="9483"/>
    <cellStyle name="60% - 强调文字颜色 1 3 4 11" xfId="9484"/>
    <cellStyle name="60% - 强调文字颜色 1 3 4 12" xfId="9485"/>
    <cellStyle name="60% - 强调文字颜色 1 3 4 13" xfId="9486"/>
    <cellStyle name="60% - 强调文字颜色 1 3 4 14" xfId="9487"/>
    <cellStyle name="60% - 强调文字颜色 1 3 4 15" xfId="9488"/>
    <cellStyle name="60% - 强调文字颜色 1 3 4 16" xfId="9489"/>
    <cellStyle name="60% - 强调文字颜色 1 3 4 17" xfId="9490"/>
    <cellStyle name="60% - 强调文字颜色 1 3 4 18" xfId="9491"/>
    <cellStyle name="60% - 强调文字颜色 1 3 4 2" xfId="9492"/>
    <cellStyle name="好_青海 缺口县区测算(地方填报)_合并" xfId="9493"/>
    <cellStyle name="60% - 强调文字颜色 1 3 4 3" xfId="9494"/>
    <cellStyle name="60% - 强调文字颜色 1 3 4 4" xfId="9495"/>
    <cellStyle name="60% - 强调文字颜色 1 3 4 5" xfId="9496"/>
    <cellStyle name="60% - 强调文字颜色 1 3 4 6" xfId="9497"/>
    <cellStyle name="60% - 强调文字颜色 1 3 4 7" xfId="9498"/>
    <cellStyle name="60% - 强调文字颜色 6 2" xfId="9499"/>
    <cellStyle name="60% - 强调文字颜色 1 3 4 8" xfId="9500"/>
    <cellStyle name="60% - 强调文字颜色 6 3" xfId="9501"/>
    <cellStyle name="60% - 强调文字颜色 1 3 4 9" xfId="9502"/>
    <cellStyle name="60% - 强调文字颜色 1 3 5" xfId="9503"/>
    <cellStyle name="差_岳塘区 2 13" xfId="9504"/>
    <cellStyle name="标题 2 2 2 7" xfId="9505"/>
    <cellStyle name="60% - 强调文字颜色 1 3 5 2" xfId="9506"/>
    <cellStyle name="60% - 强调文字颜色 1 3 6" xfId="9507"/>
    <cellStyle name="60% - 强调文字颜色 1 3 7" xfId="9508"/>
    <cellStyle name="60% - 强调文字颜色 1 3 8" xfId="9509"/>
    <cellStyle name="表标题 2 5 3 3 2" xfId="9510"/>
    <cellStyle name="60% - 强调文字颜色 1 3 9" xfId="9511"/>
    <cellStyle name="Input 3 4 3 3 2" xfId="9512"/>
    <cellStyle name="输出 6 2 2 3 3 2" xfId="9513"/>
    <cellStyle name="60% - 强调文字颜色 1 3_2017年人大参阅资料（代表大会-定）1.14" xfId="9514"/>
    <cellStyle name="60% - 强调文字颜色 1 4" xfId="9515"/>
    <cellStyle name="差_12滨州_财力性转移支付2010年预算参考数 4 6" xfId="9516"/>
    <cellStyle name="60% - 强调文字颜色 1 4 2" xfId="9517"/>
    <cellStyle name="60% - 强调文字颜色 1 4 3" xfId="9518"/>
    <cellStyle name="60% - 强调文字颜色 1 4 4" xfId="9519"/>
    <cellStyle name="60% - 强调文字颜色 1 4 5" xfId="9520"/>
    <cellStyle name="差_市辖区测算-新科目（20080626）_不含人员经费系数_财力性转移支付2010年预算参考数_华东" xfId="9521"/>
    <cellStyle name="60% - 强调文字颜色 1 4 6" xfId="9522"/>
    <cellStyle name="注释 3 4 3 3 4" xfId="9523"/>
    <cellStyle name="Note 4 2 5 2" xfId="9524"/>
    <cellStyle name="60% - 强调文字颜色 1 5" xfId="9525"/>
    <cellStyle name="60% - 强调文字颜色 1 5 2" xfId="9526"/>
    <cellStyle name="60% - 强调文字颜色 5 2 4 2 2 3" xfId="9527"/>
    <cellStyle name="60% - 强调文字颜色 1 5 4" xfId="9528"/>
    <cellStyle name="60% - 强调文字颜色 5 2 4 2 2 4" xfId="9529"/>
    <cellStyle name="60% - 强调文字颜色 1 5 5" xfId="9530"/>
    <cellStyle name="差_县区合并测算20080423(按照各省比重）_县市旗测算-新科目（含人口规模效应）_合并" xfId="9531"/>
    <cellStyle name="Header2 8 3 2" xfId="9532"/>
    <cellStyle name="60% - 强调文字颜色 1 6" xfId="9533"/>
    <cellStyle name="输入 2 2 3 4 2 5" xfId="9534"/>
    <cellStyle name="好_测算结果_华东" xfId="9535"/>
    <cellStyle name="60% - 强调文字颜色 1 6 2" xfId="9536"/>
    <cellStyle name="差_缺口县区测算_财力性转移支付2010年预算参考数_隋心对账单定稿0514" xfId="9537"/>
    <cellStyle name="60% - 强调文字颜色 1 7" xfId="9538"/>
    <cellStyle name="60% - 强调文字颜色 1 7 2" xfId="9539"/>
    <cellStyle name="60% - 强调文字颜色 1 7 3" xfId="9540"/>
    <cellStyle name="60% - 强调文字颜色 1 7 4" xfId="9541"/>
    <cellStyle name="链接单元格 2 2 20" xfId="9542"/>
    <cellStyle name="链接单元格 2 2 15" xfId="9543"/>
    <cellStyle name="百分比 2 3 13" xfId="9544"/>
    <cellStyle name="60% - 强调文字颜色 1 7_四队计价2011-6" xfId="9545"/>
    <cellStyle name="60% - 强调文字颜色 1 8" xfId="9546"/>
    <cellStyle name="60% - 强调文字颜色 1 8 2" xfId="9547"/>
    <cellStyle name="60% - 强调文字颜色 1 9" xfId="9548"/>
    <cellStyle name="60% - 强调文字颜色 1 9 2" xfId="9549"/>
    <cellStyle name="差_县市旗测算20080508_县市旗测算-新科目（含人口规模效应） 3" xfId="9550"/>
    <cellStyle name="60% - 强调文字颜色 2 10" xfId="9551"/>
    <cellStyle name="差_县市旗测算20080508_县市旗测算-新科目（含人口规模效应） 3 2" xfId="9552"/>
    <cellStyle name="60% - 强调文字颜色 2 10 2" xfId="9553"/>
    <cellStyle name="输入 9 2 2 2 4 2" xfId="9554"/>
    <cellStyle name="差_县市旗测算20080508_县市旗测算-新科目（含人口规模效应） 4" xfId="9555"/>
    <cellStyle name="60% - 强调文字颜色 2 11" xfId="9556"/>
    <cellStyle name="差_县市旗测算20080508_县市旗测算-新科目（含人口规模效应） 5" xfId="9557"/>
    <cellStyle name="差_市辖区测算20080510_县市旗测算-新科目（含人口规模效应）_财力性转移支付2010年预算参考数 2" xfId="9558"/>
    <cellStyle name="计算 8 2 5 2 3 2" xfId="9559"/>
    <cellStyle name="60% - 强调文字颜色 2 12" xfId="9560"/>
    <cellStyle name="差_县市旗测算20080508_县市旗测算-新科目（含人口规模效应） 6" xfId="9561"/>
    <cellStyle name="差_市辖区测算20080510_县市旗测算-新科目（含人口规模效应）_财力性转移支付2010年预算参考数 3" xfId="9562"/>
    <cellStyle name="60% - 强调文字颜色 2 13" xfId="9563"/>
    <cellStyle name="差_市辖区测算20080510_县市旗测算-新科目（含人口规模效应）_财力性转移支付2010年预算参考数 4" xfId="9564"/>
    <cellStyle name="60% - 强调文字颜色 2 14" xfId="9565"/>
    <cellStyle name="差_市辖区测算20080510_县市旗测算-新科目（含人口规模效应）_财力性转移支付2010年预算参考数 5" xfId="9566"/>
    <cellStyle name="60% - 强调文字颜色 2 15" xfId="9567"/>
    <cellStyle name="60% - 强调文字颜色 2 20" xfId="9568"/>
    <cellStyle name="差_市辖区测算20080510_县市旗测算-新科目（含人口规模效应）_财力性转移支付2010年预算参考数 6" xfId="9569"/>
    <cellStyle name="60% - 强调文字颜色 2 16" xfId="9570"/>
    <cellStyle name="60% - 强调文字颜色 2 21" xfId="9571"/>
    <cellStyle name="差_市辖区测算20080510_县市旗测算-新科目（含人口规模效应）_财力性转移支付2010年预算参考数 7" xfId="9572"/>
    <cellStyle name="60% - 强调文字颜色 2 17" xfId="9573"/>
    <cellStyle name="60% - 强调文字颜色 2 22" xfId="9574"/>
    <cellStyle name="差_河南 缺口县区测算(地方填报白)_财力性转移支付2010年预算参考数 3 2" xfId="9575"/>
    <cellStyle name="60% - 强调文字颜色 2 18" xfId="9576"/>
    <cellStyle name="60% - 强调文字颜色 2 23" xfId="9577"/>
    <cellStyle name="差_河南 缺口县区测算(地方填报白)_财力性转移支付2010年预算参考数 3 3" xfId="9578"/>
    <cellStyle name="差_县市旗测算20080508_不含人员经费系数_财力性转移支付2010年预算参考数 2" xfId="9579"/>
    <cellStyle name="差_前期试验费用 7_间接费_四队计价6月25日前(7月1日更新)备用" xfId="9580"/>
    <cellStyle name="表标题 3 2 3 5 2 4 2" xfId="9581"/>
    <cellStyle name="60% - 强调文字颜色 2 19" xfId="9582"/>
    <cellStyle name="60% - 强调文字颜色 2 24" xfId="9583"/>
    <cellStyle name="差_县市旗测算20080508_不含人员经费系数_财力性转移支付2010年预算参考数 3" xfId="9584"/>
    <cellStyle name="む|靃0]_Revenuesy Lr L" xfId="9585"/>
    <cellStyle name="差_1110洱源县 4 2 3" xfId="9586"/>
    <cellStyle name="强调文字颜色 2 2 4 3 9" xfId="9587"/>
    <cellStyle name="60% - 强调文字颜色 2 2" xfId="9588"/>
    <cellStyle name="60% - 强调文字颜色 2 2 10" xfId="9589"/>
    <cellStyle name="60% - 强调文字颜色 2 2 11" xfId="9590"/>
    <cellStyle name="差_1_财力性转移支付2010年预算参考数_12.25-发教育厅-2016年高职生均年初预算控制数分配表" xfId="9591"/>
    <cellStyle name="60% - 强调文字颜色 2 2 12" xfId="9592"/>
    <cellStyle name="差 10 2" xfId="9593"/>
    <cellStyle name="60% - 强调文字颜色 2 2 13" xfId="9594"/>
    <cellStyle name="差_湘潭 3 10" xfId="9595"/>
    <cellStyle name="60% - 强调文字颜色 2 2 14" xfId="9596"/>
    <cellStyle name="差_湘潭 3 11" xfId="9597"/>
    <cellStyle name="60% - 强调文字颜色 2 2 15" xfId="9598"/>
    <cellStyle name="60% - 强调文字颜色 2 2 20" xfId="9599"/>
    <cellStyle name="好_县市旗测算-新科目（20080627）_县市旗测算-新科目（含人口规模效应）_03_2010年各地区一般预算平衡表" xfId="9600"/>
    <cellStyle name="差_湘潭 3 12" xfId="9601"/>
    <cellStyle name="60% - 强调文字颜色 2 2 16" xfId="9602"/>
    <cellStyle name="60% - 强调文字颜色 2 2 21" xfId="9603"/>
    <cellStyle name="差_湘潭 3 13" xfId="9604"/>
    <cellStyle name="60% - 强调文字颜色 2 2 17" xfId="9605"/>
    <cellStyle name="60% - 强调文字颜色 2 2 22" xfId="9606"/>
    <cellStyle name="差_教育(按照总人口测算）—20080416_华东" xfId="9607"/>
    <cellStyle name="差_湘潭 3 14" xfId="9608"/>
    <cellStyle name="60% - 强调文字颜色 2 2 18" xfId="9609"/>
    <cellStyle name="差_湘潭 3 15" xfId="9610"/>
    <cellStyle name="差_湘潭 3 20" xfId="9611"/>
    <cellStyle name="60% - 强调文字颜色 2 2 19" xfId="9612"/>
    <cellStyle name="差_2 5 3" xfId="9613"/>
    <cellStyle name="60% - 强调文字颜色 2 2 2" xfId="9614"/>
    <cellStyle name="差_第五部分(才淼、饶永宏） 5" xfId="9615"/>
    <cellStyle name="60% - 强调文字颜色 2 2 2 10" xfId="9616"/>
    <cellStyle name="差_第五部分(才淼、饶永宏） 6" xfId="9617"/>
    <cellStyle name="60% - 强调文字颜色 2 2 2 11" xfId="9618"/>
    <cellStyle name="差_第五部分(才淼、饶永宏） 7" xfId="9619"/>
    <cellStyle name="60% - 强调文字颜色 2 2 2 12" xfId="9620"/>
    <cellStyle name="60% - 强调文字颜色 2 2 2 13" xfId="9621"/>
    <cellStyle name="数字 8 3 2 2 2" xfId="9622"/>
    <cellStyle name="60% - 强调文字颜色 2 2 2 14" xfId="9623"/>
    <cellStyle name="数字 8 3 2 2 3" xfId="9624"/>
    <cellStyle name="60% - 强调文字颜色 2 2 2 15" xfId="9625"/>
    <cellStyle name="60% - 强调文字颜色 2 2 2 20" xfId="9626"/>
    <cellStyle name="数字 8 3 2 2 4" xfId="9627"/>
    <cellStyle name="60% - 强调文字颜色 2 2 2 16" xfId="9628"/>
    <cellStyle name="60% - 强调文字颜色 2 2 2 21" xfId="9629"/>
    <cellStyle name="输出 3 3 2 2" xfId="9630"/>
    <cellStyle name="Input [yellow] 8 2 3 2" xfId="9631"/>
    <cellStyle name="数字 8 3 2 2 5" xfId="9632"/>
    <cellStyle name="60% - 强调文字颜色 2 2 2 17" xfId="9633"/>
    <cellStyle name="60% - 强调文字颜色 2 2 2 22" xfId="9634"/>
    <cellStyle name="数字 8 3 2 2 6" xfId="9635"/>
    <cellStyle name="60% - 强调文字颜色 2 2 2 18" xfId="9636"/>
    <cellStyle name="差_Book1_财力性转移支付2010年预算参考数 4 2 2" xfId="9637"/>
    <cellStyle name="60% - 强调文字颜色 2 2 2 19" xfId="9638"/>
    <cellStyle name="差_11大理 5 4" xfId="9639"/>
    <cellStyle name="表标题 2 2 4 3 2 2 3" xfId="9640"/>
    <cellStyle name="60% - 强调文字颜色 2 2 2 2" xfId="9641"/>
    <cellStyle name="表标题 2 2 4 3 2 2 3 2" xfId="9642"/>
    <cellStyle name="60% - 强调文字颜色 2 2 2 2 2" xfId="9643"/>
    <cellStyle name="60% - 强调文字颜色 2 2 2 3" xfId="9644"/>
    <cellStyle name="好_市辖区测算-新科目（20080626）_03_2010年各地区一般预算平衡表_2010年地方财政一般预算分级平衡情况表（汇总）0524" xfId="9645"/>
    <cellStyle name="差_11大理 5 5" xfId="9646"/>
    <cellStyle name="表标题 2 2 4 3 2 2 4" xfId="9647"/>
    <cellStyle name="表标题 2 2 4 3 2 2 5" xfId="9648"/>
    <cellStyle name="60% - 强调文字颜色 2 2 2 4" xfId="9649"/>
    <cellStyle name="表标题 2 2 4 3 2 2 6" xfId="9650"/>
    <cellStyle name="60% - 强调文字颜色 2 2 2 5" xfId="9651"/>
    <cellStyle name="60% - 强调文字颜色 2 2 2 6" xfId="9652"/>
    <cellStyle name="60% - 强调文字颜色 2 2 2 7" xfId="9653"/>
    <cellStyle name="差_文体广播部门" xfId="9654"/>
    <cellStyle name="60% - 强调文字颜色 2 2 2 8" xfId="9655"/>
    <cellStyle name="表标题 10" xfId="9656"/>
    <cellStyle name="60% - 强调文字颜色 2 2 2 9" xfId="9657"/>
    <cellStyle name="差_2 5 4" xfId="9658"/>
    <cellStyle name="60% - 强调文字颜色 2 2 3" xfId="9659"/>
    <cellStyle name="差_市辖区测算-新科目（20080626） 3" xfId="9660"/>
    <cellStyle name="60% - 强调文字颜色 2 2 3 10" xfId="9661"/>
    <cellStyle name="差_市辖区测算-新科目（20080626） 4" xfId="9662"/>
    <cellStyle name="60% - 强调文字颜色 2 2 3 11" xfId="9663"/>
    <cellStyle name="差_市辖区测算-新科目（20080626） 5" xfId="9664"/>
    <cellStyle name="60% - 强调文字颜色 2 2 3 12" xfId="9665"/>
    <cellStyle name="差_市辖区测算-新科目（20080626） 6" xfId="9666"/>
    <cellStyle name="60% - 强调文字颜色 2 2 3 13" xfId="9667"/>
    <cellStyle name="常规 46 2 3 2" xfId="9668"/>
    <cellStyle name="常规 51 2 3 2" xfId="9669"/>
    <cellStyle name="差_市辖区测算-新科目（20080626） 7" xfId="9670"/>
    <cellStyle name="60% - 强调文字颜色 2 2 3 14" xfId="9671"/>
    <cellStyle name="好_表二 3" xfId="9672"/>
    <cellStyle name="60% - 强调文字颜色 2 2 3 16" xfId="9673"/>
    <cellStyle name="60% - 强调文字颜色 2 2 3 21" xfId="9674"/>
    <cellStyle name="好_表二 4" xfId="9675"/>
    <cellStyle name="60% - 强调文字颜色 2 2 3 17" xfId="9676"/>
    <cellStyle name="60% - 强调文字颜色 2 2 3 22" xfId="9677"/>
    <cellStyle name="常规 3 2 5 2" xfId="9678"/>
    <cellStyle name="计算 3 5 3 2" xfId="9679"/>
    <cellStyle name="常规 2 14 2" xfId="9680"/>
    <cellStyle name="好_表二 5" xfId="9681"/>
    <cellStyle name="60% - 强调文字颜色 2 2 3 18" xfId="9682"/>
    <cellStyle name="常规 3 2 5 3" xfId="9683"/>
    <cellStyle name="计算 3 5 3 3" xfId="9684"/>
    <cellStyle name="常规 2 14 3" xfId="9685"/>
    <cellStyle name="好_表二 6" xfId="9686"/>
    <cellStyle name="60% - 强调文字颜色 2 2 3 19" xfId="9687"/>
    <cellStyle name="差_湘潭 3 2 7" xfId="9688"/>
    <cellStyle name="60% - 强调文字颜色 3 2 4" xfId="9689"/>
    <cellStyle name="60% - 强调文字颜色 2 2 3 2" xfId="9690"/>
    <cellStyle name="差_湘潭 3 2 8" xfId="9691"/>
    <cellStyle name="comma zerodec 2" xfId="9692"/>
    <cellStyle name="60% - 强调文字颜色 3 2 5" xfId="9693"/>
    <cellStyle name="60% - 强调文字颜色 2 2 3 3" xfId="9694"/>
    <cellStyle name="差_湘潭 3 2 9" xfId="9695"/>
    <cellStyle name="comma zerodec 3" xfId="9696"/>
    <cellStyle name="60% - 强调文字颜色 3 2 6" xfId="9697"/>
    <cellStyle name="60% - 强调文字颜色 2 2 3 4" xfId="9698"/>
    <cellStyle name="60% - 强调文字颜色 3 2 7" xfId="9699"/>
    <cellStyle name="差_河南 缺口县区测算(地方填报)_隋心对账单定稿0514" xfId="9700"/>
    <cellStyle name="注释 2 3 3 2 3 2" xfId="9701"/>
    <cellStyle name="comma zerodec 4" xfId="9702"/>
    <cellStyle name="60% - 强调文字颜色 2 2 3 5" xfId="9703"/>
    <cellStyle name="comma zerodec 5" xfId="9704"/>
    <cellStyle name="60% - 强调文字颜色 3 2 8" xfId="9705"/>
    <cellStyle name="60% - 强调文字颜色 2 2 3 6" xfId="9706"/>
    <cellStyle name="差_核定人数下发表_财力性转移支付2010年预算参考数 2 2 2" xfId="9707"/>
    <cellStyle name="表标题 2 5 5 2 2" xfId="9708"/>
    <cellStyle name="comma zerodec 6" xfId="9709"/>
    <cellStyle name="60% - 强调文字颜色 3 2 9" xfId="9710"/>
    <cellStyle name="60% - 强调文字颜色 2 2 3 7" xfId="9711"/>
    <cellStyle name="表标题 2 5 5 2 3" xfId="9712"/>
    <cellStyle name="60% - 强调文字颜色 2 2 3 8" xfId="9713"/>
    <cellStyle name="注释 10 3 4 3 2 2" xfId="9714"/>
    <cellStyle name="表标题 2 5 5 2 4" xfId="9715"/>
    <cellStyle name="60% - 强调文字颜色 2 2 3 9" xfId="9716"/>
    <cellStyle name="差_2 5 5" xfId="9717"/>
    <cellStyle name="60% - 强调文字颜色 2 2 4" xfId="9718"/>
    <cellStyle name="Accent4 - 40% 8" xfId="9719"/>
    <cellStyle name="60% - 强调文字颜色 2 2 4 12" xfId="9720"/>
    <cellStyle name="Accent4 - 40% 9" xfId="9721"/>
    <cellStyle name="60% - 强调文字颜色 2 2 4 13" xfId="9722"/>
    <cellStyle name="标题 4 2 10" xfId="9723"/>
    <cellStyle name="60% - 强调文字颜色 2 2 4 14" xfId="9724"/>
    <cellStyle name="标题 4 2 11" xfId="9725"/>
    <cellStyle name="60% - 强调文字颜色 2 2 4 15" xfId="9726"/>
    <cellStyle name="标题 4 2 12" xfId="9727"/>
    <cellStyle name="60% - 强调文字颜色 2 2 4 16" xfId="9728"/>
    <cellStyle name="标题 4 2 13" xfId="9729"/>
    <cellStyle name="注释 5 2 2 2" xfId="9730"/>
    <cellStyle name="输入 7 4 2 2 2" xfId="9731"/>
    <cellStyle name="60% - 强调文字颜色 2 2 4 17" xfId="9732"/>
    <cellStyle name="标题 4 2 14" xfId="9733"/>
    <cellStyle name="常规 2 19 2" xfId="9734"/>
    <cellStyle name="常规 2 24 2" xfId="9735"/>
    <cellStyle name="注释 5 2 2 3" xfId="9736"/>
    <cellStyle name="输入 7 4 2 2 3" xfId="9737"/>
    <cellStyle name="60% - 强调文字颜色 2 2 4 18" xfId="9738"/>
    <cellStyle name="标题 4 2 15" xfId="9739"/>
    <cellStyle name="标题 4 2 20" xfId="9740"/>
    <cellStyle name="常规 2 19 3" xfId="9741"/>
    <cellStyle name="常规 2 24 3" xfId="9742"/>
    <cellStyle name="输入 5 3 3 2 2 4" xfId="9743"/>
    <cellStyle name="差_行政（人员）_县市旗测算-新科目（含人口规模效应）_12.25-发教育厅-2016年高职生均年初预算控制数分配表" xfId="9744"/>
    <cellStyle name="Header2 4 3 2 5 2" xfId="9745"/>
    <cellStyle name="注释 5 2 2 4" xfId="9746"/>
    <cellStyle name="输入 7 4 2 2 4" xfId="9747"/>
    <cellStyle name="60% - 强调文字颜色 2 2 4 19" xfId="9748"/>
    <cellStyle name="60% - 强调文字颜色 3 3 4" xfId="9749"/>
    <cellStyle name="60% - 强调文字颜色 2 2 4 2" xfId="9750"/>
    <cellStyle name="Input 7 3 2" xfId="9751"/>
    <cellStyle name="60% - 强调文字颜色 3 3 4 10" xfId="9752"/>
    <cellStyle name="60% - 强调文字颜色 2 2 4 2 10" xfId="9753"/>
    <cellStyle name="Input 7 3 3" xfId="9754"/>
    <cellStyle name="60% - 强调文字颜色 3 3 4 11" xfId="9755"/>
    <cellStyle name="60% - 强调文字颜色 2 2 4 2 11" xfId="9756"/>
    <cellStyle name="好_农林水和城市维护标准支出20080505－县区合计_民生政策最低支出需求_12.25-发教育厅-2016年高职生均年初预算控制数分配表" xfId="9757"/>
    <cellStyle name="差_卫生(按照总人口测算）—20080416_县市旗测算-新科目（含人口规模效应）_财力性转移支付2010年预算参考数" xfId="9758"/>
    <cellStyle name="Input 7 3 4" xfId="9759"/>
    <cellStyle name="60% - 强调文字颜色 3 3 4 12" xfId="9760"/>
    <cellStyle name="60% - 强调文字颜色 2 2 4 2 12" xfId="9761"/>
    <cellStyle name="Input 7 3 5" xfId="9762"/>
    <cellStyle name="60% - 强调文字颜色 3 3 4 13" xfId="9763"/>
    <cellStyle name="60% - 强调文字颜色 2 2 4 2 13" xfId="9764"/>
    <cellStyle name="差_汇总-县级财政报表附表" xfId="9765"/>
    <cellStyle name="Input 7 3 6" xfId="9766"/>
    <cellStyle name="60% - 强调文字颜色 3 3 4 14" xfId="9767"/>
    <cellStyle name="60% - 强调文字颜色 2 2 4 2 14" xfId="9768"/>
    <cellStyle name="60% - 强调文字颜色 3 3 4 15" xfId="9769"/>
    <cellStyle name="60% - 强调文字颜色 2 2 4 2 15" xfId="9770"/>
    <cellStyle name="60% - 强调文字颜色 3 3 4 16" xfId="9771"/>
    <cellStyle name="60% - 强调文字颜色 2 2 4 2 16" xfId="9772"/>
    <cellStyle name="60% - 强调文字颜色 3 3 4 17" xfId="9773"/>
    <cellStyle name="60% - 强调文字颜色 2 2 4 2 17" xfId="9774"/>
    <cellStyle name="60% - 强调文字颜色 2 2 4 2 18" xfId="9775"/>
    <cellStyle name="差_文体广播事业(按照总人口测算）—20080416_财力性转移支付2010年预算参考数" xfId="9776"/>
    <cellStyle name="60% - 强调文字颜色 3 3 4 18" xfId="9777"/>
    <cellStyle name="Accent2 5 4" xfId="9778"/>
    <cellStyle name="60% - 强调文字颜色 3 3 4 2" xfId="9779"/>
    <cellStyle name="60% - 强调文字颜色 2 2 4 2 2" xfId="9780"/>
    <cellStyle name="60% - 强调文字颜色 2 2 4 2 2 10" xfId="9781"/>
    <cellStyle name="Header2 2 2 2 2 3 2" xfId="9782"/>
    <cellStyle name="60% - 强调文字颜色 2 2 4 2 2 12" xfId="9783"/>
    <cellStyle name="60% - 强调文字颜色 2 2 4 2 2 13" xfId="9784"/>
    <cellStyle name="好_530623_2006年县级财政报表附表_隋心对账单定稿0514" xfId="9785"/>
    <cellStyle name="计算 2 2 2 3 2 2 3 2" xfId="9786"/>
    <cellStyle name="60% - 强调文字颜色 2 2 4 2 2 14" xfId="9787"/>
    <cellStyle name="标题 3 7 2" xfId="9788"/>
    <cellStyle name="60% - 强调文字颜色 2 2 4 2 2 15" xfId="9789"/>
    <cellStyle name="标题 3 7 3" xfId="9790"/>
    <cellStyle name="60% - 强调文字颜色 2 2 4 2 2 16" xfId="9791"/>
    <cellStyle name="标题 3 7 4" xfId="9792"/>
    <cellStyle name="60% - 强调文字颜色 2 2 4 2 2 17" xfId="9793"/>
    <cellStyle name="60% - 强调文字颜色 2 2 4 2 2 18" xfId="9794"/>
    <cellStyle name="60% - 强调文字颜色 2 2 4 2 2 2" xfId="9795"/>
    <cellStyle name="60% - 强调文字颜色 2 2 4 2 2 3" xfId="9796"/>
    <cellStyle name="差_湘桂铁路工程I标红线成本分析样表 9_间接费_四队计价6月25日前(7月1日更新)备用" xfId="9797"/>
    <cellStyle name="60% - 强调文字颜色 2 2 4 2 2 4" xfId="9798"/>
    <cellStyle name="60% - 强调文字颜色 2 2 4 2 2 5" xfId="9799"/>
    <cellStyle name="常规 11 2 3 6 2" xfId="9800"/>
    <cellStyle name="Calculation 8 2 2" xfId="9801"/>
    <cellStyle name="60% - 强调文字颜色 2 2 4 2 2 6" xfId="9802"/>
    <cellStyle name="Calculation 8 2 3" xfId="9803"/>
    <cellStyle name="60% - 强调文字颜色 2 2 4 2 2 7" xfId="9804"/>
    <cellStyle name="Calculation 8 2 4" xfId="9805"/>
    <cellStyle name="60% - 强调文字颜色 2 2 4 2 2 8" xfId="9806"/>
    <cellStyle name="Calculation 8 2 5" xfId="9807"/>
    <cellStyle name="60% - 强调文字颜色 4 3 3 2 10" xfId="9808"/>
    <cellStyle name="60% - 强调文字颜色 2 2 4 2 2 9" xfId="9809"/>
    <cellStyle name="Accent2 5 5" xfId="9810"/>
    <cellStyle name="60% - 强调文字颜色 3 3 4 3" xfId="9811"/>
    <cellStyle name="60% - 强调文字颜色 2 2 4 2 3" xfId="9812"/>
    <cellStyle name="60% - 强调文字颜色 3 3 4 4" xfId="9813"/>
    <cellStyle name="Border 10 2 2" xfId="9814"/>
    <cellStyle name="Accent2 5 6" xfId="9815"/>
    <cellStyle name="60% - 强调文字颜色 2 2 4 2 4" xfId="9816"/>
    <cellStyle name="60% - 强调文字颜色 3 3 4 5" xfId="9817"/>
    <cellStyle name="60% - 强调文字颜色 2 2 4 2 5" xfId="9818"/>
    <cellStyle name="60% - 强调文字颜色 3 3 4 6" xfId="9819"/>
    <cellStyle name="60% - 强调文字颜色 2 2 4 2 6" xfId="9820"/>
    <cellStyle name="60% - 强调文字颜色 3 3 4 7" xfId="9821"/>
    <cellStyle name="60% - 强调文字颜色 2 2 4 2 7" xfId="9822"/>
    <cellStyle name="60% - 强调文字颜色 3 3 4 8" xfId="9823"/>
    <cellStyle name="60% - 强调文字颜色 2 2 4 2 8" xfId="9824"/>
    <cellStyle name="差_湘桂铁路工程I标红线成本分析样表 6_间接费" xfId="9825"/>
    <cellStyle name="60% - 强调文字颜色 3 3 4 9" xfId="9826"/>
    <cellStyle name="60% - 强调文字颜色 2 2 4 2 9" xfId="9827"/>
    <cellStyle name="60% - 强调文字颜色 3 3 5" xfId="9828"/>
    <cellStyle name="60% - 强调文字颜色 2 2 4 3" xfId="9829"/>
    <cellStyle name="常规 6 5 4 2" xfId="9830"/>
    <cellStyle name="差_2006年22湖南_财力性转移支付2010年预算参考数 4 3" xfId="9831"/>
    <cellStyle name="60% - 强调文字颜色 2 2 4 3 10" xfId="9832"/>
    <cellStyle name="Accent6 - 60% 3 6" xfId="9833"/>
    <cellStyle name="差_2006年22湖南_财力性转移支付2010年预算参考数 4 4" xfId="9834"/>
    <cellStyle name="60% - 强调文字颜色 2 2 4 3 11" xfId="9835"/>
    <cellStyle name="常规 28 3 2 2 2" xfId="9836"/>
    <cellStyle name="常规 33 3 2 2 2" xfId="9837"/>
    <cellStyle name="差_2006年22湖南_财力性转移支付2010年预算参考数 4 5" xfId="9838"/>
    <cellStyle name="60% - 强调文字颜色 2 2 4 3 12" xfId="9839"/>
    <cellStyle name="差_（20120229）新增报表表样 3 2" xfId="9840"/>
    <cellStyle name="Output 3 4 5 2" xfId="9841"/>
    <cellStyle name="S_93BF3CC6965FEFE0" xfId="9842"/>
    <cellStyle name="差_总人口_财力性转移支付2010年预算参考数 2 3 2" xfId="9843"/>
    <cellStyle name="差_行政(燃修费)_不含人员经费系数_合并" xfId="9844"/>
    <cellStyle name="差_2006年22湖南_财力性转移支付2010年预算参考数 4 6" xfId="9845"/>
    <cellStyle name="60% - 强调文字颜色 2 2 4 3 13" xfId="9846"/>
    <cellStyle name="差_（20120229）新增报表表样 3 3" xfId="9847"/>
    <cellStyle name="差_00省级(打印) 2 2" xfId="9848"/>
    <cellStyle name="60% - 强调文字颜色 2 2 4 3 14" xfId="9849"/>
    <cellStyle name="差_（20120229）新增报表表样 3 4" xfId="9850"/>
    <cellStyle name="差_00省级(打印) 2 3" xfId="9851"/>
    <cellStyle name="60% - 强调文字颜色 2 2 4 3 15" xfId="9852"/>
    <cellStyle name="差_（20120229）新增报表表样 3 5" xfId="9853"/>
    <cellStyle name="差_00省级(打印) 2 4" xfId="9854"/>
    <cellStyle name="60% - 强调文字颜色 2 2 4 3 16" xfId="9855"/>
    <cellStyle name="差_00省级(打印) 2 5" xfId="9856"/>
    <cellStyle name="60% - 强调文字颜色 2 2 4 3 17" xfId="9857"/>
    <cellStyle name="差_00省级(打印) 2 6" xfId="9858"/>
    <cellStyle name="60% - 强调文字颜色 2 2 4 3 18" xfId="9859"/>
    <cellStyle name="标题 4 2 2 7" xfId="9860"/>
    <cellStyle name="60% - 强调文字颜色 2 2 4 3 2" xfId="9861"/>
    <cellStyle name="Input [yellow] 5 3 2 4" xfId="9862"/>
    <cellStyle name="Accent2 6 4" xfId="9863"/>
    <cellStyle name="计算 2 3 18" xfId="9864"/>
    <cellStyle name="60% - 强调文字颜色 3 3 5 2" xfId="9865"/>
    <cellStyle name="标题 4 2 2 8" xfId="9866"/>
    <cellStyle name="Accent2 6 5" xfId="9867"/>
    <cellStyle name="60% - 强调文字颜色 2 2 4 3 3" xfId="9868"/>
    <cellStyle name="标题 4 2 2 9" xfId="9869"/>
    <cellStyle name="Border 10 3 2" xfId="9870"/>
    <cellStyle name="Accent2 6 6" xfId="9871"/>
    <cellStyle name="60% - 强调文字颜色 2 2 4 3 4" xfId="9872"/>
    <cellStyle name="Accent4 - 40% 10" xfId="9873"/>
    <cellStyle name="60% - 强调文字颜色 2 2 4 3 5" xfId="9874"/>
    <cellStyle name="好_行政公检法测算_县市旗测算-新科目（含人口规模效应）_财力性转移支付2010年预算参考数_合并" xfId="9875"/>
    <cellStyle name="Accent4 - 40% 11" xfId="9876"/>
    <cellStyle name="60% - 强调文字颜色 2 2 4 3 6" xfId="9877"/>
    <cellStyle name="好_人员工资和公用经费3_财力性转移支付2010年预算参考数_华东" xfId="9878"/>
    <cellStyle name="注释 4 5 2 2" xfId="9879"/>
    <cellStyle name="输入 7 3 5 2 2" xfId="9880"/>
    <cellStyle name="Accent4 - 40% 12" xfId="9881"/>
    <cellStyle name="60% - 强调文字颜色 2 2 4 3 7" xfId="9882"/>
    <cellStyle name="60% - 强调文字颜色 2 2 4 3 8" xfId="9883"/>
    <cellStyle name="60% - 强调文字颜色 2 2 4 3 9" xfId="9884"/>
    <cellStyle name="60% - 强调文字颜色 3 3 6" xfId="9885"/>
    <cellStyle name="60% - 强调文字颜色 2 2 4 4" xfId="9886"/>
    <cellStyle name="60% - 强调文字颜色 2 2 4 5" xfId="9887"/>
    <cellStyle name="差_下半年禁吸戒毒经费1000万元" xfId="9888"/>
    <cellStyle name="60% - 强调文字颜色 3 3 7" xfId="9889"/>
    <cellStyle name="60% - 强调文字颜色 3 3 8" xfId="9890"/>
    <cellStyle name="60% - 强调文字颜色 2 2 4 6" xfId="9891"/>
    <cellStyle name="计算 2 4 3 16" xfId="9892"/>
    <cellStyle name="表标题 2 5 5 3 2" xfId="9893"/>
    <cellStyle name="60% - 强调文字颜色 3 3 9" xfId="9894"/>
    <cellStyle name="60% - 强调文字颜色 2 2 4 7" xfId="9895"/>
    <cellStyle name="60% - 强调文字颜色 2 2 4 8" xfId="9896"/>
    <cellStyle name="60% - 强调文字颜色 2 2 4 9" xfId="9897"/>
    <cellStyle name="60% - 强调文字颜色 2 2 5" xfId="9898"/>
    <cellStyle name="60% - 强调文字颜色 2 2 5 10" xfId="9899"/>
    <cellStyle name="汇总 6 6 3 5 2" xfId="9900"/>
    <cellStyle name="60% - 强调文字颜色 2 2 5 11" xfId="9901"/>
    <cellStyle name="60% - 强调文字颜色 2 2 5 12" xfId="9902"/>
    <cellStyle name="60% - 强调文字颜色 2 2 5 13" xfId="9903"/>
    <cellStyle name="标题 4 3 10" xfId="9904"/>
    <cellStyle name="60% - 强调文字颜色 2 2 5 14" xfId="9905"/>
    <cellStyle name="标题 4 3 11" xfId="9906"/>
    <cellStyle name="60% - 强调文字颜色 2 2 5 15" xfId="9907"/>
    <cellStyle name="标题 4 3 12" xfId="9908"/>
    <cellStyle name="60% - 强调文字颜色 2 2 5 16" xfId="9909"/>
    <cellStyle name="标题 4 3 13" xfId="9910"/>
    <cellStyle name="注释 5 2 7 2" xfId="9911"/>
    <cellStyle name="60% - 强调文字颜色 2 2 5 17" xfId="9912"/>
    <cellStyle name="标题 4 3 14" xfId="9913"/>
    <cellStyle name="常规 2 29 2" xfId="9914"/>
    <cellStyle name="常规 2 34 2" xfId="9915"/>
    <cellStyle name="输出 8 5 3 2 2 4 2" xfId="9916"/>
    <cellStyle name="60% - 强调文字颜色 2 2 5 18" xfId="9917"/>
    <cellStyle name="60% - 强调文字颜色 3 4 4" xfId="9918"/>
    <cellStyle name="60% - 强调文字颜色 2 2 5 2" xfId="9919"/>
    <cellStyle name="60% - 强调文字颜色 3 4 5" xfId="9920"/>
    <cellStyle name="60% - 强调文字颜色 2 2 5 3" xfId="9921"/>
    <cellStyle name="60% - 强调文字颜色 3 4 6" xfId="9922"/>
    <cellStyle name="好_前期试验费用 8_四队计价2011-6" xfId="9923"/>
    <cellStyle name="60% - 强调文字颜色 2 2 5 4" xfId="9924"/>
    <cellStyle name="60% - 强调文字颜色 2 2 5 5" xfId="9925"/>
    <cellStyle name="60% - 强调文字颜色 2 2 5 6" xfId="9926"/>
    <cellStyle name="表标题 2 5 5 4 2" xfId="9927"/>
    <cellStyle name="60% - 强调文字颜色 2 2 5 7" xfId="9928"/>
    <cellStyle name="差_文体广播事业(按照总人口测算）—20080416_不含人员经费系数 2 2 2" xfId="9929"/>
    <cellStyle name="60% - 强调文字颜色 2 2 5 8" xfId="9930"/>
    <cellStyle name="60% - 强调文字颜色 2 2 5 9" xfId="9931"/>
    <cellStyle name="60% - 强调文字颜色 2 2 6" xfId="9932"/>
    <cellStyle name="60% - 强调文字颜色 2 2 7" xfId="9933"/>
    <cellStyle name="60% - 强调文字颜色 2 2 8" xfId="9934"/>
    <cellStyle name="表标题 2 5 4 2 2" xfId="9935"/>
    <cellStyle name="60% - 强调文字颜色 2 2 9" xfId="9936"/>
    <cellStyle name="强调文字颜色 1 2 4 17" xfId="9937"/>
    <cellStyle name="60% - 强调文字颜色 2 2_Book1" xfId="9938"/>
    <cellStyle name="差_1110洱源县 4 2 4" xfId="9939"/>
    <cellStyle name="60% - 强调文字颜色 2 3" xfId="9940"/>
    <cellStyle name="60% - 强调文字颜色 2 3 11" xfId="9941"/>
    <cellStyle name="60% - 强调文字颜色 2 3 12" xfId="9942"/>
    <cellStyle name="60% - 强调文字颜色 2 3 13" xfId="9943"/>
    <cellStyle name="差_行政公检法测算_县市旗测算-新科目（含人口规模效应）_财力性转移支付2010年预算参考数_12.25-发教育厅-2016年高职生均年初预算控制数分配表" xfId="9944"/>
    <cellStyle name="60% - 强调文字颜色 2 3 14" xfId="9945"/>
    <cellStyle name="60% - 强调文字颜色 2 3 15" xfId="9946"/>
    <cellStyle name="60% - 强调文字颜色 2 3 20" xfId="9947"/>
    <cellStyle name="常规 7 2 6 2" xfId="9948"/>
    <cellStyle name="60% - 强调文字颜色 2 3 16" xfId="9949"/>
    <cellStyle name="60% - 强调文字颜色 2 3 21" xfId="9950"/>
    <cellStyle name="60% - 强调文字颜色 2 3 17" xfId="9951"/>
    <cellStyle name="60% - 强调文字颜色 2 3 22" xfId="9952"/>
    <cellStyle name="60% - 强调文字颜色 2 3 18" xfId="9953"/>
    <cellStyle name="60% - 强调文字颜色 2 3 23" xfId="9954"/>
    <cellStyle name="60% - 强调文字颜色 2 3 19" xfId="9955"/>
    <cellStyle name="60% - 强调文字颜色 2 3 24" xfId="9956"/>
    <cellStyle name="60% - 强调文字颜色 2 3 2" xfId="9957"/>
    <cellStyle name="60% - 强调文字颜色 2 3 2 13" xfId="9958"/>
    <cellStyle name="60% - 强调文字颜色 2 3 2 14" xfId="9959"/>
    <cellStyle name="60% - 强调文字颜色 2 3 2 15" xfId="9960"/>
    <cellStyle name="60% - 强调文字颜色 2 3 2 20" xfId="9961"/>
    <cellStyle name="60% - 强调文字颜色 2 3 2 16" xfId="9962"/>
    <cellStyle name="60% - 强调文字颜色 2 3 2 21" xfId="9963"/>
    <cellStyle name="60% - 强调文字颜色 2 3 2 17" xfId="9964"/>
    <cellStyle name="60% - 强调文字颜色 2 3 2 22" xfId="9965"/>
    <cellStyle name="60% - 强调文字颜色 2 3 2 18" xfId="9966"/>
    <cellStyle name="60% - 强调文字颜色 3 2 4 3 10" xfId="9967"/>
    <cellStyle name="好_00省级(定稿)" xfId="9968"/>
    <cellStyle name="Note 3 2 3 2 2" xfId="9969"/>
    <cellStyle name="60% - 强调文字颜色 2 3 2 19" xfId="9970"/>
    <cellStyle name="60% - 强调文字颜色 2 3 2 2" xfId="9971"/>
    <cellStyle name="差_其他部门(按照总人口测算）—20080416_民生政策最低支出需求_财力性转移支付2010年预算参考数 3 3" xfId="9972"/>
    <cellStyle name="60% - 强调文字颜色 2 3 2 2 2" xfId="9973"/>
    <cellStyle name="60% - 强调文字颜色 2 3 2 3" xfId="9974"/>
    <cellStyle name="差_其他部门(按照总人口测算）—20080416_民生政策最低支出需求_财力性转移支付2010年预算参考数 4 3" xfId="9975"/>
    <cellStyle name="60% - 强调文字颜色 2 3 2 3 2" xfId="9976"/>
    <cellStyle name="差_农林水和城市维护标准支出20080505－县区合计_民生政策最低支出需求 2 2 2" xfId="9977"/>
    <cellStyle name="60% - 强调文字颜色 2 3 2 4" xfId="9978"/>
    <cellStyle name="60% - 强调文字颜色 2 3 2 5" xfId="9979"/>
    <cellStyle name="60% - 强调文字颜色 2 3 2 6" xfId="9980"/>
    <cellStyle name="好_2006年28四川_12.25-发教育厅-2016年高职生均年初预算控制数分配表" xfId="9981"/>
    <cellStyle name="汇总 4 5 2 3 5 2" xfId="9982"/>
    <cellStyle name="60% - 强调文字颜色 2 3 2 7" xfId="9983"/>
    <cellStyle name="60% - 强调文字颜色 2 3 2 8" xfId="9984"/>
    <cellStyle name="60% - 强调文字颜色 2 3 2 9" xfId="9985"/>
    <cellStyle name="60% - 强调文字颜色 2 3 3" xfId="9986"/>
    <cellStyle name="适中 4 2 2 16" xfId="9987"/>
    <cellStyle name="差 4 2 2" xfId="9988"/>
    <cellStyle name="60% - 强调文字颜色 2 3 3 10" xfId="9989"/>
    <cellStyle name="适中 4 2 2 17" xfId="9990"/>
    <cellStyle name="差 4 2 3" xfId="9991"/>
    <cellStyle name="Input 2 3 4 2" xfId="9992"/>
    <cellStyle name="60% - 强调文字颜色 2 3 3 11" xfId="9993"/>
    <cellStyle name="适中 4 2 2 18" xfId="9994"/>
    <cellStyle name="差 4 2 4" xfId="9995"/>
    <cellStyle name="60% - 强调文字颜色 2 3 3 12" xfId="9996"/>
    <cellStyle name="差 4 2 5" xfId="9997"/>
    <cellStyle name="60% - 强调文字颜色 2 3 3 13" xfId="9998"/>
    <cellStyle name="差 4 2 6" xfId="9999"/>
    <cellStyle name="60% - 强调文字颜色 2 3 3 14" xfId="10000"/>
    <cellStyle name="差 4 2 7" xfId="10001"/>
    <cellStyle name="60% - 强调文字颜色 2 3 3 15" xfId="10002"/>
    <cellStyle name="差 4 2 8" xfId="10003"/>
    <cellStyle name="60% - 强调文字颜色 2 3 3 16" xfId="10004"/>
    <cellStyle name="差 4 2 9" xfId="10005"/>
    <cellStyle name="60% - 强调文字颜色 2 3 3 17" xfId="10006"/>
    <cellStyle name="计算 3 3 2 3 5 2" xfId="10007"/>
    <cellStyle name="常规 3 14 2" xfId="10008"/>
    <cellStyle name="差_缺口县区测算(按2007支出增长25%测算)_财力性转移支付2010年预算参考数 2 2 2" xfId="10009"/>
    <cellStyle name="60% - 强调文字颜色 2 3 3 18" xfId="10010"/>
    <cellStyle name="60% - 强调文字颜色 4 2 4" xfId="10011"/>
    <cellStyle name="60% - 强调文字颜色 2 3 3 2" xfId="10012"/>
    <cellStyle name="60% - 强调文字颜色 4 2 4 10" xfId="10013"/>
    <cellStyle name="60% - 强调文字颜色 2 3 3 2 10" xfId="10014"/>
    <cellStyle name="60% - 强调文字颜色 4 2 4 11" xfId="10015"/>
    <cellStyle name="60% - 强调文字颜色 2 3 3 2 11" xfId="10016"/>
    <cellStyle name="60% - 强调文字颜色 4 2 4 12" xfId="10017"/>
    <cellStyle name="60% - 强调文字颜色 2 3 3 2 12" xfId="10018"/>
    <cellStyle name="60% - 强调文字颜色 4 2 4 13" xfId="10019"/>
    <cellStyle name="60% - 强调文字颜色 2 3 3 2 13" xfId="10020"/>
    <cellStyle name="60% - 强调文字颜色 4 2 4 14" xfId="10021"/>
    <cellStyle name="60% - 强调文字颜色 2 3 3 2 14" xfId="10022"/>
    <cellStyle name="60% - 强调文字颜色 4 2 4 15" xfId="10023"/>
    <cellStyle name="60% - 强调文字颜色 2 3 3 2 15" xfId="10024"/>
    <cellStyle name="差_京沪线成本状况表1.15" xfId="10025"/>
    <cellStyle name="60% - 强调文字颜色 4 2 4 16" xfId="10026"/>
    <cellStyle name="60% - 强调文字颜色 2 3 3 2 16" xfId="10027"/>
    <cellStyle name="60% - 强调文字颜色 4 2 4 17" xfId="10028"/>
    <cellStyle name="60% - 强调文字颜色 2 3 3 2 17" xfId="10029"/>
    <cellStyle name="60% - 强调文字颜色 4 2 4 18" xfId="10030"/>
    <cellStyle name="差_财政供养人员_财力性转移支付2010年预算参考数 2 2 2" xfId="10031"/>
    <cellStyle name="60% - 强调文字颜色 2 3 3 2 18" xfId="10032"/>
    <cellStyle name="60% - 强调文字颜色 4 2 5" xfId="10033"/>
    <cellStyle name="60% - 强调文字颜色 2 3 3 3" xfId="10034"/>
    <cellStyle name="60% - 强调文字颜色 4 2 6" xfId="10035"/>
    <cellStyle name="60% - 强调文字颜色 2 3 3 4" xfId="10036"/>
    <cellStyle name="60% - 强调文字颜色 4 2 7" xfId="10037"/>
    <cellStyle name="60% - 强调文字颜色 2 3 3 5" xfId="10038"/>
    <cellStyle name="60% - 强调文字颜色 4 2 8" xfId="10039"/>
    <cellStyle name="60% - 强调文字颜色 2 3 3 6" xfId="10040"/>
    <cellStyle name="标题 3 2 3 10" xfId="10041"/>
    <cellStyle name="差_核定人数下发表_财力性转移支付2010年预算参考数 3 2 2" xfId="10042"/>
    <cellStyle name="60% - 强调文字颜色 4 2 9" xfId="10043"/>
    <cellStyle name="60% - 强调文字颜色 2 3 3 7" xfId="10044"/>
    <cellStyle name="标题 3 2 3 12" xfId="10045"/>
    <cellStyle name="60% - 强调文字颜色 2 3 3 9" xfId="10046"/>
    <cellStyle name="60% - 强调文字颜色 2 3 4" xfId="10047"/>
    <cellStyle name="Input [yellow] 6 5 2 2" xfId="10048"/>
    <cellStyle name="60% - 强调文字颜色 2 3 4 10" xfId="10049"/>
    <cellStyle name="检查单元格 3 5" xfId="10050"/>
    <cellStyle name="差_工程数量及综合单价（百安隧道） 5_四队计价2011-6" xfId="10051"/>
    <cellStyle name="标题 5 2 12" xfId="10052"/>
    <cellStyle name="60% - 强调文字颜色 2 3 4 16" xfId="10053"/>
    <cellStyle name="标题 5 2 13" xfId="10054"/>
    <cellStyle name="注释 5 7 2 2" xfId="10055"/>
    <cellStyle name="60% - 强调文字颜色 2 3 4 17" xfId="10056"/>
    <cellStyle name="标题 5 2 14" xfId="10057"/>
    <cellStyle name="常规 3 19 2" xfId="10058"/>
    <cellStyle name="常规 3 24 2" xfId="10059"/>
    <cellStyle name="注释 5 7 2 3" xfId="10060"/>
    <cellStyle name="60% - 强调文字颜色 2 3 4 18" xfId="10061"/>
    <cellStyle name="60% - 强调文字颜色 4 3 4" xfId="10062"/>
    <cellStyle name="60% - 强调文字颜色 2 3 4 2" xfId="10063"/>
    <cellStyle name="60% - 强调文字颜色 4 3 5" xfId="10064"/>
    <cellStyle name="60% - 强调文字颜色 2 3 4 3" xfId="10065"/>
    <cellStyle name="60% - 强调文字颜色 4 3 6" xfId="10066"/>
    <cellStyle name="60% - 强调文字颜色 2 3 4 4" xfId="10067"/>
    <cellStyle name="60% - 强调文字颜色 4 3 7" xfId="10068"/>
    <cellStyle name="60% - 强调文字颜色 2 3 4 5" xfId="10069"/>
    <cellStyle name="60% - 强调文字颜色 4 3 8" xfId="10070"/>
    <cellStyle name="60% - 强调文字颜色 2 3 4 6" xfId="10071"/>
    <cellStyle name="60% - 强调文字颜色 4 3 9" xfId="10072"/>
    <cellStyle name="60% - 强调文字颜色 2 3 4 7" xfId="10073"/>
    <cellStyle name="60% - 强调文字颜色 2 3 4 8" xfId="10074"/>
    <cellStyle name="好_市辖区测算20080510 2" xfId="10075"/>
    <cellStyle name="60% - 强调文字颜色 2 3 4 9" xfId="10076"/>
    <cellStyle name="好_市辖区测算20080510 3" xfId="10077"/>
    <cellStyle name="60% - 强调文字颜色 2 3 5" xfId="10078"/>
    <cellStyle name="标题 3 2 2 7" xfId="10079"/>
    <cellStyle name="60% - 强调文字颜色 4 4 4" xfId="10080"/>
    <cellStyle name="60% - 强调文字颜色 2 3 5 2" xfId="10081"/>
    <cellStyle name="60% - 强调文字颜色 2 3 6" xfId="10082"/>
    <cellStyle name="60% - 强调文字颜色 2 3 7" xfId="10083"/>
    <cellStyle name="60% - 强调文字颜色 2 3 8" xfId="10084"/>
    <cellStyle name="表标题 2 5 4 3 2" xfId="10085"/>
    <cellStyle name="60% - 强调文字颜色 2 3 9" xfId="10086"/>
    <cellStyle name="计算 3 3 3 3 2 2" xfId="10087"/>
    <cellStyle name="常规 8 11 2" xfId="10088"/>
    <cellStyle name="60% - 强调文字颜色 2 3_2017年人大参阅资料（代表大会-定）1.14" xfId="10089"/>
    <cellStyle name="差_1110洱源县 4 2 5" xfId="10090"/>
    <cellStyle name="60% - 强调文字颜色 2 4" xfId="10091"/>
    <cellStyle name="60% - 强调文字颜色 2 4 2" xfId="10092"/>
    <cellStyle name="好_2008年全省汇总收支计算表_隋心对账单定稿0514" xfId="10093"/>
    <cellStyle name="60% - 强调文字颜色 2 4 3" xfId="10094"/>
    <cellStyle name="60% - 强调文字颜色 2 4 4" xfId="10095"/>
    <cellStyle name="60% - 强调文字颜色 2 4 5" xfId="10096"/>
    <cellStyle name="60% - 强调文字颜色 2 4 6" xfId="10097"/>
    <cellStyle name="60% - 强调文字颜色 2 5" xfId="10098"/>
    <cellStyle name="60% - 强调文字颜色 2 5 2" xfId="10099"/>
    <cellStyle name="60% - 强调文字颜色 2 5 3" xfId="10100"/>
    <cellStyle name="60% - 强调文字颜色 2 5 4" xfId="10101"/>
    <cellStyle name="60% - 强调文字颜色 2 5 5" xfId="10102"/>
    <cellStyle name="Header2 8 4 2" xfId="10103"/>
    <cellStyle name="60% - 强调文字颜色 2 6" xfId="10104"/>
    <cellStyle name="60% - 强调文字颜色 2 7" xfId="10105"/>
    <cellStyle name="60% - 强调文字颜色 2 7 3" xfId="10106"/>
    <cellStyle name="60% - 强调文字颜色 2 7 4" xfId="10107"/>
    <cellStyle name="60% - 强调文字颜色 2 8" xfId="10108"/>
    <cellStyle name="60% - 强调文字颜色 2 9" xfId="10109"/>
    <cellStyle name="差_行政(燃修费)_不含人员经费系数 4 2" xfId="10110"/>
    <cellStyle name="60% - 强调文字颜色 4 2 4 2 2 11" xfId="10111"/>
    <cellStyle name="60% - 强调文字颜色 3 10" xfId="10112"/>
    <cellStyle name="60% - 强调文字颜色 3 10 2" xfId="10113"/>
    <cellStyle name="差_行政(燃修费)_不含人员经费系数 4 3" xfId="10114"/>
    <cellStyle name="60% - 强调文字颜色 4 2 4 2 2 12" xfId="10115"/>
    <cellStyle name="60% - 强调文字颜色 3 11" xfId="10116"/>
    <cellStyle name="60% - 强调文字颜色 4 2 4 2 2 13" xfId="10117"/>
    <cellStyle name="60% - 强调文字颜色 3 12" xfId="10118"/>
    <cellStyle name="60% - 强调文字颜色 4 2 4 2 2 14" xfId="10119"/>
    <cellStyle name="60% - 强调文字颜色 3 13" xfId="10120"/>
    <cellStyle name="60% - 强调文字颜色 4 2 4 2 2 16" xfId="10121"/>
    <cellStyle name="60% - 强调文字颜色 3 15" xfId="10122"/>
    <cellStyle name="60% - 强调文字颜色 3 20" xfId="10123"/>
    <cellStyle name="60% - 强调文字颜色 4 2 4 2 2 17" xfId="10124"/>
    <cellStyle name="60% - 强调文字颜色 3 16" xfId="10125"/>
    <cellStyle name="60% - 强调文字颜色 3 21" xfId="10126"/>
    <cellStyle name="差_I标三项目部红线成本分析样表 （黄杰报局指） 7_间接费" xfId="10127"/>
    <cellStyle name="60% - 强调文字颜色 4 2 4 2 2 18" xfId="10128"/>
    <cellStyle name="60% - 强调文字颜色 3 17" xfId="10129"/>
    <cellStyle name="60% - 强调文字颜色 3 22" xfId="10130"/>
    <cellStyle name="60% - 强调文字颜色 3 18" xfId="10131"/>
    <cellStyle name="60% - 强调文字颜色 3 23" xfId="10132"/>
    <cellStyle name="60% - 强调文字颜色 3 19" xfId="10133"/>
    <cellStyle name="60% - 强调文字颜色 3 24" xfId="10134"/>
    <cellStyle name="60% - 强调文字颜色 3 2" xfId="10135"/>
    <cellStyle name="差_县市旗测算-新科目（20080627）_03_2010年各地区一般预算平衡表" xfId="10136"/>
    <cellStyle name="差_11大理 6" xfId="10137"/>
    <cellStyle name="表标题 7 5" xfId="10138"/>
    <cellStyle name="60% - 强调文字颜色 3 2 10" xfId="10139"/>
    <cellStyle name="差_卫生(按照总人口测算）—20080416_财力性转移支付2010年预算参考数_03_2010年各地区一般预算平衡表_2010年地方财政一般预算分级平衡情况表（汇总）0524" xfId="10140"/>
    <cellStyle name="表标题 7 6" xfId="10141"/>
    <cellStyle name="60% - 强调文字颜色 3 2 11" xfId="10142"/>
    <cellStyle name="60% - 强调文字颜色 3 2 12" xfId="10143"/>
    <cellStyle name="60% - 强调文字颜色 3 2 13" xfId="10144"/>
    <cellStyle name="60% - 强调文字颜色 3 2 14" xfId="10145"/>
    <cellStyle name="差_1_华东" xfId="10146"/>
    <cellStyle name="60% - 强调文字颜色 3 2 15" xfId="10147"/>
    <cellStyle name="60% - 强调文字颜色 3 2 20" xfId="10148"/>
    <cellStyle name="60% - 强调文字颜色 3 2 16" xfId="10149"/>
    <cellStyle name="60% - 强调文字颜色 3 2 21" xfId="10150"/>
    <cellStyle name="60% - 强调文字颜色 3 2 17" xfId="10151"/>
    <cellStyle name="60% - 强调文字颜色 3 2 22" xfId="10152"/>
    <cellStyle name="Output 4 6 2 2" xfId="10153"/>
    <cellStyle name="60% - 强调文字颜色 3 2 18" xfId="10154"/>
    <cellStyle name="差_市辖区测算-新科目（20080626） 2" xfId="10155"/>
    <cellStyle name="60% - 强调文字颜色 3 2 19" xfId="10156"/>
    <cellStyle name="差_湘潭 3 2 5" xfId="10157"/>
    <cellStyle name="60% - 强调文字颜色 3 2 2" xfId="10158"/>
    <cellStyle name="60% - 强调文字颜色 3 2 2 10" xfId="10159"/>
    <cellStyle name="60% - 强调文字颜色 3 2 2 12" xfId="10160"/>
    <cellStyle name="60% - 强调文字颜色 3 2 2 13" xfId="10161"/>
    <cellStyle name="60% - 强调文字颜色 3 2 2 14" xfId="10162"/>
    <cellStyle name="60% - 强调文字颜色 3 2 2 15" xfId="10163"/>
    <cellStyle name="60% - 强调文字颜色 3 2 2 20" xfId="10164"/>
    <cellStyle name="60% - 强调文字颜色 3 2 2 16" xfId="10165"/>
    <cellStyle name="60% - 强调文字颜色 3 2 2 21" xfId="10166"/>
    <cellStyle name="60% - 强调文字颜色 3 2 2 17" xfId="10167"/>
    <cellStyle name="60% - 强调文字颜色 3 2 2 22" xfId="10168"/>
    <cellStyle name="60% - 强调文字颜色 3 2 2 18" xfId="10169"/>
    <cellStyle name="60% - 强调文字颜色 3 2 2 19" xfId="10170"/>
    <cellStyle name="差_2006年27重庆 3 2 4" xfId="10171"/>
    <cellStyle name="Accent1 3 4" xfId="10172"/>
    <cellStyle name="表标题 2 2 4 4 2 2 3" xfId="10173"/>
    <cellStyle name="60% - 强调文字颜色 3 2 2 2" xfId="10174"/>
    <cellStyle name="计算 2 2 3 5" xfId="10175"/>
    <cellStyle name="好_红线成本编制附表（局指样表） 8" xfId="10176"/>
    <cellStyle name="表标题 2 2 4 4 2 2 3 2" xfId="10177"/>
    <cellStyle name="60% - 强调文字颜色 3 2 2 2 2" xfId="10178"/>
    <cellStyle name="差_2006年27重庆 3 2 5" xfId="10179"/>
    <cellStyle name="Accent1 3 5" xfId="10180"/>
    <cellStyle name="表标题 2 2 4 4 2 2 4" xfId="10181"/>
    <cellStyle name="60% - 强调文字颜色 3 2 2 3" xfId="10182"/>
    <cellStyle name="Accent1 3 6" xfId="10183"/>
    <cellStyle name="表标题 2 2 4 4 2 2 5" xfId="10184"/>
    <cellStyle name="60% - 强调文字颜色 3 2 2 4" xfId="10185"/>
    <cellStyle name="表标题 2 2 4 4 2 2 6" xfId="10186"/>
    <cellStyle name="60% - 强调文字颜色 3 2 2 5" xfId="10187"/>
    <cellStyle name="汇总 10 4 2 2 2 3 2" xfId="10188"/>
    <cellStyle name="60% - 强调文字颜色 3 2 2 6" xfId="10189"/>
    <cellStyle name="60% - 强调文字颜色 3 2 2 7" xfId="10190"/>
    <cellStyle name="60% - 强调文字颜色 3 2 2 8" xfId="10191"/>
    <cellStyle name="60% - 强调文字颜色 3 2 2 9" xfId="10192"/>
    <cellStyle name="差_湘潭 3 2 6" xfId="10193"/>
    <cellStyle name="表标题 2 2 4 3 2 3 2" xfId="10194"/>
    <cellStyle name="60% - 强调文字颜色 3 2 3" xfId="10195"/>
    <cellStyle name="60% - 强调文字颜色 3 2 3 10" xfId="10196"/>
    <cellStyle name="差_卫生(按照总人口测算）—20080416_县市旗测算-新科目（含人口规模效应）_财力性转移支付2010年预算参考数 3 2" xfId="10197"/>
    <cellStyle name="60% - 强调文字颜色 3 2 3 11" xfId="10198"/>
    <cellStyle name="差_卫生(按照总人口测算）—20080416_县市旗测算-新科目（含人口规模效应）_财力性转移支付2010年预算参考数 3 3" xfId="10199"/>
    <cellStyle name="60% - 强调文字颜色 3 2 3 12" xfId="10200"/>
    <cellStyle name="60% - 强调文字颜色 3 2 3 13" xfId="10201"/>
    <cellStyle name="60% - 强调文字颜色 3 2 3 14" xfId="10202"/>
    <cellStyle name="60% - 强调文字颜色 3 2 3 15" xfId="10203"/>
    <cellStyle name="60% - 强调文字颜色 3 2 3 20" xfId="10204"/>
    <cellStyle name="Output 5 4 2 2 3 2" xfId="10205"/>
    <cellStyle name="60% - 强调文字颜色 3 2 3 16" xfId="10206"/>
    <cellStyle name="60% - 强调文字颜色 3 2 3 21" xfId="10207"/>
    <cellStyle name="60% - 强调文字颜色 3 2 3 17" xfId="10208"/>
    <cellStyle name="60% - 强调文字颜色 3 2 3 22" xfId="10209"/>
    <cellStyle name="常规 8 2 5 2" xfId="10210"/>
    <cellStyle name="60% - 强调文字颜色 3 2 3 19" xfId="10211"/>
    <cellStyle name="好_德山 2 14" xfId="10212"/>
    <cellStyle name="Accent1 4 4" xfId="10213"/>
    <cellStyle name="60% - 强调文字颜色 3 2 3 2" xfId="10214"/>
    <cellStyle name="好_德山 2 15" xfId="10215"/>
    <cellStyle name="好_德山 2 20" xfId="10216"/>
    <cellStyle name="Accent1 4 5" xfId="10217"/>
    <cellStyle name="60% - 强调文字颜色 3 2 3 3" xfId="10218"/>
    <cellStyle name="好_德山 2 16" xfId="10219"/>
    <cellStyle name="好_德山 2 21" xfId="10220"/>
    <cellStyle name="Accent1 4 6" xfId="10221"/>
    <cellStyle name="汇总 4 10 2" xfId="10222"/>
    <cellStyle name="60% - 强调文字颜色 3 2 3 4" xfId="10223"/>
    <cellStyle name="好_德山 2 17" xfId="10224"/>
    <cellStyle name="好_德山 2 22" xfId="10225"/>
    <cellStyle name="60% - 强调文字颜色 3 2 3 5" xfId="10226"/>
    <cellStyle name="好_德山 2 18" xfId="10227"/>
    <cellStyle name="汇总 10 4 2 2 2 4 2" xfId="10228"/>
    <cellStyle name="60% - 强调文字颜色 3 2 3 6" xfId="10229"/>
    <cellStyle name="好_德山 2 19" xfId="10230"/>
    <cellStyle name="60% - 强调文字颜色 3 2 3 7" xfId="10231"/>
    <cellStyle name="差_一般预算支出口径剔除表_财力性转移支付2010年预算参考数_03_2010年各地区一般预算平衡表_2010年地方财政一般预算分级平衡情况表（汇总）0524" xfId="10232"/>
    <cellStyle name="差_工程数量及综合单价（百安隧道） 9_四队计价2011-6" xfId="10233"/>
    <cellStyle name="60% - 强调文字颜色 3 2 3 8" xfId="10234"/>
    <cellStyle name="差_核定人数下发表_财力性转移支付2010年预算参考数_03_2010年各地区一般预算平衡表" xfId="10235"/>
    <cellStyle name="60% - 强调文字颜色 3 2 3 9" xfId="10236"/>
    <cellStyle name="Input 2 3 2" xfId="10237"/>
    <cellStyle name="60% - 强调文字颜色 3 2 4 10" xfId="10238"/>
    <cellStyle name="Input" xfId="10239"/>
    <cellStyle name="Input 2 3 3" xfId="10240"/>
    <cellStyle name="60% - 强调文字颜色 3 2 4 11" xfId="10241"/>
    <cellStyle name="Input 2 3 4" xfId="10242"/>
    <cellStyle name="60% - 强调文字颜色 3 2 4 12" xfId="10243"/>
    <cellStyle name="Input 2 3 5" xfId="10244"/>
    <cellStyle name="Input [yellow] 6 3 2 2 3 2" xfId="10245"/>
    <cellStyle name="60% - 强调文字颜色 3 2 4 13" xfId="10246"/>
    <cellStyle name="60% - 强调文字颜色 3 2 4 14" xfId="10247"/>
    <cellStyle name="60% - 强调文字颜色 3 2 4 15" xfId="10248"/>
    <cellStyle name="60% - 强调文字颜色 3 2 4 16" xfId="10249"/>
    <cellStyle name="Accent1 5 4" xfId="10250"/>
    <cellStyle name="60% - 强调文字颜色 3 2 4 2" xfId="10251"/>
    <cellStyle name="60% - 强调文字颜色 3 2 4 2 10" xfId="10252"/>
    <cellStyle name="好_其他部门(按照总人口测算）—20080416_不含人员经费系数_财力性转移支付2010年预算参考数 5" xfId="10253"/>
    <cellStyle name="60% - 强调文字颜色 3 2 4 2 11" xfId="10254"/>
    <cellStyle name="好_其他部门(按照总人口测算）—20080416_不含人员经费系数_财力性转移支付2010年预算参考数 6" xfId="10255"/>
    <cellStyle name="输入 10 6 3 2 2" xfId="10256"/>
    <cellStyle name="Calculation 2 3 4 2" xfId="10257"/>
    <cellStyle name="计算 7 4 2 2 2 2" xfId="10258"/>
    <cellStyle name="60% - 强调文字颜色 3 2 4 2 12" xfId="10259"/>
    <cellStyle name="表标题 3 2 6 2" xfId="10260"/>
    <cellStyle name="60% - 强调文字颜色 3 2 4 2 13" xfId="10261"/>
    <cellStyle name="60% - 强调文字颜色 3 2 4 2 14" xfId="10262"/>
    <cellStyle name="好_行政(燃修费)_不含人员经费系数_财力性转移支付2010年预算参考数_隋心对账单定稿0514" xfId="10263"/>
    <cellStyle name="60% - 强调文字颜色 3 2 4 2 15" xfId="10264"/>
    <cellStyle name="60% - 强调文字颜色 3 2 4 2 16" xfId="10265"/>
    <cellStyle name="60% - 强调文字颜色 3 2 4 2 17" xfId="10266"/>
    <cellStyle name="好_2006年34青海_03_2010年各地区一般预算平衡表" xfId="10267"/>
    <cellStyle name="60% - 强调文字颜色 3 2 4 2 18" xfId="10268"/>
    <cellStyle name="差_0502通海县 5 2" xfId="10269"/>
    <cellStyle name="60% - 强调文字颜色 3 2 4 2 2 10" xfId="10270"/>
    <cellStyle name="差_0502通海县 5 3" xfId="10271"/>
    <cellStyle name="60% - 强调文字颜色 3 2 4 2 2 11" xfId="10272"/>
    <cellStyle name="60% - 强调文字颜色 3 2 4 2 2 15" xfId="10273"/>
    <cellStyle name="差_京沪线成本状况表1.15 11_间接费" xfId="10274"/>
    <cellStyle name="60% - 强调文字颜色 3 2 4 2 2 16" xfId="10275"/>
    <cellStyle name="输出 7 2 6 4 2" xfId="10276"/>
    <cellStyle name="60% - 强调文字颜色 3 2 4 2 2 17" xfId="10277"/>
    <cellStyle name="差_检验表_合并" xfId="10278"/>
    <cellStyle name="60% - 强调文字颜色 3 2 4 2 2 18" xfId="10279"/>
    <cellStyle name="差_汇总表4_财力性转移支付2010年预算参考数_合并" xfId="10280"/>
    <cellStyle name="60% - 强调文字颜色 3 2 4 2 2 6" xfId="10281"/>
    <cellStyle name="差_湘桂铁路工程I标红线成本分析样表 2_间接费_四队计价6月25日前(7月1日更新)备用" xfId="10282"/>
    <cellStyle name="差_县市旗测算20080508_民生政策最低支出需求_财力性转移支付2010年预算参考数 2" xfId="10283"/>
    <cellStyle name="60% - 强调文字颜色 3 2 4 2 2 7" xfId="10284"/>
    <cellStyle name="差_县市旗测算20080508_民生政策最低支出需求_财力性转移支付2010年预算参考数 3" xfId="10285"/>
    <cellStyle name="60% - 强调文字颜色 3 2 4 2 2 8" xfId="10286"/>
    <cellStyle name="计算 2 3 4 2 2 2" xfId="10287"/>
    <cellStyle name="差_县市旗测算20080508_民生政策最低支出需求_财力性转移支付2010年预算参考数 4" xfId="10288"/>
    <cellStyle name="60% - 强调文字颜色 3 2 4 2 2 9" xfId="10289"/>
    <cellStyle name="差_卫生部门_财力性转移支付2010年预算参考数 4 2 2" xfId="10290"/>
    <cellStyle name="常规 11 4 7 2" xfId="10291"/>
    <cellStyle name="60% - 强调文字颜色 3 2 4 2 7" xfId="10292"/>
    <cellStyle name="差_文体广播事业(按照总人口测算）—20080416_县市旗测算-新科目（含人口规模效应）_财力性转移支付2010年预算参考数 4 2 2" xfId="10293"/>
    <cellStyle name="60% - 强调文字颜色 3 2 4 2 8" xfId="10294"/>
    <cellStyle name="差_11大理_财力性转移支付2010年预算参考数_03_2010年各地区一般预算平衡表" xfId="10295"/>
    <cellStyle name="60% - 强调文字颜色 3 2 4 2 9" xfId="10296"/>
    <cellStyle name="Accent1 5 5" xfId="10297"/>
    <cellStyle name="60% - 强调文字颜色 3 2 4 3" xfId="10298"/>
    <cellStyle name="60% - 强调文字颜色 3 2 4 3 11" xfId="10299"/>
    <cellStyle name="60% - 强调文字颜色 3 2 4 3 13" xfId="10300"/>
    <cellStyle name="60% - 强调文字颜色 3 2 4 3 14" xfId="10301"/>
    <cellStyle name="60% - 强调文字颜色 3 2 4 3 15" xfId="10302"/>
    <cellStyle name="常规 37 2 2 3" xfId="10303"/>
    <cellStyle name="常规 42 2 2 3" xfId="10304"/>
    <cellStyle name="常规 4 10 2 2" xfId="10305"/>
    <cellStyle name="60% - 强调文字颜色 3 2 4 3 17" xfId="10306"/>
    <cellStyle name="差_县市旗测算-新科目（20080627）_县市旗测算-新科目（含人口规模效应）_合并" xfId="10307"/>
    <cellStyle name="常规 42 2 2 4" xfId="10308"/>
    <cellStyle name="60% - 强调文字颜色 3 2 4 3 18" xfId="10309"/>
    <cellStyle name="60% - 强调文字颜色 3 2 4 3 7" xfId="10310"/>
    <cellStyle name="Input 5 2 2 3" xfId="10311"/>
    <cellStyle name="60% - 强调文字颜色 3 2 4 3 8" xfId="10312"/>
    <cellStyle name="Input 5 2 2 4" xfId="10313"/>
    <cellStyle name="60% - 强调文字颜色 3 2 4 3 9" xfId="10314"/>
    <cellStyle name="Input 5 2 2 5" xfId="10315"/>
    <cellStyle name="Accent1 5 6" xfId="10316"/>
    <cellStyle name="60% - 强调文字颜色 3 2 4 4" xfId="10317"/>
    <cellStyle name="汇总 10 4 2 2 2 5 2" xfId="10318"/>
    <cellStyle name="60% - 强调文字颜色 3 2 4 6" xfId="10319"/>
    <cellStyle name="好_县市旗测算-新科目（20080626） 2" xfId="10320"/>
    <cellStyle name="60% - 强调文字颜色 3 2 4 7" xfId="10321"/>
    <cellStyle name="好_县市旗测算-新科目（20080626） 3" xfId="10322"/>
    <cellStyle name="60% - 强调文字颜色 3 2 4 8" xfId="10323"/>
    <cellStyle name="差_湘桂铁路工程I标红线成本分析样表 5_间接费" xfId="10324"/>
    <cellStyle name="好_县市旗测算-新科目（20080626） 4" xfId="10325"/>
    <cellStyle name="60% - 强调文字颜色 3 2 4 9" xfId="10326"/>
    <cellStyle name="好_行政公检法测算_县市旗测算-新科目（含人口规模效应）_财力性转移支付2010年预算参考数 3" xfId="10327"/>
    <cellStyle name="Input 2 8 2" xfId="10328"/>
    <cellStyle name="60% - 强调文字颜色 3 2 5 10" xfId="10329"/>
    <cellStyle name="好_行政公检法测算_县市旗测算-新科目（含人口规模效应）_财力性转移支付2010年预算参考数 4" xfId="10330"/>
    <cellStyle name="60% - 强调文字颜色 3 2 5 11" xfId="10331"/>
    <cellStyle name="好_行政公检法测算_县市旗测算-新科目（含人口规模效应）_财力性转移支付2010年预算参考数 5" xfId="10332"/>
    <cellStyle name="汇总 4 4 2 2" xfId="10333"/>
    <cellStyle name="60% - 强调文字颜色 3 2 5 12" xfId="10334"/>
    <cellStyle name="好_行政公检法测算_县市旗测算-新科目（含人口规模效应）_财力性转移支付2010年预算参考数 6" xfId="10335"/>
    <cellStyle name="汇总 4 4 2 3" xfId="10336"/>
    <cellStyle name="60% - 强调文字颜色 3 2 5 13" xfId="10337"/>
    <cellStyle name="汇总 4 4 3 2 2 5 2" xfId="10338"/>
    <cellStyle name="汇总 4 4 2 4" xfId="10339"/>
    <cellStyle name="60% - 强调文字颜色 3 2 5 14" xfId="10340"/>
    <cellStyle name="Input [yellow] 5 2 2 4" xfId="10341"/>
    <cellStyle name="comma zerodec 2 2" xfId="10342"/>
    <cellStyle name="Accent1 6 4" xfId="10343"/>
    <cellStyle name="好_文体广播事业(按照总人口测算）—20080416_民生政策最低支出需求_12.25-发教育厅-2016年高职生均年初预算控制数分配表" xfId="10344"/>
    <cellStyle name="60% - 强调文字颜色 3 2 5 2" xfId="10345"/>
    <cellStyle name="comma zerodec 2 3" xfId="10346"/>
    <cellStyle name="Accent1 6 5" xfId="10347"/>
    <cellStyle name="60% - 强调文字颜色 3 2 5 3" xfId="10348"/>
    <cellStyle name="数字 8 2 2" xfId="10349"/>
    <cellStyle name="comma zerodec 2 4" xfId="10350"/>
    <cellStyle name="汇总 10" xfId="10351"/>
    <cellStyle name="Accent1 6 6" xfId="10352"/>
    <cellStyle name="60% - 强调文字颜色 3 2 5 4" xfId="10353"/>
    <cellStyle name="60% - 强调文字颜色 3 2 5 5" xfId="10354"/>
    <cellStyle name="60% - 强调文字颜色 3 2 5 6" xfId="10355"/>
    <cellStyle name="60% - 强调文字颜色 3 2 5 7" xfId="10356"/>
    <cellStyle name="60% - 强调文字颜色 3 2 5 8" xfId="10357"/>
    <cellStyle name="60% - 强调文字颜色 3 2 5 9" xfId="10358"/>
    <cellStyle name="差_卫生(按照总人口测算）—20080416_不含人员经费系数_财力性转移支付2010年预算参考数 2 2 2" xfId="10359"/>
    <cellStyle name="数字 5 4 4 3 2" xfId="10360"/>
    <cellStyle name="差_同德_03_2010年各地区一般预算平衡表_2010年地方财政一般预算分级平衡情况表（汇总）0524" xfId="10361"/>
    <cellStyle name="强调文字颜色 6 2 4 17" xfId="10362"/>
    <cellStyle name="60% - 强调文字颜色 3 2_Book1" xfId="10363"/>
    <cellStyle name="差_11大理 7" xfId="10364"/>
    <cellStyle name="60% - 强调文字颜色 3 3" xfId="10365"/>
    <cellStyle name="输出 7 4 2 2 2 2" xfId="10366"/>
    <cellStyle name="常规 95 4 2" xfId="10367"/>
    <cellStyle name="Input 6 3 5 2" xfId="10368"/>
    <cellStyle name="60% - 强调文字颜色 3 3 10" xfId="10369"/>
    <cellStyle name="输出 7 4 2 2 2 3" xfId="10370"/>
    <cellStyle name="好_市辖区测算20080510_华东" xfId="10371"/>
    <cellStyle name="60% - 强调文字颜色 3 3 11" xfId="10372"/>
    <cellStyle name="60% - 强调文字颜色 3 3 12" xfId="10373"/>
    <cellStyle name="差_行政公检法测算_县市旗测算-新科目（含人口规模效应）_合并" xfId="10374"/>
    <cellStyle name="60% - 强调文字颜色 3 3 13" xfId="10375"/>
    <cellStyle name="60% - 强调文字颜色 3 3 14" xfId="10376"/>
    <cellStyle name="差_2_华东" xfId="10377"/>
    <cellStyle name="差_1_财力性转移支付2010年预算参考数 2 2 2" xfId="10378"/>
    <cellStyle name="差_1_财力性转移支付2010年预算参考数 2 2 3" xfId="10379"/>
    <cellStyle name="60% - 强调文字颜色 3 3 15" xfId="10380"/>
    <cellStyle name="60% - 强调文字颜色 3 3 20" xfId="10381"/>
    <cellStyle name="差_1_财力性转移支付2010年预算参考数 2 2 4" xfId="10382"/>
    <cellStyle name="60% - 强调文字颜色 3 3 16" xfId="10383"/>
    <cellStyle name="60% - 强调文字颜色 3 3 21" xfId="10384"/>
    <cellStyle name="差_07临沂" xfId="10385"/>
    <cellStyle name="Accent4 - 40% 2" xfId="10386"/>
    <cellStyle name="60% - 强调文字颜色 3 3 2" xfId="10387"/>
    <cellStyle name="60% - 强调文字颜色 3 3 2 10" xfId="10388"/>
    <cellStyle name="Input [yellow] 5 4 2 2 5" xfId="10389"/>
    <cellStyle name="60% - 强调文字颜色 3 3 2 11" xfId="10390"/>
    <cellStyle name="Input [yellow] 5 4 2 2 6" xfId="10391"/>
    <cellStyle name="60% - 强调文字颜色 3 3 2 12" xfId="10392"/>
    <cellStyle name="差_汇总表4_财力性转移支付2010年预算参考数 2" xfId="10393"/>
    <cellStyle name="60% - 强调文字颜色 3 3 2 13" xfId="10394"/>
    <cellStyle name="差_汇总表4_财力性转移支付2010年预算参考数 3" xfId="10395"/>
    <cellStyle name="60% - 强调文字颜色 3 3 2 14" xfId="10396"/>
    <cellStyle name="差_汇总表4_财力性转移支付2010年预算参考数 4" xfId="10397"/>
    <cellStyle name="60% - 强调文字颜色 3 3 2 15" xfId="10398"/>
    <cellStyle name="60% - 强调文字颜色 3 3 2 20" xfId="10399"/>
    <cellStyle name="差_汇总表4_财力性转移支付2010年预算参考数 5" xfId="10400"/>
    <cellStyle name="注释 3 5 2 2 4 2" xfId="10401"/>
    <cellStyle name="60% - 强调文字颜色 3 3 2 16" xfId="10402"/>
    <cellStyle name="60% - 强调文字颜色 3 3 2 21" xfId="10403"/>
    <cellStyle name="差_汇总表4_财力性转移支付2010年预算参考数 6" xfId="10404"/>
    <cellStyle name="60% - 强调文字颜色 3 3 2 17" xfId="10405"/>
    <cellStyle name="60% - 强调文字颜色 3 3 2 22" xfId="10406"/>
    <cellStyle name="差_汇总表4_财力性转移支付2010年预算参考数 7" xfId="10407"/>
    <cellStyle name="60% - 强调文字颜色 3 3 2 18" xfId="10408"/>
    <cellStyle name="60% - 强调文字颜色 3 3 2 19" xfId="10409"/>
    <cellStyle name="差_2006年27重庆 4 2 4" xfId="10410"/>
    <cellStyle name="计算 2 2 5 3 5 2" xfId="10411"/>
    <cellStyle name="标题 4 3 2 16" xfId="10412"/>
    <cellStyle name="标题 4 3 2 21" xfId="10413"/>
    <cellStyle name="Accent2 3 4" xfId="10414"/>
    <cellStyle name="60% - 强调文字颜色 3 3 2 2" xfId="10415"/>
    <cellStyle name="计算 3 2 3 5" xfId="10416"/>
    <cellStyle name="好_卫生(按照总人口测算）—20080416_县市旗测算-新科目（含人口规模效应）_财力性转移支付2010年预算参考数" xfId="10417"/>
    <cellStyle name="输出 10 5 6 4" xfId="10418"/>
    <cellStyle name="好_20河南_12.25-发教育厅-2016年高职生均年初预算控制数分配表" xfId="10419"/>
    <cellStyle name="60% - 强调文字颜色 3 3 2 2 2" xfId="10420"/>
    <cellStyle name="差_2006年27重庆 4 2 5" xfId="10421"/>
    <cellStyle name="标题 4 3 2 17" xfId="10422"/>
    <cellStyle name="标题 4 3 2 22" xfId="10423"/>
    <cellStyle name="Accent2 3 5" xfId="10424"/>
    <cellStyle name="60% - 强调文字颜色 3 3 2 3" xfId="10425"/>
    <cellStyle name="60% - 强调文字颜色 3 3 2 3 2" xfId="10426"/>
    <cellStyle name="好_市辖区测算20080510_不含人员经费系数_合并" xfId="10427"/>
    <cellStyle name="标题 4 3 2 18" xfId="10428"/>
    <cellStyle name="Accent2 3 6" xfId="10429"/>
    <cellStyle name="60% - 强调文字颜色 3 3 2 4" xfId="10430"/>
    <cellStyle name="style 3 2 5" xfId="10431"/>
    <cellStyle name="60% - 强调文字颜色 3 3 2 4 2" xfId="10432"/>
    <cellStyle name="60% - 强调文字颜色 3 3 2 5" xfId="10433"/>
    <cellStyle name="差_文体广播事业(按照总人口测算）—20080416 2" xfId="10434"/>
    <cellStyle name="标题 4 3 2 19" xfId="10435"/>
    <cellStyle name="60% - 强调文字颜色 3 3 2 6" xfId="10436"/>
    <cellStyle name="差_文体广播事业(按照总人口测算）—20080416 3" xfId="10437"/>
    <cellStyle name="差_专项发文 2" xfId="10438"/>
    <cellStyle name="汇总 4 5 3 3 5 2" xfId="10439"/>
    <cellStyle name="60% - 强调文字颜色 3 3 2 7" xfId="10440"/>
    <cellStyle name="差_文体广播事业(按照总人口测算）—20080416 4" xfId="10441"/>
    <cellStyle name="差_专项发文 3" xfId="10442"/>
    <cellStyle name="差_33甘肃 2" xfId="10443"/>
    <cellStyle name="60% - 强调文字颜色 3 3 2 8" xfId="10444"/>
    <cellStyle name="差_文体广播事业(按照总人口测算）—20080416 5" xfId="10445"/>
    <cellStyle name="差_专项发文 4" xfId="10446"/>
    <cellStyle name="差_卫生(按照总人口测算）—20080416_民生政策最低支出需求_财力性转移支付2010年预算参考数_华东" xfId="10447"/>
    <cellStyle name="差_33甘肃 3" xfId="10448"/>
    <cellStyle name="60% - 强调文字颜色 3 3 2 9" xfId="10449"/>
    <cellStyle name="差_文体广播事业(按照总人口测算）—20080416 6" xfId="10450"/>
    <cellStyle name="差_33甘肃 4" xfId="10451"/>
    <cellStyle name="Non défini" xfId="10452"/>
    <cellStyle name="表标题 2 2 4 3 2 4 2" xfId="10453"/>
    <cellStyle name="60% - 强调文字颜色 3 3 3" xfId="10454"/>
    <cellStyle name="60% - 强调文字颜色 3 3 3 10" xfId="10455"/>
    <cellStyle name="差_卫生(按照总人口测算）—20080416_县市旗测算-新科目（含人口规模效应）_财力性转移支付2010年预算参考数 2" xfId="10456"/>
    <cellStyle name="差_行政(燃修费)_财力性转移支付2010年预算参考数_合并" xfId="10457"/>
    <cellStyle name="Input 7 3 4 2" xfId="10458"/>
    <cellStyle name="60% - 强调文字颜色 3 3 3 11" xfId="10459"/>
    <cellStyle name="差_卫生(按照总人口测算）—20080416_县市旗测算-新科目（含人口规模效应）_财力性转移支付2010年预算参考数 3" xfId="10460"/>
    <cellStyle name="60% - 强调文字颜色 3 3 3 12" xfId="10461"/>
    <cellStyle name="好_县市旗测算-新科目（20080626）_县市旗测算-新科目（含人口规模效应）" xfId="10462"/>
    <cellStyle name="差_卫生(按照总人口测算）—20080416_县市旗测算-新科目（含人口规模效应）_财力性转移支付2010年预算参考数 4" xfId="10463"/>
    <cellStyle name="60% - 强调文字颜色 3 3 3 13" xfId="10464"/>
    <cellStyle name="差_卫生(按照总人口测算）—20080416_县市旗测算-新科目（含人口规模效应）_财力性转移支付2010年预算参考数 5" xfId="10465"/>
    <cellStyle name="60% - 强调文字颜色 3 3 3 14" xfId="10466"/>
    <cellStyle name="差_卫生(按照总人口测算）—20080416_县市旗测算-新科目（含人口规模效应）_财力性转移支付2010年预算参考数 6" xfId="10467"/>
    <cellStyle name="60% - 强调文字颜色 3 3 3 15" xfId="10468"/>
    <cellStyle name="60% - 强调文字颜色 3 3 3 16" xfId="10469"/>
    <cellStyle name="60% - 强调文字颜色 3 3 3 17" xfId="10470"/>
    <cellStyle name="差_分县成本差异系数_华东" xfId="10471"/>
    <cellStyle name="计算 2 5 3 3 2" xfId="10472"/>
    <cellStyle name="60% - 强调文字颜色 3 3 3 18" xfId="10473"/>
    <cellStyle name="输出 8 3 3 2 2 5" xfId="10474"/>
    <cellStyle name="Accent2 4 4" xfId="10475"/>
    <cellStyle name="60% - 强调文字颜色 3 3 3 2" xfId="10476"/>
    <cellStyle name="60% - 强调文字颜色 3 3 3 2 10" xfId="10477"/>
    <cellStyle name="注释 7 2 4 5 2" xfId="10478"/>
    <cellStyle name="常规 11 2 2 2 4 2" xfId="10479"/>
    <cellStyle name="60% - 强调文字颜色 3 3 3 2 11" xfId="10480"/>
    <cellStyle name="60% - 强调文字颜色 3 3 3 2 13" xfId="10481"/>
    <cellStyle name="60% - 强调文字颜色 3 3 3 2 14" xfId="10482"/>
    <cellStyle name="60% - 强调文字颜色 3 3 3 2 15" xfId="10483"/>
    <cellStyle name="常规 2 4 2 5 2" xfId="10484"/>
    <cellStyle name="60% - 强调文字颜色 3 3 3 2 16" xfId="10485"/>
    <cellStyle name="60% - 强调文字颜色 3 3 3 2 17" xfId="10486"/>
    <cellStyle name="差_2006年水利统计指标统计表_12.25-发教育厅-2016年高职生均年初预算控制数分配表" xfId="10487"/>
    <cellStyle name="60% - 强调文字颜色 3 3 3 2 18" xfId="10488"/>
    <cellStyle name="好_平邑_12.25-发教育厅-2016年高职生均年初预算控制数分配表" xfId="10489"/>
    <cellStyle name="输出 8 3 3 2 2 6" xfId="10490"/>
    <cellStyle name="Accent2 4 5" xfId="10491"/>
    <cellStyle name="60% - 强调文字颜色 3 3 3 3" xfId="10492"/>
    <cellStyle name="Accent2 4 6" xfId="10493"/>
    <cellStyle name="60% - 强调文字颜色 3 3 3 4" xfId="10494"/>
    <cellStyle name="60% - 强调文字颜色 3 3 3 5" xfId="10495"/>
    <cellStyle name="60% - 强调文字颜色 3 3 3 6" xfId="10496"/>
    <cellStyle name="60% - 强调文字颜色 3 3 3 7" xfId="10497"/>
    <cellStyle name="60% - 强调文字颜色 3 3 3 8" xfId="10498"/>
    <cellStyle name="60% - 强调文字颜色 3 3 3 9" xfId="10499"/>
    <cellStyle name="差_11大理 8" xfId="10500"/>
    <cellStyle name="Input [yellow] 4 2 2" xfId="10501"/>
    <cellStyle name="60% - 强调文字颜色 3 4" xfId="10502"/>
    <cellStyle name="Input [yellow] 4 2 2 2" xfId="10503"/>
    <cellStyle name="60% - 强调文字颜色 3 4 2" xfId="10504"/>
    <cellStyle name="Input [yellow] 4 2 2 3" xfId="10505"/>
    <cellStyle name="60% - 强调文字颜色 3 4 3" xfId="10506"/>
    <cellStyle name="差_11大理 9" xfId="10507"/>
    <cellStyle name="Input [yellow] 4 2 3" xfId="10508"/>
    <cellStyle name="60% - 强调文字颜色 3 5" xfId="10509"/>
    <cellStyle name="Input [yellow] 4 2 3 2" xfId="10510"/>
    <cellStyle name="60% - 强调文字颜色 3 5 2" xfId="10511"/>
    <cellStyle name="Input [yellow] 4 2 3 3" xfId="10512"/>
    <cellStyle name="60% - 强调文字颜色 3 5 3" xfId="10513"/>
    <cellStyle name="60% - 强调文字颜色 3 5 4" xfId="10514"/>
    <cellStyle name="60% - 强调文字颜色 3 5 5" xfId="10515"/>
    <cellStyle name="差_县市旗测算-新科目（20080627）_财力性转移支付2010年预算参考数_03_2010年各地区一般预算平衡表_2010年地方财政一般预算分级平衡情况表（汇总）0524" xfId="10516"/>
    <cellStyle name="Input [yellow] 4 2 4" xfId="10517"/>
    <cellStyle name="Header2 8 5 2" xfId="10518"/>
    <cellStyle name="60% - 强调文字颜色 3 6" xfId="10519"/>
    <cellStyle name="Border 6 2 2 2" xfId="10520"/>
    <cellStyle name="Input [yellow] 4 2 5" xfId="10521"/>
    <cellStyle name="注释 9 5 3 2 2" xfId="10522"/>
    <cellStyle name="Heading 4 3 2 2" xfId="10523"/>
    <cellStyle name="60% - 强调文字颜色 3 7" xfId="10524"/>
    <cellStyle name="Border 6 2 2 3" xfId="10525"/>
    <cellStyle name="Input [yellow] 4 2 5 3" xfId="10526"/>
    <cellStyle name="60% - 强调文字颜色 3 7 3" xfId="10527"/>
    <cellStyle name="Input [yellow] 4 2 5 4" xfId="10528"/>
    <cellStyle name="60% - 强调文字颜色 3 7 4" xfId="10529"/>
    <cellStyle name="差_11大理_财力性转移支付2010年预算参考数 2 2 3" xfId="10530"/>
    <cellStyle name="Accent5 - 20% 2 2" xfId="10531"/>
    <cellStyle name="输入 2 2 2 3 2 4" xfId="10532"/>
    <cellStyle name="60% - 强调文字颜色 3 7_四队计价2011-6" xfId="10533"/>
    <cellStyle name="Input [yellow] 4 2 6" xfId="10534"/>
    <cellStyle name="注释 9 5 3 2 3" xfId="10535"/>
    <cellStyle name="Heading 4 3 2 3" xfId="10536"/>
    <cellStyle name="60% - 强调文字颜色 3 8" xfId="10537"/>
    <cellStyle name="Border 6 2 2 4" xfId="10538"/>
    <cellStyle name="60% - 强调文字颜色 3 9" xfId="10539"/>
    <cellStyle name="Border 6 2 2 5" xfId="10540"/>
    <cellStyle name="Input 3 6 2 2" xfId="10541"/>
    <cellStyle name="注释 9 5 3 2 4" xfId="10542"/>
    <cellStyle name="Heading 4 3 2 4" xfId="10543"/>
    <cellStyle name="输出 4 2 2 2 2 6" xfId="10544"/>
    <cellStyle name="60% - 强调文字颜色 3 9 2" xfId="10545"/>
    <cellStyle name="Border 6 2 2 5 2" xfId="10546"/>
    <cellStyle name="60% - 强调文字颜色 4 10" xfId="10547"/>
    <cellStyle name="计算 10 2 3 4 2" xfId="10548"/>
    <cellStyle name="Note 5 2 2 5" xfId="10549"/>
    <cellStyle name="60% - 强调文字颜色 4 10 2" xfId="10550"/>
    <cellStyle name="强调文字颜色 1 2 4 3 14" xfId="10551"/>
    <cellStyle name="60% - 强调文字颜色 4 2 10" xfId="10552"/>
    <cellStyle name="强调文字颜色 1 2 4 3 15" xfId="10553"/>
    <cellStyle name="60% - 强调文字颜色 4 2 11" xfId="10554"/>
    <cellStyle name="强调文字颜色 1 2 4 3 16" xfId="10555"/>
    <cellStyle name="60% - 强调文字颜色 4 2 12" xfId="10556"/>
    <cellStyle name="好_0502通海县_隋心对账单定稿0514" xfId="10557"/>
    <cellStyle name="表标题 2 3 3 2 2" xfId="10558"/>
    <cellStyle name="强调文字颜色 1 2 4 3 17" xfId="10559"/>
    <cellStyle name="60% - 强调文字颜色 4 2 13" xfId="10560"/>
    <cellStyle name="表标题 2 3 3 2 3" xfId="10561"/>
    <cellStyle name="强调文字颜色 1 2 4 3 18" xfId="10562"/>
    <cellStyle name="60% - 强调文字颜色 4 2 14" xfId="10563"/>
    <cellStyle name="表标题 2 3 3 2 4" xfId="10564"/>
    <cellStyle name="60% - 强调文字颜色 4 2 15" xfId="10565"/>
    <cellStyle name="60% - 强调文字颜色 4 2 20" xfId="10566"/>
    <cellStyle name="60% - 强调文字颜色 4 2 16" xfId="10567"/>
    <cellStyle name="60% - 强调文字颜色 4 2 21" xfId="10568"/>
    <cellStyle name="60% - 强调文字颜色 4 2 18" xfId="10569"/>
    <cellStyle name="60% - 强调文字颜色 4 2 19" xfId="10570"/>
    <cellStyle name="60% - 强调文字颜色 4 2 2" xfId="10571"/>
    <cellStyle name="60% - 强调文字颜色 4 2 2 10" xfId="10572"/>
    <cellStyle name="60% - 强调文字颜色 4 2 2 11" xfId="10573"/>
    <cellStyle name="差_县市旗测算-新科目（20080626）_县市旗测算-新科目（含人口规模效应）_华东" xfId="10574"/>
    <cellStyle name="60% - 强调文字颜色 4 2 2 12" xfId="10575"/>
    <cellStyle name="60% - 强调文字颜色 4 2 2 13" xfId="10576"/>
    <cellStyle name="60% - 强调文字颜色 4 2 2 14" xfId="10577"/>
    <cellStyle name="60% - 强调文字颜色 4 2 2 15" xfId="10578"/>
    <cellStyle name="60% - 强调文字颜色 4 2 2 20" xfId="10579"/>
    <cellStyle name="60% - 强调文字颜色 4 2 2 16" xfId="10580"/>
    <cellStyle name="60% - 强调文字颜色 4 2 2 21" xfId="10581"/>
    <cellStyle name="60% - 强调文字颜色 4 2 2 17" xfId="10582"/>
    <cellStyle name="60% - 强调文字颜色 4 2 2 22" xfId="10583"/>
    <cellStyle name="差_奖励补助测算7.25 2" xfId="10584"/>
    <cellStyle name="60% - 强调文字颜色 4 2 2 18" xfId="10585"/>
    <cellStyle name="差_奖励补助测算7.25 3" xfId="10586"/>
    <cellStyle name="表标题 5 4 3 2 4 2" xfId="10587"/>
    <cellStyle name="60% - 强调文字颜色 4 2 2 19" xfId="10588"/>
    <cellStyle name="60% - 强调文字颜色 4 2 2 2" xfId="10589"/>
    <cellStyle name="60% - 强调文字颜色 4 2 2 2 2" xfId="10590"/>
    <cellStyle name="60% - 强调文字颜色 4 2 2 3" xfId="10591"/>
    <cellStyle name="60% - 强调文字颜色 4 2 3" xfId="10592"/>
    <cellStyle name="好_平邑_财力性转移支付2010年预算参考数 3" xfId="10593"/>
    <cellStyle name="60% - 强调文字颜色 4 2 3 10" xfId="10594"/>
    <cellStyle name="好_平邑_财力性转移支付2010年预算参考数 4" xfId="10595"/>
    <cellStyle name="60% - 强调文字颜色 4 2 3 11" xfId="10596"/>
    <cellStyle name="好_平邑_财力性转移支付2010年预算参考数 5" xfId="10597"/>
    <cellStyle name="输出 2 2 5 2 2 2 3 2" xfId="10598"/>
    <cellStyle name="60% - 强调文字颜色 4 2 3 12" xfId="10599"/>
    <cellStyle name="好_平邑_财力性转移支付2010年预算参考数 6" xfId="10600"/>
    <cellStyle name="注释 7 5 2 4 2" xfId="10601"/>
    <cellStyle name="60% - 强调文字颜色 4 2 3 13" xfId="10602"/>
    <cellStyle name="常规 15 12 2" xfId="10603"/>
    <cellStyle name="差_县市旗测算-新科目（20080627）_民生政策最低支出需求_华东" xfId="10604"/>
    <cellStyle name="注释 8 3 2 3 3 2" xfId="10605"/>
    <cellStyle name="60% - 强调文字颜色 4 2 3 14" xfId="10606"/>
    <cellStyle name="60% - 强调文字颜色 4 2 3 15" xfId="10607"/>
    <cellStyle name="60% - 强调文字颜色 4 2 3 20" xfId="10608"/>
    <cellStyle name="60% - 强调文字颜色 4 2 3 16" xfId="10609"/>
    <cellStyle name="60% - 强调文字颜色 4 2 3 21" xfId="10610"/>
    <cellStyle name="60% - 强调文字颜色 4 2 3 17" xfId="10611"/>
    <cellStyle name="60% - 强调文字颜色 4 2 3 22" xfId="10612"/>
    <cellStyle name="60% - 强调文字颜色 4 2 3 18" xfId="10613"/>
    <cellStyle name="60% - 强调文字颜色 4 2 3 19" xfId="10614"/>
    <cellStyle name="60% - 强调文字颜色 4 2 3 2" xfId="10615"/>
    <cellStyle name="60% - 强调文字颜色 4 2 3 3" xfId="10616"/>
    <cellStyle name="差_表一 1 2 2" xfId="10617"/>
    <cellStyle name="输入 10 7 2 2 4 2" xfId="10618"/>
    <cellStyle name="汇总 9 10 2" xfId="10619"/>
    <cellStyle name="60% - 强调文字颜色 4 2 3 4" xfId="10620"/>
    <cellStyle name="好_市辖区测算20080510_县市旗测算-新科目（含人口规模效应）" xfId="10621"/>
    <cellStyle name="差_表一 1 2 3" xfId="10622"/>
    <cellStyle name="60% - 强调文字颜色 4 2 3 5" xfId="10623"/>
    <cellStyle name="差_表一 1 2 4" xfId="10624"/>
    <cellStyle name="差_建行_Book1 2" xfId="10625"/>
    <cellStyle name="差_行政（人员）_财力性转移支付2010年预算参考数_合并" xfId="10626"/>
    <cellStyle name="60% - 强调文字颜色 4 2 3 6" xfId="10627"/>
    <cellStyle name="差_表一 1 2 5" xfId="10628"/>
    <cellStyle name="60% - 强调文字颜色 4 2 3 7" xfId="10629"/>
    <cellStyle name="差_表一 1 2 6" xfId="10630"/>
    <cellStyle name="60% - 强调文字颜色 4 2 3 8" xfId="10631"/>
    <cellStyle name="差_表一 1 2 7" xfId="10632"/>
    <cellStyle name="60% - 强调文字颜色 4 2 3 9" xfId="10633"/>
    <cellStyle name="好_34青海_1_12.25-发教育厅-2016年高职生均年初预算控制数分配表" xfId="10634"/>
    <cellStyle name="60% - 强调文字颜色 4 2 4 19" xfId="10635"/>
    <cellStyle name="60% - 强调文字颜色 4 2 4 2 10" xfId="10636"/>
    <cellStyle name="60% - 强调文字颜色 4 2 4 2 11" xfId="10637"/>
    <cellStyle name="输入 6 2" xfId="10638"/>
    <cellStyle name="60% - 强调文字颜色 4 2 4 2 12" xfId="10639"/>
    <cellStyle name="输入 6 3" xfId="10640"/>
    <cellStyle name="60% - 强调文字颜色 4 2 4 2 13" xfId="10641"/>
    <cellStyle name="输入 6 4" xfId="10642"/>
    <cellStyle name="60% - 强调文字颜色 4 2 4 2 14" xfId="10643"/>
    <cellStyle name="注释 9 4 2 2 2 2" xfId="10644"/>
    <cellStyle name="输入 6 5" xfId="10645"/>
    <cellStyle name="60% - 强调文字颜色 4 2 4 2 15" xfId="10646"/>
    <cellStyle name="注释 9 4 2 2 2 3" xfId="10647"/>
    <cellStyle name="输入 6 6" xfId="10648"/>
    <cellStyle name="汇总 5 3 5 3 2" xfId="10649"/>
    <cellStyle name="60% - 强调文字颜色 4 2 4 2 16" xfId="10650"/>
    <cellStyle name="注释 9 4 2 2 2 4" xfId="10651"/>
    <cellStyle name="输入 6 7" xfId="10652"/>
    <cellStyle name="60% - 强调文字颜色 4 2 4 2 17" xfId="10653"/>
    <cellStyle name="注释 9 4 2 2 2 5" xfId="10654"/>
    <cellStyle name="输入 6 8" xfId="10655"/>
    <cellStyle name="60% - 强调文字颜色 4 2 4 2 18" xfId="10656"/>
    <cellStyle name="60% - 强调文字颜色 4 2 4 2 2" xfId="10657"/>
    <cellStyle name="60% - 强调文字颜色 4 2 4 2 2 10" xfId="10658"/>
    <cellStyle name="60% - 强调文字颜色 4 2 4 2 2 2" xfId="10659"/>
    <cellStyle name="差_不含人员经费系数 4 2 2" xfId="10660"/>
    <cellStyle name="60% - 强调文字颜色 4 2 4 2 2 3" xfId="10661"/>
    <cellStyle name="60% - 强调文字颜色 4 2 4 2 2 4" xfId="10662"/>
    <cellStyle name="60% - 强调文字颜色 4 2 4 2 2 5" xfId="10663"/>
    <cellStyle name="差_县市旗测算-新科目（20080626）_财力性转移支付2010年预算参考数 3 2" xfId="10664"/>
    <cellStyle name="60% - 强调文字颜色 4 2 4 2 2 6" xfId="10665"/>
    <cellStyle name="差_县市旗测算-新科目（20080626）_财力性转移支付2010年预算参考数 3 3" xfId="10666"/>
    <cellStyle name="60% - 强调文字颜色 4 2 4 2 2 7" xfId="10667"/>
    <cellStyle name="常规 5 6 2 2" xfId="10668"/>
    <cellStyle name="60% - 强调文字颜色 4 2 4 2 2 8" xfId="10669"/>
    <cellStyle name="常规 5 6 2 3" xfId="10670"/>
    <cellStyle name="60% - 强调文字颜色 4 2 4 2 2 9" xfId="10671"/>
    <cellStyle name="Input 4 2 2" xfId="10672"/>
    <cellStyle name="60% - 强调文字颜色 4 2 4 2 3" xfId="10673"/>
    <cellStyle name="Input 4 2 3" xfId="10674"/>
    <cellStyle name="60% - 强调文字颜色 4 2 4 2 4" xfId="10675"/>
    <cellStyle name="好_青海 缺口县区测算(地方填报)_隋心对账单定稿0514" xfId="10676"/>
    <cellStyle name="好_工程数量及综合单价（百安隧道）" xfId="10677"/>
    <cellStyle name="60% - 强调文字颜色 4 2 4 3 10" xfId="10678"/>
    <cellStyle name="好_05潍坊" xfId="10679"/>
    <cellStyle name="60% - 强调文字颜色 4 2 4 3 11" xfId="10680"/>
    <cellStyle name="常规 48 3 2 2 2" xfId="10681"/>
    <cellStyle name="60% - 强调文字颜色 4 2 4 3 12" xfId="10682"/>
    <cellStyle name="60% - 强调文字颜色 4 2 4 3 14" xfId="10683"/>
    <cellStyle name="差_2008年全省汇总收支计算表_隋心对账单定稿0514" xfId="10684"/>
    <cellStyle name="Input 2 5 2 5 2" xfId="10685"/>
    <cellStyle name="60% - 强调文字颜色 4 2 4 3 15" xfId="10686"/>
    <cellStyle name="60% - 强调文字颜色 4 2 4 3 16" xfId="10687"/>
    <cellStyle name="備註 4 2" xfId="10688"/>
    <cellStyle name="60% - 强调文字颜色 4 2 4 3 17" xfId="10689"/>
    <cellStyle name="60% - 强调文字颜色 4 2 4 3 18" xfId="10690"/>
    <cellStyle name="60% - 强调文字颜色 4 2 4 3 2" xfId="10691"/>
    <cellStyle name="Input 4 3 2" xfId="10692"/>
    <cellStyle name="60% - 强调文字颜色 4 2 4 3 3" xfId="10693"/>
    <cellStyle name="Input 4 3 3" xfId="10694"/>
    <cellStyle name="60% - 强调文字颜色 4 2 4 3 4" xfId="10695"/>
    <cellStyle name="Input 4 3 4" xfId="10696"/>
    <cellStyle name="60% - 强调文字颜色 4 2 4 3 5" xfId="10697"/>
    <cellStyle name="差_14安徽" xfId="10698"/>
    <cellStyle name="Input 4 3 5" xfId="10699"/>
    <cellStyle name="60% - 强调文字颜色 4 2 4 3 6" xfId="10700"/>
    <cellStyle name="Input 4 3 6" xfId="10701"/>
    <cellStyle name="60% - 强调文字颜色 4 2 4 3 7" xfId="10702"/>
    <cellStyle name="60% - 强调文字颜色 4 2 4 3 8" xfId="10703"/>
    <cellStyle name="60% - 强调文字颜色 4 2 4 3 9" xfId="10704"/>
    <cellStyle name="60% - 强调文字颜色 4 2 5 10" xfId="10705"/>
    <cellStyle name="差_京沪线成本状况表2.10" xfId="10706"/>
    <cellStyle name="60% - 强调文字颜色 4 2 5 11" xfId="10707"/>
    <cellStyle name="汇总 9 4 2 2" xfId="10708"/>
    <cellStyle name="60% - 强调文字颜色 4 2 5 12" xfId="10709"/>
    <cellStyle name="汇总 9 4 2 3" xfId="10710"/>
    <cellStyle name="60% - 强调文字颜色 4 2 5 13" xfId="10711"/>
    <cellStyle name="汇总 9 4 2 4" xfId="10712"/>
    <cellStyle name="60% - 强调文字颜色 4 2 5 14" xfId="10713"/>
    <cellStyle name="汇总 9 4 2 5" xfId="10714"/>
    <cellStyle name="60% - 强调文字颜色 4 2 5 15" xfId="10715"/>
    <cellStyle name="60% - 强调文字颜色 4 2 5 16" xfId="10716"/>
    <cellStyle name="差_2_财力性转移支付2010年预算参考数_03_2010年各地区一般预算平衡表" xfId="10717"/>
    <cellStyle name="60% - 强调文字颜色 4 2 5 17" xfId="10718"/>
    <cellStyle name="输出 6 2 3 2 2 3 2" xfId="10719"/>
    <cellStyle name="60% - 强调文字颜色 4 2 5 18" xfId="10720"/>
    <cellStyle name="Input [yellow] 6 2 2 4" xfId="10721"/>
    <cellStyle name="Accent4 - 60% 8" xfId="10722"/>
    <cellStyle name="60% - 强调文字颜色 4 2 5 2" xfId="10723"/>
    <cellStyle name="Accent4 - 60% 9" xfId="10724"/>
    <cellStyle name="60% - 强调文字颜色 4 2 5 3" xfId="10725"/>
    <cellStyle name="差_教育(按照总人口测算）—20080416_县市旗测算-新科目（含人口规模效应）_12.25-发教育厅-2016年高职生均年初预算控制数分配表" xfId="10726"/>
    <cellStyle name="60% - 强调文字颜色 4 2 5 4" xfId="10727"/>
    <cellStyle name="60% - 强调文字颜色 4 2 5 5" xfId="10728"/>
    <cellStyle name="60% - 强调文字颜色 4 2 5 6" xfId="10729"/>
    <cellStyle name="60% - 强调文字颜色 4 2 5 7" xfId="10730"/>
    <cellStyle name="60% - 强调文字颜色 4 2 5 8" xfId="10731"/>
    <cellStyle name="60% - 强调文字颜色 4 2 5 9" xfId="10732"/>
    <cellStyle name="60% - 强调文字颜色 4 2_Book1" xfId="10733"/>
    <cellStyle name="Input [yellow] 3 5 4 2" xfId="10734"/>
    <cellStyle name="60% - 强调文字颜色 4 3 10" xfId="10735"/>
    <cellStyle name="差_县市旗测算20080508_县市旗测算-新科目（含人口规模效应）_财力性转移支付2010年预算参考数_华东" xfId="10736"/>
    <cellStyle name="60% - 强调文字颜色 4 3 11" xfId="10737"/>
    <cellStyle name="60% - 强调文字颜色 4 3 12" xfId="10738"/>
    <cellStyle name="60% - 强调文字颜色 4 3 13" xfId="10739"/>
    <cellStyle name="60% - 强调文字颜色 4 3 14" xfId="10740"/>
    <cellStyle name="Calculation 2 2 3 2 2" xfId="10741"/>
    <cellStyle name="60% - 强调文字颜色 4 3 15" xfId="10742"/>
    <cellStyle name="60% - 强调文字颜色 4 3 20" xfId="10743"/>
    <cellStyle name="好_行政公检法测算_12.25-发教育厅-2016年高职生均年初预算控制数分配表" xfId="10744"/>
    <cellStyle name="60% - 强调文字颜色 4 3 16" xfId="10745"/>
    <cellStyle name="60% - 强调文字颜色 4 3 21" xfId="10746"/>
    <cellStyle name="60% - 强调文字颜色 4 3 17" xfId="10747"/>
    <cellStyle name="60% - 强调文字颜色 4 3 22" xfId="10748"/>
    <cellStyle name="60% - 强调文字颜色 4 3 18" xfId="10749"/>
    <cellStyle name="60% - 强调文字颜色 4 3 23" xfId="10750"/>
    <cellStyle name="entry box 2 2 4 2" xfId="10751"/>
    <cellStyle name="60% - 强调文字颜色 4 3 19" xfId="10752"/>
    <cellStyle name="60% - 强调文字颜色 4 3 24" xfId="10753"/>
    <cellStyle name="60% - 强调文字颜色 4 3 2" xfId="10754"/>
    <cellStyle name="好_汇总_Book1 2" xfId="10755"/>
    <cellStyle name="60% - 强调文字颜色 4 3 2 14" xfId="10756"/>
    <cellStyle name="Input [yellow] 4 4 3 2 2 2 2" xfId="10757"/>
    <cellStyle name="60% - 强调文字颜色 4 3 2 15" xfId="10758"/>
    <cellStyle name="60% - 强调文字颜色 4 3 2 20" xfId="10759"/>
    <cellStyle name="差_2_财力性转移支付2010年预算参考数 2 2 2" xfId="10760"/>
    <cellStyle name="60% - 强调文字颜色 4 3 2 16" xfId="10761"/>
    <cellStyle name="60% - 强调文字颜色 4 3 2 21" xfId="10762"/>
    <cellStyle name="常规 2 3 2 3 2 2" xfId="10763"/>
    <cellStyle name="差_2_财力性转移支付2010年预算参考数 2 2 3" xfId="10764"/>
    <cellStyle name="60% - 强调文字颜色 4 3 2 17" xfId="10765"/>
    <cellStyle name="60% - 强调文字颜色 4 3 2 22" xfId="10766"/>
    <cellStyle name="常规 2 3 2 3 2 3" xfId="10767"/>
    <cellStyle name="差_2_财力性转移支付2010年预算参考数 2 2 4" xfId="10768"/>
    <cellStyle name="60% - 强调文字颜色 4 3 2 18" xfId="10769"/>
    <cellStyle name="差_2_财力性转移支付2010年预算参考数 2 2 5" xfId="10770"/>
    <cellStyle name="60% - 强调文字颜色 4 3 2 19" xfId="10771"/>
    <cellStyle name="60% - 强调文字颜色 4 3 2 2" xfId="10772"/>
    <cellStyle name="60% - 强调文字颜色 4 3 2 2 2" xfId="10773"/>
    <cellStyle name="60% - 强调文字颜色 4 3 2 3" xfId="10774"/>
    <cellStyle name="60% - 强调文字颜色 4 3 2 3 2" xfId="10775"/>
    <cellStyle name="60% - 强调文字颜色 4 3 2 4" xfId="10776"/>
    <cellStyle name="60% - 强调文字颜色 4 3 2 5" xfId="10777"/>
    <cellStyle name="常规 10 2 3 4 2" xfId="10778"/>
    <cellStyle name="60% - 强调文字颜色 4 3 2 6" xfId="10779"/>
    <cellStyle name="差_行政(燃修费)_县市旗测算-新科目（含人口规模效应） 4 2" xfId="10780"/>
    <cellStyle name="汇总 4 5 4 3 5 2" xfId="10781"/>
    <cellStyle name="60% - 强调文字颜色 4 3 2 7" xfId="10782"/>
    <cellStyle name="差_行政(燃修费)_县市旗测算-新科目（含人口规模效应） 4 3" xfId="10783"/>
    <cellStyle name="60% - 强调文字颜色 4 3 2 8" xfId="10784"/>
    <cellStyle name="60% - 强调文字颜色 4 3 2 9" xfId="10785"/>
    <cellStyle name="60% - 强调文字颜色 4 3 3" xfId="10786"/>
    <cellStyle name="60% - 强调文字颜色 4 3 3 10" xfId="10787"/>
    <cellStyle name="60% - 强调文字颜色 4 3 3 11" xfId="10788"/>
    <cellStyle name="60% - 强调文字颜色 4 3 3 12" xfId="10789"/>
    <cellStyle name="60% - 强调文字颜色 4 3 3 13" xfId="10790"/>
    <cellStyle name="常规 21 12 2" xfId="10791"/>
    <cellStyle name="差_其他部门(按照总人口测算）—20080416_财力性转移支付2010年预算参考数 5 2" xfId="10792"/>
    <cellStyle name="60% - 强调文字颜色 4 3 3 14" xfId="10793"/>
    <cellStyle name="差_0502通海县_合并" xfId="10794"/>
    <cellStyle name="60% - 强调文字颜色 4 3 3 15" xfId="10795"/>
    <cellStyle name="60% - 强调文字颜色 4 3 3 16" xfId="10796"/>
    <cellStyle name="60% - 强调文字颜色 4 3 3 17" xfId="10797"/>
    <cellStyle name="差_行政公检法测算_不含人员经费系数_财力性转移支付2010年预算参考数_12.25-发教育厅-2016年高职生均年初预算控制数分配表" xfId="10798"/>
    <cellStyle name="60% - 强调文字颜色 4 3 3 18" xfId="10799"/>
    <cellStyle name="60% - 强调文字颜色 4 3 3 2" xfId="10800"/>
    <cellStyle name="好 4 2" xfId="10801"/>
    <cellStyle name="Calculation 8 2 6" xfId="10802"/>
    <cellStyle name="好_云南省2008年转移支付测算——州市本级考核部分及政策性测算_隋心对账单定稿0514" xfId="10803"/>
    <cellStyle name="60% - 强调文字颜色 4 3 3 2 11" xfId="10804"/>
    <cellStyle name="好 4 3" xfId="10805"/>
    <cellStyle name="60% - 强调文字颜色 4 3 3 2 12" xfId="10806"/>
    <cellStyle name="好 4 4" xfId="10807"/>
    <cellStyle name="输入 4 3 3 2 3 2" xfId="10808"/>
    <cellStyle name="常规 7 6 2 2" xfId="10809"/>
    <cellStyle name="60% - 强调文字颜色 4 3 3 2 13" xfId="10810"/>
    <cellStyle name="60% - 强调文字颜色 4 3 3 2 14" xfId="10811"/>
    <cellStyle name="Output 4 5 3 2" xfId="10812"/>
    <cellStyle name="汇总 3 6 2 2 2 2" xfId="10813"/>
    <cellStyle name="60% - 强调文字颜色 4 3 3 2 15" xfId="10814"/>
    <cellStyle name="Output 4 3 3 3 2" xfId="10815"/>
    <cellStyle name="60% - 强调文字颜色 4 3 3 2 16" xfId="10816"/>
    <cellStyle name="60% - 强调文字颜色 4 3 3 2 17" xfId="10817"/>
    <cellStyle name="60% - 强调文字颜色 4 3 3 2 18" xfId="10818"/>
    <cellStyle name="60% - 强调文字颜色 4 3 3 2 2" xfId="10819"/>
    <cellStyle name="60% - 强调文字颜色 4 3 3 2 3" xfId="10820"/>
    <cellStyle name="60% - 强调文字颜色 4 3 3 2 4" xfId="10821"/>
    <cellStyle name="好_人员工资和公用经费2_03_2010年各地区一般预算平衡表" xfId="10822"/>
    <cellStyle name="60% - 强调文字颜色 4 3 3 2 5" xfId="10823"/>
    <cellStyle name="60% - 强调文字颜色 4 3 3 2 6" xfId="10824"/>
    <cellStyle name="60% - 强调文字颜色 4 3 3 2 7" xfId="10825"/>
    <cellStyle name="60% - 强调文字颜色 4 3 3 2 8" xfId="10826"/>
    <cellStyle name="60% - 强调文字颜色 4 3 3 2 9" xfId="10827"/>
    <cellStyle name="60% - 强调文字颜色 4 3 3 3" xfId="10828"/>
    <cellStyle name="60% - 强调文字颜色 4 3 3 4" xfId="10829"/>
    <cellStyle name="Fixed 2 2" xfId="10830"/>
    <cellStyle name="60% - 强调文字颜色 4 3 3 5" xfId="10831"/>
    <cellStyle name="60% - 强调文字颜色 4 3 3 6" xfId="10832"/>
    <cellStyle name="差_行政(燃修费)_县市旗测算-新科目（含人口规模效应） 5 2" xfId="10833"/>
    <cellStyle name="60% - 强调文字颜色 4 3 3 7" xfId="10834"/>
    <cellStyle name="60% - 强调文字颜色 4 3 3 8" xfId="10835"/>
    <cellStyle name="好_I标三项目部红线成本分析样表 （黄杰报局指）_四队计价6月25日前(7月1日更新)备用" xfId="10836"/>
    <cellStyle name="60% - 强调文字颜色 4 3 3 9" xfId="10837"/>
    <cellStyle name="常规 9 2 2 2 2" xfId="10838"/>
    <cellStyle name="输出 9 3 4 2 2" xfId="10839"/>
    <cellStyle name="60% - 强调文字颜色 4 3 4 10" xfId="10840"/>
    <cellStyle name="Accent6 - 20% 2 2 2" xfId="10841"/>
    <cellStyle name="常规 9 2 2 2 3" xfId="10842"/>
    <cellStyle name="输出 9 3 4 2 3" xfId="10843"/>
    <cellStyle name="60% - 强调文字颜色 4 3 4 11" xfId="10844"/>
    <cellStyle name="Accent6 - 20% 2 2 3" xfId="10845"/>
    <cellStyle name="输出 9 3 4 2 4" xfId="10846"/>
    <cellStyle name="60% - 强调文字颜色 4 3 4 12" xfId="10847"/>
    <cellStyle name="Accent6 - 20% 2 2 4" xfId="10848"/>
    <cellStyle name="输出 9 3 4 2 5" xfId="10849"/>
    <cellStyle name="60% - 强调文字颜色 4 3 4 13" xfId="10850"/>
    <cellStyle name="60% - 强调文字颜色 4 3 4 14" xfId="10851"/>
    <cellStyle name="Calculation 2 3 2" xfId="10852"/>
    <cellStyle name="60% - 强调文字颜色 4 3 4 15" xfId="10853"/>
    <cellStyle name="Calculation 2 3 3" xfId="10854"/>
    <cellStyle name="60% - 强调文字颜色 4 3 4 16" xfId="10855"/>
    <cellStyle name="输入 10 6 3 2" xfId="10856"/>
    <cellStyle name="汇总 9 2 5 2 2 2" xfId="10857"/>
    <cellStyle name="Calculation 2 3 4" xfId="10858"/>
    <cellStyle name="60% - 强调文字颜色 4 3 4 17" xfId="10859"/>
    <cellStyle name="输入 10 6 3 3" xfId="10860"/>
    <cellStyle name="Calculation 2 3 5" xfId="10861"/>
    <cellStyle name="60% - 强调文字颜色 4 3 4 18" xfId="10862"/>
    <cellStyle name="60% - 强调文字颜色 4 3 4 3" xfId="10863"/>
    <cellStyle name="60% - 强调文字颜色 4 3 4 4" xfId="10864"/>
    <cellStyle name="60% - 强调文字颜色 4 3 4 5" xfId="10865"/>
    <cellStyle name="好_奖励补助测算7.25 (version 1) (version 1)_Book1" xfId="10866"/>
    <cellStyle name="60% - 强调文字颜色 4 3 4 6" xfId="10867"/>
    <cellStyle name="60% - 强调文字颜色 4 3 4 7" xfId="10868"/>
    <cellStyle name="60% - 强调文字颜色 4 3 4 8" xfId="10869"/>
    <cellStyle name="60% - 强调文字颜色 4 3 4 9" xfId="10870"/>
    <cellStyle name="Input [yellow] 6 3 2 4" xfId="10871"/>
    <cellStyle name="60% - 强调文字颜色 4 3 5 2" xfId="10872"/>
    <cellStyle name="常规 28 5 3" xfId="10873"/>
    <cellStyle name="常规 33 5 3" xfId="10874"/>
    <cellStyle name="60% - 强调文字颜色 4 3_2017年人大参阅资料（代表大会-定）1.14" xfId="10875"/>
    <cellStyle name="差_平邑_合并" xfId="10876"/>
    <cellStyle name="Header2 2 3 2 2 4 2" xfId="10877"/>
    <cellStyle name="Input [yellow] 4 3 2" xfId="10878"/>
    <cellStyle name="60% - 强调文字颜色 6 3 2 18" xfId="10879"/>
    <cellStyle name="60% - 强调文字颜色 4 4" xfId="10880"/>
    <cellStyle name="60% - 强调文字颜色 4 4 2" xfId="10881"/>
    <cellStyle name="差 2_Book1" xfId="10882"/>
    <cellStyle name="标题 3 2 2 5" xfId="10883"/>
    <cellStyle name="Input [yellow] 4 3 2 2" xfId="10884"/>
    <cellStyle name="标题 3 2 2 6" xfId="10885"/>
    <cellStyle name="Input [yellow] 4 3 2 3" xfId="10886"/>
    <cellStyle name="60% - 强调文字颜色 4 4 3" xfId="10887"/>
    <cellStyle name="标题 3 2 2 8" xfId="10888"/>
    <cellStyle name="60% - 强调文字颜色 4 4 5" xfId="10889"/>
    <cellStyle name="标题 3 2 2 9" xfId="10890"/>
    <cellStyle name="60% - 强调文字颜色 4 4 6" xfId="10891"/>
    <cellStyle name="Input [yellow] 4 3 3" xfId="10892"/>
    <cellStyle name="60% - 强调文字颜色 6 3 2 19" xfId="10893"/>
    <cellStyle name="60% - 强调文字颜色 4 5" xfId="10894"/>
    <cellStyle name="标题 3 2 3 5" xfId="10895"/>
    <cellStyle name="Input [yellow] 4 3 3 2" xfId="10896"/>
    <cellStyle name="60% - 强调文字颜色 4 5 2" xfId="10897"/>
    <cellStyle name="60% - 强调文字颜色 4 5 3" xfId="10898"/>
    <cellStyle name="差_2006年水利统计指标统计表_财力性转移支付2010年预算参考数_合并" xfId="10899"/>
    <cellStyle name="标题 3 2 3 6" xfId="10900"/>
    <cellStyle name="Input [yellow] 4 3 3 3" xfId="10901"/>
    <cellStyle name="标题 3 2 3 7" xfId="10902"/>
    <cellStyle name="60% - 强调文字颜色 4 5 4" xfId="10903"/>
    <cellStyle name="标题 3 2 3 8" xfId="10904"/>
    <cellStyle name="60% - 强调文字颜色 4 5 5" xfId="10905"/>
    <cellStyle name="Input [yellow] 4 3 4" xfId="10906"/>
    <cellStyle name="60% - 强调文字颜色 4 6" xfId="10907"/>
    <cellStyle name="Border 6 2 3 2" xfId="10908"/>
    <cellStyle name="标题 3 2 4 5" xfId="10909"/>
    <cellStyle name="Input [yellow] 4 3 4 2" xfId="10910"/>
    <cellStyle name="60% - 强调文字颜色 4 6 2" xfId="10911"/>
    <cellStyle name="Input [yellow] 4 3 5" xfId="10912"/>
    <cellStyle name="60% - 强调文字颜色 4 7" xfId="10913"/>
    <cellStyle name="Input [yellow] 4 3 5 2" xfId="10914"/>
    <cellStyle name="60% - 强调文字颜色 4 7 2" xfId="10915"/>
    <cellStyle name="Input [yellow] 4 3 5 3" xfId="10916"/>
    <cellStyle name="强调文字颜色 3 2 2 2 10" xfId="10917"/>
    <cellStyle name="60% - 强调文字颜色 4 7 3" xfId="10918"/>
    <cellStyle name="Input [yellow] 4 3 5 4" xfId="10919"/>
    <cellStyle name="强调文字颜色 3 2 2 2 11" xfId="10920"/>
    <cellStyle name="60% - 强调文字颜色 4 7 4" xfId="10921"/>
    <cellStyle name="60% - 强调文字颜色 4 7_四队计价2011-6" xfId="10922"/>
    <cellStyle name="Note 2 3 2 2 2" xfId="10923"/>
    <cellStyle name="Input [yellow] 4 3 6" xfId="10924"/>
    <cellStyle name="60% - 强调文字颜色 4 8" xfId="10925"/>
    <cellStyle name="Note 2 3 2 2 2 2" xfId="10926"/>
    <cellStyle name="Input [yellow] 4 3 6 2" xfId="10927"/>
    <cellStyle name="60% - 强调文字颜色 4 8 2" xfId="10928"/>
    <cellStyle name="Note 2 3 2 2 3" xfId="10929"/>
    <cellStyle name="60% - 强调文字颜色 4 9" xfId="10930"/>
    <cellStyle name="Input 3 6 3 2" xfId="10931"/>
    <cellStyle name="60% - 强调文字颜色 4 9 2" xfId="10932"/>
    <cellStyle name="差_Book1_1 3" xfId="10933"/>
    <cellStyle name="Note 2 3 2 2 3 2" xfId="10934"/>
    <cellStyle name="Title 3 2 4" xfId="10935"/>
    <cellStyle name="60% - 强调文字颜色 5 10" xfId="10936"/>
    <cellStyle name="60% - 强调文字颜色 5 10 2" xfId="10937"/>
    <cellStyle name="60% - 强调文字颜色 5 11" xfId="10938"/>
    <cellStyle name="60% - 强调文字颜色 5 12" xfId="10939"/>
    <cellStyle name="60% - 强调文字颜色 5 13" xfId="10940"/>
    <cellStyle name="60% - 强调文字颜色 5 14" xfId="10941"/>
    <cellStyle name="差_03昭通 7 2" xfId="10942"/>
    <cellStyle name="表标题 2 3 3 2 2 3 2" xfId="10943"/>
    <cellStyle name="60% - 强调文字颜色 5 15" xfId="10944"/>
    <cellStyle name="60% - 强调文字颜色 5 20" xfId="10945"/>
    <cellStyle name="60% - 强调文字颜色 5 16" xfId="10946"/>
    <cellStyle name="60% - 强调文字颜色 5 21" xfId="10947"/>
    <cellStyle name="60% - 强调文字颜色 5 17" xfId="10948"/>
    <cellStyle name="60% - 强调文字颜色 5 22" xfId="10949"/>
    <cellStyle name="60% - 强调文字颜色 5 18" xfId="10950"/>
    <cellStyle name="60% - 强调文字颜色 5 23" xfId="10951"/>
    <cellStyle name="好_行政(燃修费)_不含人员经费系数_财力性转移支付2010年预算参考数_03_2010年各地区一般预算平衡表" xfId="10952"/>
    <cellStyle name="60% - 强调文字颜色 5 19" xfId="10953"/>
    <cellStyle name="60% - 强调文字颜色 5 24" xfId="10954"/>
    <cellStyle name="60% - 强调文字颜色 5 2 10" xfId="10955"/>
    <cellStyle name="60% - 强调文字颜色 5 2 11" xfId="10956"/>
    <cellStyle name="Input [yellow] 2 5 2 3 2" xfId="10957"/>
    <cellStyle name="60% - 强调文字颜色 5 2 12" xfId="10958"/>
    <cellStyle name="差_市辖区测算-新科目（20080626）_民生政策最低支出需求_财力性转移支付2010年预算参考数_12.25-发教育厅-2016年高职生均年初预算控制数分配表" xfId="10959"/>
    <cellStyle name="60% - 强调文字颜色 5 2 13" xfId="10960"/>
    <cellStyle name="60% - 强调文字颜色 5 2 14" xfId="10961"/>
    <cellStyle name="差_0605石屏县_财力性转移支付2010年预算参考数_隋心对账单定稿0514" xfId="10962"/>
    <cellStyle name="表标题 3 2 4 2 2 3 2" xfId="10963"/>
    <cellStyle name="60% - 强调文字颜色 5 2 15" xfId="10964"/>
    <cellStyle name="60% - 强调文字颜色 5 2 20" xfId="10965"/>
    <cellStyle name="好_2008年一般预算支出预计_隋心对账单定稿0514" xfId="10966"/>
    <cellStyle name="60% - 强调文字颜色 5 2 16" xfId="10967"/>
    <cellStyle name="60% - 强调文字颜色 5 2 21" xfId="10968"/>
    <cellStyle name="Header2 2 3 2 2" xfId="10969"/>
    <cellStyle name="60% - 强调文字颜色 5 2 17" xfId="10970"/>
    <cellStyle name="60% - 强调文字颜色 5 2 22" xfId="10971"/>
    <cellStyle name="Header2 2 3 2 3" xfId="10972"/>
    <cellStyle name="Border 5 4 4 2" xfId="10973"/>
    <cellStyle name="60% - 强调文字颜色 5 2 18" xfId="10974"/>
    <cellStyle name="表标题 8 2 2 2 5" xfId="10975"/>
    <cellStyle name="60% - 强调文字颜色 5 2 2" xfId="10976"/>
    <cellStyle name="差_分县成本差异系数_民生政策最低支出需求_财力性转移支付2010年预算参考数_12.25-发教育厅-2016年高职生均年初预算控制数分配表" xfId="10977"/>
    <cellStyle name="60% - 强调文字颜色 5 2 2 10" xfId="10978"/>
    <cellStyle name="60% - 强调文字颜色 5 2 2 11" xfId="10979"/>
    <cellStyle name="60% - 强调文字颜色 5 2 2 12" xfId="10980"/>
    <cellStyle name="60% - 强调文字颜色 5 2 2 13" xfId="10981"/>
    <cellStyle name="60% - 强调文字颜色 5 2 2 14" xfId="10982"/>
    <cellStyle name="60% - 强调文字颜色 5 2 2 15" xfId="10983"/>
    <cellStyle name="60% - 强调文字颜色 5 2 2 20" xfId="10984"/>
    <cellStyle name="60% - 强调文字颜色 5 2 2 16" xfId="10985"/>
    <cellStyle name="60% - 强调文字颜色 5 2 2 21" xfId="10986"/>
    <cellStyle name="60% - 强调文字颜色 5 2 2 17" xfId="10987"/>
    <cellStyle name="60% - 强调文字颜色 5 2 2 22" xfId="10988"/>
    <cellStyle name="60% - 强调文字颜色 5 2 2 18" xfId="10989"/>
    <cellStyle name="60% - 强调文字颜色 5 2 2 19" xfId="10990"/>
    <cellStyle name="表标题 8 2 2 2 5 2" xfId="10991"/>
    <cellStyle name="60% - 强调文字颜色 5 2 2 2" xfId="10992"/>
    <cellStyle name="60% - 强调文字颜色 5 2 2 2 2" xfId="10993"/>
    <cellStyle name="60% - 强调文字颜色 5 2 2 3" xfId="10994"/>
    <cellStyle name="60% - 强调文字颜色 5 2 2 4" xfId="10995"/>
    <cellStyle name="60% - 强调文字颜色 5 2 2 5" xfId="10996"/>
    <cellStyle name="注释 4 5 2 3 2 2" xfId="10997"/>
    <cellStyle name="60% - 强调文字颜色 5 2 2 6" xfId="10998"/>
    <cellStyle name="常规 4 102 2" xfId="10999"/>
    <cellStyle name="汇总 4 5 5 2 5 2" xfId="11000"/>
    <cellStyle name="60% - 强调文字颜色 5 2 2 7" xfId="11001"/>
    <cellStyle name="标题 1 2_Book1" xfId="11002"/>
    <cellStyle name="常规 4 102 3" xfId="11003"/>
    <cellStyle name="资产 2 2 2 3 2" xfId="11004"/>
    <cellStyle name="60% - 强调文字颜色 5 2 2 8" xfId="11005"/>
    <cellStyle name="常规 4 102 4" xfId="11006"/>
    <cellStyle name="60% - 强调文字颜色 5 2 2 9" xfId="11007"/>
    <cellStyle name="表标题 8 2 2 2 6" xfId="11008"/>
    <cellStyle name="60% - 强调文字颜色 5 2 3" xfId="11009"/>
    <cellStyle name="差_1110洱源县_财力性转移支付2010年预算参考数 3 2 3" xfId="11010"/>
    <cellStyle name="常规 15 2_四队计价2011-6" xfId="11011"/>
    <cellStyle name="常规 14 5 2 2 2" xfId="11012"/>
    <cellStyle name="60% - 强调文字颜色 5 2 3 10" xfId="11013"/>
    <cellStyle name="Input 2 6 4 2" xfId="11014"/>
    <cellStyle name="60% - 强调文字颜色 5 2 3 12" xfId="11015"/>
    <cellStyle name="差_2007年一般预算支出剔除_合并" xfId="11016"/>
    <cellStyle name="60% - 强调文字颜色 5 2 3 13" xfId="11017"/>
    <cellStyle name="60% - 强调文字颜色 5 2 3 14" xfId="11018"/>
    <cellStyle name="60% - 强调文字颜色 5 2 3 15" xfId="11019"/>
    <cellStyle name="60% - 强调文字颜色 5 2 3 20" xfId="11020"/>
    <cellStyle name="60% - 强调文字颜色 5 2 3 16" xfId="11021"/>
    <cellStyle name="60% - 强调文字颜色 5 2 3 21" xfId="11022"/>
    <cellStyle name="60% - 强调文字颜色 5 2 3 17" xfId="11023"/>
    <cellStyle name="60% - 强调文字颜色 5 2 3 22" xfId="11024"/>
    <cellStyle name="60% - 强调文字颜色 5 2 3 18" xfId="11025"/>
    <cellStyle name="60% - 强调文字颜色 5 2 3 19" xfId="11026"/>
    <cellStyle name="汇总 10 2 2 2 2 4 2" xfId="11027"/>
    <cellStyle name="好_12.25-发教育厅-2015年老职工住房补贴审核表" xfId="11028"/>
    <cellStyle name="60% - 强调文字颜色 5 2 3 2" xfId="11029"/>
    <cellStyle name="常规 2 4_（定）2015年资源枯竭转移支付增量发文表（分市发）10.20" xfId="11030"/>
    <cellStyle name="差_0605石屏县_财力性转移支付2010年预算参考数_12.25-发教育厅-2016年高职生均年初预算控制数分配表" xfId="11031"/>
    <cellStyle name="60% - 强调文字颜色 5 2 3 3" xfId="11032"/>
    <cellStyle name="60% - 强调文字颜色 5 2 3 4" xfId="11033"/>
    <cellStyle name="60% - 强调文字颜色 5 2 3 5" xfId="11034"/>
    <cellStyle name="注释 4 5 2 3 3 2" xfId="11035"/>
    <cellStyle name="60% - 强调文字颜色 5 2 3 6" xfId="11036"/>
    <cellStyle name="60% - 强调文字颜色 5 2 3 7" xfId="11037"/>
    <cellStyle name="资产 2 2 2 4 2" xfId="11038"/>
    <cellStyle name="60% - 强调文字颜色 5 2 3 8" xfId="11039"/>
    <cellStyle name="差_湘财教指277_12.25-发教育厅-2016年高职生均年初预算控制数分配表" xfId="11040"/>
    <cellStyle name="差_红线成本编制附表（局指样表） 11_间接费" xfId="11041"/>
    <cellStyle name="60% - 强调文字颜色 5 2 3 9" xfId="11042"/>
    <cellStyle name="60% - 强调文字颜色 5 2 4 10" xfId="11043"/>
    <cellStyle name="60% - 强调文字颜色 5 2 4 11" xfId="11044"/>
    <cellStyle name="好_2008年县级公安保障标准落实奖励经费分配测算" xfId="11045"/>
    <cellStyle name="输出 5 5 5 2 2" xfId="11046"/>
    <cellStyle name="差_市辖区测算-新科目（20080626）_县市旗测算-新科目（含人口规模效应）_财力性转移支付2010年预算参考数 7" xfId="11047"/>
    <cellStyle name="注释 5 3 3 2 3 2" xfId="11048"/>
    <cellStyle name="60% - 强调文字颜色 5 2 4 17" xfId="11049"/>
    <cellStyle name="差_34青海_1 4 3" xfId="11050"/>
    <cellStyle name="60% - 强调文字颜色 5 2 4 18" xfId="11051"/>
    <cellStyle name="60% - 强调文字颜色 5 2 4 19" xfId="11052"/>
    <cellStyle name="60% - 强调文字颜色 5 2 4 2" xfId="11053"/>
    <cellStyle name="60% - 强调文字颜色 5 2 4 2 10" xfId="11054"/>
    <cellStyle name="60% - 强调文字颜色 5 2 4 2 11" xfId="11055"/>
    <cellStyle name="60% - 强调文字颜色 5 2 4 2 12" xfId="11056"/>
    <cellStyle name="表标题 2 3 2 2 4 2" xfId="11057"/>
    <cellStyle name="60% - 强调文字颜色 5 2 4 2 13" xfId="11058"/>
    <cellStyle name="60% - 强调文字颜色 5 2 4 2 14" xfId="11059"/>
    <cellStyle name="60% - 强调文字颜色 5 2 4 2 15" xfId="11060"/>
    <cellStyle name="Output 8 2 2" xfId="11061"/>
    <cellStyle name="60% - 强调文字颜色 5 2 4 2 16" xfId="11062"/>
    <cellStyle name="差_市辖区测算20080510_民生政策最低支出需求 2 2" xfId="11063"/>
    <cellStyle name="差_其他部门(按照总人口测算）—20080416_不含人员经费系数_财力性转移支付2010年预算参考数 3 2" xfId="11064"/>
    <cellStyle name="注释 10 5 2 2 2 2 2" xfId="11065"/>
    <cellStyle name="60% - 强调文字颜色 5 2 4 2 17" xfId="11066"/>
    <cellStyle name="表标题 4 3 4 2 4 2" xfId="11067"/>
    <cellStyle name="差_市辖区测算20080510_民生政策最低支出需求 2 3" xfId="11068"/>
    <cellStyle name="差_其他部门(按照总人口测算）—20080416_不含人员经费系数_财力性转移支付2010年预算参考数 3 3" xfId="11069"/>
    <cellStyle name="60% - 强调文字颜色 5 2 4 2 18" xfId="11070"/>
    <cellStyle name="60% - 强调文字颜色 5 2 4 2 2" xfId="11071"/>
    <cellStyle name="60% - 强调文字颜色 5 2 4 2 2 10" xfId="11072"/>
    <cellStyle name="60% - 强调文字颜色 5 2 4 2 2 11" xfId="11073"/>
    <cellStyle name="好_人员工资和公用经费2_财力性转移支付2010年预算参考数_12.25-发教育厅-2016年高职生均年初预算控制数分配表" xfId="11074"/>
    <cellStyle name="60% - 强调文字颜色 5 2 4 2 2 12" xfId="11075"/>
    <cellStyle name="60% - 强调文字颜色 5 2 4 2 2 13" xfId="11076"/>
    <cellStyle name="表标题 4 3 3 2 4 2" xfId="11077"/>
    <cellStyle name="60% - 强调文字颜色 5 2 4 2 2 14" xfId="11078"/>
    <cellStyle name="60% - 强调文字颜色 5 2 4 2 2 15" xfId="11079"/>
    <cellStyle name="60% - 强调文字颜色 5 2 4 2 2 16" xfId="11080"/>
    <cellStyle name="好_建行 2" xfId="11081"/>
    <cellStyle name="好_农林水和城市维护标准支出20080505－县区合计_县市旗测算-新科目（含人口规模效应）_财力性转移支付2010年预算参考数_12.25-发教育厅-2016年高职生均年初预算控制数分配表" xfId="11082"/>
    <cellStyle name="60% - 强调文字颜色 5 2 4 2 2 17" xfId="11083"/>
    <cellStyle name="60% - 强调文字颜色 5 2 4 2 2 18" xfId="11084"/>
    <cellStyle name="60% - 强调文字颜色 5 2 4 2 2 5" xfId="11085"/>
    <cellStyle name="60% - 强调文字颜色 5 2 4 2 2 6" xfId="11086"/>
    <cellStyle name="60% - 强调文字颜色 5 2 4 2 2 7" xfId="11087"/>
    <cellStyle name="差_市辖区测算20080510_民生政策最低支出需求_财力性转移支付2010年预算参考数 2" xfId="11088"/>
    <cellStyle name="60% - 强调文字颜色 5 2 4 2 2 8" xfId="11089"/>
    <cellStyle name="差_市辖区测算20080510_民生政策最低支出需求_财力性转移支付2010年预算参考数 3" xfId="11090"/>
    <cellStyle name="表标题 7 5 4 2" xfId="11091"/>
    <cellStyle name="60% - 强调文字颜色 5 2 4 2 2 9" xfId="11092"/>
    <cellStyle name="60% - 强调文字颜色 5 2 4 2 3" xfId="11093"/>
    <cellStyle name="60% - 强调文字颜色 5 2 4 2 4" xfId="11094"/>
    <cellStyle name="好_卫生(按照总人口测算）—20080416_财力性转移支付2010年预算参考数_03_2010年各地区一般预算平衡表" xfId="11095"/>
    <cellStyle name="60% - 强调文字颜色 5 2 4 2 5" xfId="11096"/>
    <cellStyle name="60% - 强调文字颜色 5 2 4 2 6" xfId="11097"/>
    <cellStyle name="60% - 强调文字颜色 5 2 4 2 7" xfId="11098"/>
    <cellStyle name="60% - 强调文字颜色 5 2 4 2 8" xfId="11099"/>
    <cellStyle name="60% - 强调文字颜色 5 2 4 2 9" xfId="11100"/>
    <cellStyle name="60% - 强调文字颜色 5 2 4 3" xfId="11101"/>
    <cellStyle name="差_县市旗测算20080508_不含人员经费系数_财力性转移支付2010年预算参考数 2 2 2" xfId="11102"/>
    <cellStyle name="60% - 强调文字颜色 5 2 4 3 10" xfId="11103"/>
    <cellStyle name="常规 2 8 3 2 2" xfId="11104"/>
    <cellStyle name="60% - 强调文字颜色 5 2 4 3 11" xfId="11105"/>
    <cellStyle name="60% - 强调文字颜色 5 2 4 3 12" xfId="11106"/>
    <cellStyle name="60% - 强调文字颜色 5 2 4 3 13" xfId="11107"/>
    <cellStyle name="60% - 强调文字颜色 5 2 4 3 14" xfId="11108"/>
    <cellStyle name="60% - 强调文字颜色 5 2 4 3 15" xfId="11109"/>
    <cellStyle name="60% - 强调文字颜色 5 2 4 3 16" xfId="11110"/>
    <cellStyle name="60% - 强调文字颜色 5 2 4 3 17" xfId="11111"/>
    <cellStyle name="60% - 强调文字颜色 5 2 4 3 18" xfId="11112"/>
    <cellStyle name="60% - 强调文字颜色 5 2 4 3 2" xfId="11113"/>
    <cellStyle name="60% - 强调文字颜色 5 2 4 3 3" xfId="11114"/>
    <cellStyle name="60% - 强调文字颜色 5 2 4 3 4" xfId="11115"/>
    <cellStyle name="60% - 强调文字颜色 5 2 4 3 5" xfId="11116"/>
    <cellStyle name="差_县区合并测算20080423(按照各省比重）_县市旗测算-新科目（含人口规模效应） 2 2 2" xfId="11117"/>
    <cellStyle name="60% - 强调文字颜色 5 2 4 3 6" xfId="11118"/>
    <cellStyle name="差_其他部门(按照总人口测算）—20080416_县市旗测算-新科目（含人口规模效应）_财力性转移支付2010年预算参考数 2" xfId="11119"/>
    <cellStyle name="60% - 强调文字颜色 5 2 4 3 7" xfId="11120"/>
    <cellStyle name="差_其他部门(按照总人口测算）—20080416_县市旗测算-新科目（含人口规模效应）_财力性转移支付2010年预算参考数 3" xfId="11121"/>
    <cellStyle name="60% - 强调文字颜色 5 2 4 3 8" xfId="11122"/>
    <cellStyle name="差_其他部门(按照总人口测算）—20080416_县市旗测算-新科目（含人口规模效应）_财力性转移支付2010年预算参考数 4" xfId="11123"/>
    <cellStyle name="60% - 强调文字颜色 5 2 4 3 9" xfId="11124"/>
    <cellStyle name="计算 8 3 5" xfId="11125"/>
    <cellStyle name="差_行政公检法测算_民生政策最低支出需求_隋心对账单定稿0514" xfId="11126"/>
    <cellStyle name="60% - 强调文字颜色 5 2 4 4" xfId="11127"/>
    <cellStyle name="差_2008年全省汇总收支计算表_合并" xfId="11128"/>
    <cellStyle name="60% - 强调文字颜色 5 2 4 5" xfId="11129"/>
    <cellStyle name="注释 4 5 2 3 4 2" xfId="11130"/>
    <cellStyle name="60% - 强调文字颜色 5 2 4 6" xfId="11131"/>
    <cellStyle name="60% - 强调文字颜色 5 2 4 7" xfId="11132"/>
    <cellStyle name="资产 2 2 2 5 2" xfId="11133"/>
    <cellStyle name="60% - 强调文字颜色 5 2 4 8" xfId="11134"/>
    <cellStyle name="60% - 强调文字颜色 5 2 4 9" xfId="11135"/>
    <cellStyle name="60% - 强调文字颜色 5 2 5" xfId="11136"/>
    <cellStyle name="60% - 强调文字颜色 5 2 5 10" xfId="11137"/>
    <cellStyle name="60% - 强调文字颜色 5 2 5 11" xfId="11138"/>
    <cellStyle name="60% - 强调文字颜色 5 2 5 12" xfId="11139"/>
    <cellStyle name="60% - 强调文字颜色 5 2 5 13" xfId="11140"/>
    <cellStyle name="好_行政（人员）_县市旗测算-新科目（含人口规模效应）_财力性转移支付2010年预算参考数_03_2010年各地区一般预算平衡表_2010年地方财政一般预算分级平衡情况表（汇总）0524" xfId="11141"/>
    <cellStyle name="60% - 强调文字颜色 5 2 5 14" xfId="11142"/>
    <cellStyle name="60% - 强调文字颜色 5 2 5 15" xfId="11143"/>
    <cellStyle name="60% - 强调文字颜色 5 2 5 16" xfId="11144"/>
    <cellStyle name="60% - 强调文字颜色 5 2 5 17" xfId="11145"/>
    <cellStyle name="好_2007年可用财力" xfId="11146"/>
    <cellStyle name="60% - 强调文字颜色 5 2 5 18" xfId="11147"/>
    <cellStyle name="Input [yellow] 7 2 2 4" xfId="11148"/>
    <cellStyle name="60% - 强调文字颜色 5 2 5 2" xfId="11149"/>
    <cellStyle name="60% - 强调文字颜色 5 2 5 3" xfId="11150"/>
    <cellStyle name="60% - 强调文字颜色 5 2 5 4" xfId="11151"/>
    <cellStyle name="60% - 强调文字颜色 5 2 5 5" xfId="11152"/>
    <cellStyle name="注释 4 5 2 3 5 2" xfId="11153"/>
    <cellStyle name="60% - 强调文字颜色 5 2 5 6" xfId="11154"/>
    <cellStyle name="60% - 强调文字颜色 5 2 5 7" xfId="11155"/>
    <cellStyle name="60% - 强调文字颜色 5 2 5 8" xfId="11156"/>
    <cellStyle name="差_总人口_03_2010年各地区一般预算平衡表_2010年地方财政一般预算分级平衡情况表（汇总）0524" xfId="11157"/>
    <cellStyle name="60% - 强调文字颜色 5 2 5 9" xfId="11158"/>
    <cellStyle name="60% - 强调文字颜色 5 2 6" xfId="11159"/>
    <cellStyle name="60% - 强调文字颜色 5 2 7" xfId="11160"/>
    <cellStyle name="60% - 强调文字颜色 5 2 8" xfId="11161"/>
    <cellStyle name="差_核定人数下发表_财力性转移支付2010年预算参考数 4 2 2" xfId="11162"/>
    <cellStyle name="60% - 强调文字颜色 5 2 9" xfId="11163"/>
    <cellStyle name="注释 10 3 3 2 2 2" xfId="11164"/>
    <cellStyle name="表标题 2 4 4 2 4" xfId="11165"/>
    <cellStyle name="60% - 强调文字颜色 5 2_Book1" xfId="11166"/>
    <cellStyle name="60% - 强调文字颜色 5 3 10" xfId="11167"/>
    <cellStyle name="60% - 强调文字颜色 5 3 11" xfId="11168"/>
    <cellStyle name="60% - 强调文字颜色 5 3 12" xfId="11169"/>
    <cellStyle name="60% - 强调文字颜色 5 3 13" xfId="11170"/>
    <cellStyle name="差_县市旗测算-新科目（20080626）_不含人员经费系数 4 2" xfId="11171"/>
    <cellStyle name="60% - 强调文字颜色 5 3 14" xfId="11172"/>
    <cellStyle name="60% - 强调文字颜色 5 3 15" xfId="11173"/>
    <cellStyle name="60% - 强调文字颜色 5 3 20" xfId="11174"/>
    <cellStyle name="好_省合计 2" xfId="11175"/>
    <cellStyle name="Border 3 5 2" xfId="11176"/>
    <cellStyle name="60% - 强调文字颜色 5 3 16" xfId="11177"/>
    <cellStyle name="60% - 强调文字颜色 5 3 21" xfId="11178"/>
    <cellStyle name="60% - 强调文字颜色 5 3 18" xfId="11179"/>
    <cellStyle name="60% - 强调文字颜色 5 3 23" xfId="11180"/>
    <cellStyle name="好_县市旗测算-新科目（20080626）_不含人员经费系数_隋心对账单定稿0514" xfId="11181"/>
    <cellStyle name="60% - 强调文字颜色 5 3 19" xfId="11182"/>
    <cellStyle name="60% - 强调文字颜色 5 3 24" xfId="11183"/>
    <cellStyle name="好_行政公检法测算_不含人员经费系数_华东" xfId="11184"/>
    <cellStyle name="60% - 强调文字颜色 5 3 2" xfId="11185"/>
    <cellStyle name="60% - 强调文字颜色 5 3 2 10" xfId="11186"/>
    <cellStyle name="好_县区合并测算20080421_县市旗测算-新科目（含人口规模效应）_财力性转移支付2010年预算参考数" xfId="11187"/>
    <cellStyle name="60% - 强调文字颜色 5 3 2 11" xfId="11188"/>
    <cellStyle name="表标题 2 2 2 3 2 2 2" xfId="11189"/>
    <cellStyle name="60% - 强调文字颜色 5 3 2 12" xfId="11190"/>
    <cellStyle name="表标题 2 2 2 3 2 2 3" xfId="11191"/>
    <cellStyle name="60% - 强调文字颜色 5 3 2 13" xfId="11192"/>
    <cellStyle name="表标题 2 2 2 3 2 2 4" xfId="11193"/>
    <cellStyle name="好_市辖区测算20080510_不含人员经费系数_财力性转移支付2010年预算参考数_隋心对账单定稿0514" xfId="11194"/>
    <cellStyle name="差_缺口县区测算（11.13） 4 2" xfId="11195"/>
    <cellStyle name="60% - 强调文字颜色 5 3 2 14" xfId="11196"/>
    <cellStyle name="表标题 2 2 2 3 2 2 5" xfId="11197"/>
    <cellStyle name="60% - 强调文字颜色 5 3 2 15" xfId="11198"/>
    <cellStyle name="60% - 强调文字颜色 5 3 2 20" xfId="11199"/>
    <cellStyle name="表标题 2 2 2 3 2 2 6" xfId="11200"/>
    <cellStyle name="60% - 强调文字颜色 5 3 2 16" xfId="11201"/>
    <cellStyle name="60% - 强调文字颜色 5 3 2 21" xfId="11202"/>
    <cellStyle name="60% - 强调文字颜色 5 3 2 17" xfId="11203"/>
    <cellStyle name="60% - 强调文字颜色 5 3 2 22" xfId="11204"/>
    <cellStyle name="60% - 强调文字颜色 5 3 2 18" xfId="11205"/>
    <cellStyle name="常规 15 9 2" xfId="11206"/>
    <cellStyle name="60% - 强调文字颜色 5 3 2 19" xfId="11207"/>
    <cellStyle name="计算 2 2 7 3 5 2" xfId="11208"/>
    <cellStyle name="好_成本差异系数（含人口规模）" xfId="11209"/>
    <cellStyle name="60% - 强调文字颜色 5 3 2 2" xfId="11210"/>
    <cellStyle name="好_成本差异系数（含人口规模） 2" xfId="11211"/>
    <cellStyle name="60% - 强调文字颜色 5 3 2 2 2" xfId="11212"/>
    <cellStyle name="60% - 强调文字颜色 5 3 2 3" xfId="11213"/>
    <cellStyle name="60% - 强调文字颜色 5 3 2 3 2" xfId="11214"/>
    <cellStyle name="60% - 强调文字颜色 5 3 2 4" xfId="11215"/>
    <cellStyle name="60% - 强调文字颜色 5 3 2 5" xfId="11216"/>
    <cellStyle name="差_文体广播事业(按照总人口测算）—20080416_合并" xfId="11217"/>
    <cellStyle name="60% - 强调文字颜色 5 3 2 6" xfId="11218"/>
    <cellStyle name="60% - 强调文字颜色 5 3 2 7" xfId="11219"/>
    <cellStyle name="60% - 强调文字颜色 5 3 2 9" xfId="11220"/>
    <cellStyle name="60% - 强调文字颜色 5 3 3" xfId="11221"/>
    <cellStyle name="Header2 2 6 2 4" xfId="11222"/>
    <cellStyle name="60% - 强调文字颜色 5 3 3 10" xfId="11223"/>
    <cellStyle name="Header2 2 6 2 5" xfId="11224"/>
    <cellStyle name="Border 4 2 2 2 2" xfId="11225"/>
    <cellStyle name="60% - 强调文字颜色 5 3 3 11" xfId="11226"/>
    <cellStyle name="60% - 强调文字颜色 5 3 3 2" xfId="11227"/>
    <cellStyle name="差_核定人数对比_财力性转移支付2010年预算参考数_合并" xfId="11228"/>
    <cellStyle name="好_湘桂铁路工程I标红线成本分析样表 7_四队计价2011-6" xfId="11229"/>
    <cellStyle name="差_分县成本差异系数_不含人员经费系数 3 3" xfId="11230"/>
    <cellStyle name="差_0502通海县 2 5" xfId="11231"/>
    <cellStyle name="60% - 强调文字颜色 5 3 3 2 10" xfId="11232"/>
    <cellStyle name="60% - 强调文字颜色 5 3 3 2 11" xfId="11233"/>
    <cellStyle name="60% - 强调文字颜色 5 3 3 2 12" xfId="11234"/>
    <cellStyle name="差_34青海_1_财力性转移支付2010年预算参考数_12.25-发教育厅-2016年高职生均年初预算控制数分配表" xfId="11235"/>
    <cellStyle name="60% - 强调文字颜色 5 3 3 2 13" xfId="11236"/>
    <cellStyle name="60% - 强调文字颜色 5 3 3 2 14" xfId="11237"/>
    <cellStyle name="60% - 强调文字颜色 5 3 3 2 15" xfId="11238"/>
    <cellStyle name="输出 2 2 4 4 2 2 2 2" xfId="11239"/>
    <cellStyle name="好_Book1_Book1 2" xfId="11240"/>
    <cellStyle name="60% - 强调文字颜色 5 3 3 2 16" xfId="11241"/>
    <cellStyle name="60% - 强调文字颜色 5 3 3 2 18" xfId="11242"/>
    <cellStyle name="60% - 强调文字颜色 5 3 3 2 2" xfId="11243"/>
    <cellStyle name="差_市辖区测算20080510_不含人员经费系数 2 2" xfId="11244"/>
    <cellStyle name="60% - 强调文字颜色 5 3 3 2 3" xfId="11245"/>
    <cellStyle name="汇总 7 3 3 3" xfId="11246"/>
    <cellStyle name="常规 8 8 2" xfId="11247"/>
    <cellStyle name="差_市辖区测算20080510_不含人员经费系数 2 3" xfId="11248"/>
    <cellStyle name="60% - 强调文字颜色 5 3 3 2 4" xfId="11249"/>
    <cellStyle name="60% - 强调文字颜色 5 3 3 2 5" xfId="11250"/>
    <cellStyle name="60% - 强调文字颜色 5 3 3 2 6" xfId="11251"/>
    <cellStyle name="60% - 强调文字颜色 5 3 3 2 7" xfId="11252"/>
    <cellStyle name="60% - 强调文字颜色 5 3 3 2 8" xfId="11253"/>
    <cellStyle name="60% - 强调文字颜色 5 3 3 2 9" xfId="11254"/>
    <cellStyle name="60% - 强调文字颜色 5 3 3 3" xfId="11255"/>
    <cellStyle name="60% - 强调文字颜色 5 3 3 4" xfId="11256"/>
    <cellStyle name="60% - 强调文字颜色 5 3 3 5" xfId="11257"/>
    <cellStyle name="60% - 强调文字颜色 5 3 3 6" xfId="11258"/>
    <cellStyle name="Calc Percent (0)" xfId="11259"/>
    <cellStyle name="60% - 强调文字颜色 5 3 4" xfId="11260"/>
    <cellStyle name="60% - 强调文字颜色 5 3 4 10" xfId="11261"/>
    <cellStyle name="差_教科文12.30(工资提标清算)" xfId="11262"/>
    <cellStyle name="60% - 强调文字颜色 5 3 4 11" xfId="11263"/>
    <cellStyle name="60% - 强调文字颜色 5 3 4 12" xfId="11264"/>
    <cellStyle name="60% - 强调文字颜色 5 3 4 13" xfId="11265"/>
    <cellStyle name="60% - 强调文字颜色 5 3 4 14" xfId="11266"/>
    <cellStyle name="60% - 强调文字颜色 5 3 4 15" xfId="11267"/>
    <cellStyle name="60% - 强调文字颜色 5 3 4 16" xfId="11268"/>
    <cellStyle name="60% - 强调文字颜色 5 3 4 17" xfId="11269"/>
    <cellStyle name="60% - 强调文字颜色 5 3 4 2" xfId="11270"/>
    <cellStyle name="60% - 强调文字颜色 5 3 4 3" xfId="11271"/>
    <cellStyle name="60% - 强调文字颜色 5 3 4 4" xfId="11272"/>
    <cellStyle name="60% - 强调文字颜色 5 3 4 5" xfId="11273"/>
    <cellStyle name="差_分县成本差异系数_民生政策最低支出需求_财力性转移支付2010年预算参考数_合并" xfId="11274"/>
    <cellStyle name="60% - 强调文字颜色 5 3 4 6" xfId="11275"/>
    <cellStyle name="差_22湖南_财力性转移支付2010年预算参考数_03_2010年各地区一般预算平衡表_2010年地方财政一般预算分级平衡情况表（汇总）0524" xfId="11276"/>
    <cellStyle name="60% - 强调文字颜色 5 3 4 7" xfId="11277"/>
    <cellStyle name="差_总局机关" xfId="11278"/>
    <cellStyle name="60% - 强调文字颜色 5 3 4 8" xfId="11279"/>
    <cellStyle name="60% - 强调文字颜色 5 3 4 9" xfId="11280"/>
    <cellStyle name="60% - 强调文字颜色 5 3 5" xfId="11281"/>
    <cellStyle name="Input [yellow] 7 3 2 4" xfId="11282"/>
    <cellStyle name="60% - 强调文字颜色 5 3 5 2" xfId="11283"/>
    <cellStyle name="Accent3 - 20% 2 2 2" xfId="11284"/>
    <cellStyle name="60% - 强调文字颜色 5 3 6" xfId="11285"/>
    <cellStyle name="Accent3 - 20% 2 2 3" xfId="11286"/>
    <cellStyle name="60% - 强调文字颜色 5 3 7" xfId="11287"/>
    <cellStyle name="Accent3 - 20% 2 2 4" xfId="11288"/>
    <cellStyle name="60% - 强调文字颜色 5 3 8" xfId="11289"/>
    <cellStyle name="Calc Percent (1)" xfId="11290"/>
    <cellStyle name="Accent3 - 20% 2 2 5" xfId="11291"/>
    <cellStyle name="60% - 强调文字颜色 5 3 9" xfId="11292"/>
    <cellStyle name="Input [yellow] 4 4 2" xfId="11293"/>
    <cellStyle name="60% - 强调文字颜色 5 4" xfId="11294"/>
    <cellStyle name="标题 3 3 2 5" xfId="11295"/>
    <cellStyle name="Input [yellow] 4 4 2 2" xfId="11296"/>
    <cellStyle name="60% - 强调文字颜色 5 4 2" xfId="11297"/>
    <cellStyle name="标题 3 3 2 6" xfId="11298"/>
    <cellStyle name="Input [yellow] 4 4 2 3" xfId="11299"/>
    <cellStyle name="60% - 强调文字颜色 5 4 3" xfId="11300"/>
    <cellStyle name="标题 3 3 2 7" xfId="11301"/>
    <cellStyle name="60% - 强调文字颜色 5 4 4" xfId="11302"/>
    <cellStyle name="标题 3 3 2 8" xfId="11303"/>
    <cellStyle name="60% - 强调文字颜色 5 4 5" xfId="11304"/>
    <cellStyle name="标题 3 3 2 9" xfId="11305"/>
    <cellStyle name="60% - 强调文字颜色 5 4 6" xfId="11306"/>
    <cellStyle name="Input [yellow] 4 4 3" xfId="11307"/>
    <cellStyle name="60% - 强调文字颜色 5 5" xfId="11308"/>
    <cellStyle name="标题 3 3 3 5" xfId="11309"/>
    <cellStyle name="Input [yellow] 4 4 3 2" xfId="11310"/>
    <cellStyle name="60% - 强调文字颜色 5 5 2" xfId="11311"/>
    <cellStyle name="差_核定人数下发表_12.25-发教育厅-2016年高职生均年初预算控制数分配表" xfId="11312"/>
    <cellStyle name="标题 3 3 3 6" xfId="11313"/>
    <cellStyle name="Input [yellow] 4 4 3 3" xfId="11314"/>
    <cellStyle name="60% - 强调文字颜色 5 5 3" xfId="11315"/>
    <cellStyle name="标题 3 3 3 7" xfId="11316"/>
    <cellStyle name="60% - 强调文字颜色 5 5 4" xfId="11317"/>
    <cellStyle name="标题 3 3 3 8" xfId="11318"/>
    <cellStyle name="60% - 强调文字颜色 5 5 5" xfId="11319"/>
    <cellStyle name="Input [yellow] 4 4 4" xfId="11320"/>
    <cellStyle name="60% - 强调文字颜色 5 6" xfId="11321"/>
    <cellStyle name="Border 6 2 4 2" xfId="11322"/>
    <cellStyle name="标题 3 3 4 5" xfId="11323"/>
    <cellStyle name="Input [yellow] 4 4 4 2" xfId="11324"/>
    <cellStyle name="60% - 强调文字颜色 5 6 2" xfId="11325"/>
    <cellStyle name="注释 9 5 3 4 2" xfId="11326"/>
    <cellStyle name="差_农林水和城市维护标准支出20080505－县区合计_县市旗测算-新科目（含人口规模效应）_12.25-发教育厅-2016年高职生均年初预算控制数分配表" xfId="11327"/>
    <cellStyle name="差_2008年县级公安保障标准落实奖励经费分配测算 2" xfId="11328"/>
    <cellStyle name="Input [yellow] 4 4 5" xfId="11329"/>
    <cellStyle name="60% - 强调文字颜色 5 7" xfId="11330"/>
    <cellStyle name="Input [yellow] 4 4 5 2" xfId="11331"/>
    <cellStyle name="60% - 强调文字颜色 5 7 2" xfId="11332"/>
    <cellStyle name="Input [yellow] 4 4 5 3" xfId="11333"/>
    <cellStyle name="60% - 强调文字颜色 5 7 3" xfId="11334"/>
    <cellStyle name="Input [yellow] 4 4 5 4" xfId="11335"/>
    <cellStyle name="60% - 强调文字颜色 5 7 4" xfId="11336"/>
    <cellStyle name="60% - 强调文字颜色 5 7_四队计价2011-6" xfId="11337"/>
    <cellStyle name="Note 2 3 2 3 2" xfId="11338"/>
    <cellStyle name="Input [yellow] 4 4 6" xfId="11339"/>
    <cellStyle name="60% - 强调文字颜色 5 8" xfId="11340"/>
    <cellStyle name="Input [yellow] 4 4 6 2" xfId="11341"/>
    <cellStyle name="60% - 强调文字颜色 5 8 2" xfId="11342"/>
    <cellStyle name="60% - 强调文字颜色 5 9" xfId="11343"/>
    <cellStyle name="Input 3 6 4 2" xfId="11344"/>
    <cellStyle name="输入 6 2 2 3 4" xfId="11345"/>
    <cellStyle name="差_2006年27重庆" xfId="11346"/>
    <cellStyle name="差_1110洱源县 5" xfId="11347"/>
    <cellStyle name="60% - 强调文字颜色 5 9 2" xfId="11348"/>
    <cellStyle name="常规 10 12" xfId="11349"/>
    <cellStyle name="60% - 强调文字颜色 6 10" xfId="11350"/>
    <cellStyle name="60% - 强调文字颜色 6 10 2" xfId="11351"/>
    <cellStyle name="表标题 2 6 3" xfId="11352"/>
    <cellStyle name="好_市辖区测算20080510_民生政策最低支出需求_财力性转移支付2010年预算参考数_03_2010年各地区一般预算平衡表" xfId="11353"/>
    <cellStyle name="常规 10 12 2" xfId="11354"/>
    <cellStyle name="小数 2 3 4 2 2 3 2" xfId="11355"/>
    <cellStyle name="常规 10 13" xfId="11356"/>
    <cellStyle name="60% - 强调文字颜色 6 11" xfId="11357"/>
    <cellStyle name="常规 10 14" xfId="11358"/>
    <cellStyle name="60% - 强调文字颜色 6 12" xfId="11359"/>
    <cellStyle name="常规 10 15" xfId="11360"/>
    <cellStyle name="常规 10 20" xfId="11361"/>
    <cellStyle name="60% - 强调文字颜色 6 13" xfId="11362"/>
    <cellStyle name="常规 10 16" xfId="11363"/>
    <cellStyle name="常规 10 21" xfId="11364"/>
    <cellStyle name="60% - 强调文字颜色 6 14" xfId="11365"/>
    <cellStyle name="常规 10 17" xfId="11366"/>
    <cellStyle name="常规 10 22" xfId="11367"/>
    <cellStyle name="備註 2 2 3 2" xfId="11368"/>
    <cellStyle name="60% - 强调文字颜色 6 15" xfId="11369"/>
    <cellStyle name="60% - 强调文字颜色 6 20" xfId="11370"/>
    <cellStyle name="常规 10 18" xfId="11371"/>
    <cellStyle name="常规 10 23" xfId="11372"/>
    <cellStyle name="60% - 强调文字颜色 6 16" xfId="11373"/>
    <cellStyle name="60% - 强调文字颜色 6 21" xfId="11374"/>
    <cellStyle name="常规 10 19" xfId="11375"/>
    <cellStyle name="常规 10 24" xfId="11376"/>
    <cellStyle name="60% - 强调文字颜色 6 17" xfId="11377"/>
    <cellStyle name="60% - 强调文字颜色 6 22" xfId="11378"/>
    <cellStyle name="常规 10 25" xfId="11379"/>
    <cellStyle name="60% - 强调文字颜色 6 18" xfId="11380"/>
    <cellStyle name="60% - 强调文字颜色 6 23" xfId="11381"/>
    <cellStyle name="Input [yellow] 3 4 3 2 3 2" xfId="11382"/>
    <cellStyle name="60% - 强调文字颜色 6 19" xfId="11383"/>
    <cellStyle name="60% - 强调文字颜色 6 24" xfId="11384"/>
    <cellStyle name="Input [yellow] 5 4 2 2 3 2" xfId="11385"/>
    <cellStyle name="60% - 强调文字颜色 6 2 10" xfId="11386"/>
    <cellStyle name="差_地方配套按人均增幅控制8.31（调整结案率后）xl 2" xfId="11387"/>
    <cellStyle name="60% - 强调文字颜色 6 2 12" xfId="11388"/>
    <cellStyle name="60% - 强调文字颜色 6 2 13" xfId="11389"/>
    <cellStyle name="计算 10 2 4 2 2 5 2" xfId="11390"/>
    <cellStyle name="60% - 强调文字颜色 6 2 14" xfId="11391"/>
    <cellStyle name="差_12滨州_华东" xfId="11392"/>
    <cellStyle name="60% - 强调文字颜色 6 2 15" xfId="11393"/>
    <cellStyle name="60% - 强调文字颜色 6 2 20" xfId="11394"/>
    <cellStyle name="差_县区合并测算20080421_财力性转移支付2010年预算参考数_华东" xfId="11395"/>
    <cellStyle name="60% - 强调文字颜色 6 2 16" xfId="11396"/>
    <cellStyle name="60% - 强调文字颜色 6 2 21" xfId="11397"/>
    <cellStyle name="差_县市旗测算-新科目（20080627）_民生政策最低支出需求_财力性转移支付2010年预算参考数 3 2 2" xfId="11398"/>
    <cellStyle name="60% - 强调文字颜色 6 2 17" xfId="11399"/>
    <cellStyle name="60% - 强调文字颜色 6 2 22" xfId="11400"/>
    <cellStyle name="60% - 强调文字颜色 6 2 18" xfId="11401"/>
    <cellStyle name="60% - 强调文字颜色 6 2 19" xfId="11402"/>
    <cellStyle name="60% - 强调文字颜色 6 2 2" xfId="11403"/>
    <cellStyle name="60% - 强调文字颜色 6 2 2 10" xfId="11404"/>
    <cellStyle name="60% - 强调文字颜色 6 2 2 11" xfId="11405"/>
    <cellStyle name="60% - 强调文字颜色 6 2 2 12" xfId="11406"/>
    <cellStyle name="Note 4 7 2" xfId="11407"/>
    <cellStyle name="60% - 强调文字颜色 6 2 2 13" xfId="11408"/>
    <cellStyle name="差_30云南_1 4 2 2" xfId="11409"/>
    <cellStyle name="60% - 强调文字颜色 6 2 2 14" xfId="11410"/>
    <cellStyle name="60% - 强调文字颜色 6 2 2 15" xfId="11411"/>
    <cellStyle name="60% - 强调文字颜色 6 2 2 20" xfId="11412"/>
    <cellStyle name="好_2007年收支情况及2008年收支预计表(汇总表)_财力性转移支付2010年预算参考数_03_2010年各地区一般预算平衡表_2010年地方财政一般预算分级平衡情况表（汇总）0524" xfId="11413"/>
    <cellStyle name="表标题 5 3 2 2 2 3 2" xfId="11414"/>
    <cellStyle name="60% - 强调文字颜色 6 2 2 16" xfId="11415"/>
    <cellStyle name="60% - 强调文字颜色 6 2 2 21" xfId="11416"/>
    <cellStyle name="60% - 强调文字颜色 6 2 2 17" xfId="11417"/>
    <cellStyle name="60% - 强调文字颜色 6 2 2 22" xfId="11418"/>
    <cellStyle name="60% - 强调文字颜色 6 2 2 18" xfId="11419"/>
    <cellStyle name="60% - 强调文字颜色 6 2 2 19" xfId="11420"/>
    <cellStyle name="60% - 强调文字颜色 6 2 2 2" xfId="11421"/>
    <cellStyle name="60% - 强调文字颜色 6 2 2 2 2" xfId="11422"/>
    <cellStyle name="60% - 强调文字颜色 6 2 2 3" xfId="11423"/>
    <cellStyle name="好_14安徽" xfId="11424"/>
    <cellStyle name="60% - 强调文字颜色 6 2 2 4" xfId="11425"/>
    <cellStyle name="60% - 强调文字颜色 6 2 2 5" xfId="11426"/>
    <cellStyle name="注释 4 5 3 3 2 2" xfId="11427"/>
    <cellStyle name="60% - 强调文字颜色 6 2 2 6" xfId="11428"/>
    <cellStyle name="输出 14" xfId="11429"/>
    <cellStyle name="好_农林水和城市维护标准支出20080505－县区合计_民生政策最低支出需求_合并" xfId="11430"/>
    <cellStyle name="60% - 强调文字颜色 6 2 2 7" xfId="11431"/>
    <cellStyle name="60% - 强调文字颜色 6 2 2 8" xfId="11432"/>
    <cellStyle name="60% - 强调文字颜色 6 2 2 9" xfId="11433"/>
    <cellStyle name="60% - 强调文字颜色 6 2 3" xfId="11434"/>
    <cellStyle name="差_卫生部门 6" xfId="11435"/>
    <cellStyle name="强调文字颜色 5 5 2" xfId="11436"/>
    <cellStyle name="60% - 强调文字颜色 6 2 3 14" xfId="11437"/>
    <cellStyle name="差_卫生部门 7" xfId="11438"/>
    <cellStyle name="Border 5 3 2 2 2 2" xfId="11439"/>
    <cellStyle name="差_行政（人员）_民生政策最低支出需求_财力性转移支付2010年预算参考数 2" xfId="11440"/>
    <cellStyle name="60% - 强调文字颜色 6 2 3 15" xfId="11441"/>
    <cellStyle name="60% - 强调文字颜色 6 2 3 20" xfId="11442"/>
    <cellStyle name="差_缺口县区测算(按核定人数)_财力性转移支付2010年预算参考数 4 2 2" xfId="11443"/>
    <cellStyle name="差_行政（人员）_民生政策最低支出需求_财力性转移支付2010年预算参考数 3" xfId="11444"/>
    <cellStyle name="60% - 强调文字颜色 6 2 3 16" xfId="11445"/>
    <cellStyle name="60% - 强调文字颜色 6 2 3 21" xfId="11446"/>
    <cellStyle name="输出 9 2" xfId="11447"/>
    <cellStyle name="差_行政（人员）_民生政策最低支出需求_财力性转移支付2010年预算参考数 4" xfId="11448"/>
    <cellStyle name="60% - 强调文字颜色 6 2 3 17" xfId="11449"/>
    <cellStyle name="60% - 强调文字颜色 6 2 3 22" xfId="11450"/>
    <cellStyle name="输出 9 3" xfId="11451"/>
    <cellStyle name="差_行政（人员）_民生政策最低支出需求_财力性转移支付2010年预算参考数 5" xfId="11452"/>
    <cellStyle name="差_附表_财力性转移支付2010年预算参考数 2 2" xfId="11453"/>
    <cellStyle name="60% - 强调文字颜色 6 2 3 18" xfId="11454"/>
    <cellStyle name="输出 9 4" xfId="11455"/>
    <cellStyle name="差_行政（人员）_民生政策最低支出需求_财力性转移支付2010年预算参考数 6" xfId="11456"/>
    <cellStyle name="差_附表_财力性转移支付2010年预算参考数 2 3" xfId="11457"/>
    <cellStyle name="60% - 强调文字颜色 6 2 3 19" xfId="11458"/>
    <cellStyle name="60% - 强调文字颜色 6 2 3 2" xfId="11459"/>
    <cellStyle name="60% - 强调文字颜色 6 2 3 3" xfId="11460"/>
    <cellStyle name="60% - 强调文字颜色 6 2 3 4" xfId="11461"/>
    <cellStyle name="差_民生政策最低支出需求_财力性转移支付2010年预算参考数 2 2 2" xfId="11462"/>
    <cellStyle name="60% - 强调文字颜色 6 2 3 5" xfId="11463"/>
    <cellStyle name="注释 4 5 3 3 3 2" xfId="11464"/>
    <cellStyle name="60% - 强调文字颜色 6 2 3 6" xfId="11465"/>
    <cellStyle name="60% - 强调文字颜色 6 2 3 7" xfId="11466"/>
    <cellStyle name="好_教育(按照总人口测算）—20080416_民生政策最低支出需求_财力性转移支付2010年预算参考数_隋心对账单定稿0514" xfId="11467"/>
    <cellStyle name="60% - 强调文字颜色 6 2 3 8" xfId="11468"/>
    <cellStyle name="60% - 强调文字颜色 6 2 3 9" xfId="11469"/>
    <cellStyle name="计算 8 3 4 2 2 2" xfId="11470"/>
    <cellStyle name="60% - 强调文字颜色 6 2 4" xfId="11471"/>
    <cellStyle name="60% - 强调文字颜色 6 2 4 14" xfId="11472"/>
    <cellStyle name="60% - 强调文字颜色 6 2 4 15" xfId="11473"/>
    <cellStyle name="60% - 强调文字颜色 6 2 4 16" xfId="11474"/>
    <cellStyle name="表标题 3 2 3 4 2" xfId="11475"/>
    <cellStyle name="60% - 强调文字颜色 6 2 4 17" xfId="11476"/>
    <cellStyle name="表标题 3 2 3 4 3" xfId="11477"/>
    <cellStyle name="60% - 强调文字颜色 6 2 4 18" xfId="11478"/>
    <cellStyle name="60% - 强调文字颜色 6 2 4 19" xfId="11479"/>
    <cellStyle name="60% - 强调文字颜色 6 2 4 2 10" xfId="11480"/>
    <cellStyle name="60% - 强调文字颜色 6 2 4 2 11" xfId="11481"/>
    <cellStyle name="数字 2 6 2 3 2" xfId="11482"/>
    <cellStyle name="60% - 强调文字颜色 6 2 4 2 12" xfId="11483"/>
    <cellStyle name="60% - 强调文字颜色 6 2 4 2 13" xfId="11484"/>
    <cellStyle name="60% - 强调文字颜色 6 2 4 2 14" xfId="11485"/>
    <cellStyle name="60% - 强调文字颜色 6 2 4 2 15" xfId="11486"/>
    <cellStyle name="60% - 强调文字颜色 6 2 4 2 16" xfId="11487"/>
    <cellStyle name="60% - 强调文字颜色 6 2 4 2 17" xfId="11488"/>
    <cellStyle name="60% - 强调文字颜色 6 2 4 2 18" xfId="11489"/>
    <cellStyle name="差_农林水和城市维护标准支出20080505－县区合计_县市旗测算-新科目（含人口规模效应）_财力性转移支付2010年预算参考数 4 2" xfId="11490"/>
    <cellStyle name="差_0605石屏县_财力性转移支付2010年预算参考数 2 2 5" xfId="11491"/>
    <cellStyle name="60% - 强调文字颜色 6 2 4 2 2 10" xfId="11492"/>
    <cellStyle name="差_农林水和城市维护标准支出20080505－县区合计_县市旗测算-新科目（含人口规模效应）_财力性转移支付2010年预算参考数 4 3" xfId="11493"/>
    <cellStyle name="60% - 强调文字颜色 6 2 4 2 2 11" xfId="11494"/>
    <cellStyle name="60% - 强调文字颜色 6 2 4 2 2 12" xfId="11495"/>
    <cellStyle name="输入 4 3 5 2 5 2" xfId="11496"/>
    <cellStyle name="60% - 强调文字颜色 6 2 4 2 2 13" xfId="11497"/>
    <cellStyle name="常规 2 3 4 3 2" xfId="11498"/>
    <cellStyle name="计算 2 6 2 2 2" xfId="11499"/>
    <cellStyle name="60% - 强调文字颜色 6 2 4 2 2 14" xfId="11500"/>
    <cellStyle name="计算 2 6 2 2 3" xfId="11501"/>
    <cellStyle name="60% - 强调文字颜色 6 2 4 2 2 15" xfId="11502"/>
    <cellStyle name="计算 2 6 2 2 5" xfId="11503"/>
    <cellStyle name="60% - 强调文字颜色 6 2 4 2 2 17" xfId="11504"/>
    <cellStyle name="计算 2 6 2 2 6" xfId="11505"/>
    <cellStyle name="60% - 强调文字颜色 6 2 4 2 2 18" xfId="11506"/>
    <cellStyle name="好_红线成本预算指导价格0324 4_四队计价2011-6" xfId="11507"/>
    <cellStyle name="60% - 强调文字颜色 6 2 4 2 2 2" xfId="11508"/>
    <cellStyle name="好_基础数据分析 2" xfId="11509"/>
    <cellStyle name="60% - 强调文字颜色 6 2 4 2 2 3" xfId="11510"/>
    <cellStyle name="常规 3 6 2 2" xfId="11511"/>
    <cellStyle name="60% - 强调文字颜色 6 2 4 2 2 4" xfId="11512"/>
    <cellStyle name="常规 3 6 2 3" xfId="11513"/>
    <cellStyle name="60% - 强调文字颜色 6 2 4 2 2 5" xfId="11514"/>
    <cellStyle name="计算 3 3 2 2 2 3" xfId="11515"/>
    <cellStyle name="Note 3 2 2 4 2" xfId="11516"/>
    <cellStyle name="60% - 强调文字颜色 6 2 4 2 2 6" xfId="11517"/>
    <cellStyle name="60% - 强调文字颜色 6 2 4 2 2 7" xfId="11518"/>
    <cellStyle name="60% - 强调文字颜色 6 2 4 2 2 8" xfId="11519"/>
    <cellStyle name="60% - 强调文字颜色 6 2 4 2 2 9" xfId="11520"/>
    <cellStyle name="60% - 强调文字颜色 6 2 4 2 5" xfId="11521"/>
    <cellStyle name="60% - 强调文字颜色 6 2 4 2 6" xfId="11522"/>
    <cellStyle name="注释 2 3 5 4 2" xfId="11523"/>
    <cellStyle name="60% - 强调文字颜色 6 2 4 2 7" xfId="11524"/>
    <cellStyle name="60% - 强调文字颜色 6 2 4 2 8" xfId="11525"/>
    <cellStyle name="60% - 强调文字颜色 6 2 4 2 9" xfId="11526"/>
    <cellStyle name="输出 2 4 14" xfId="11527"/>
    <cellStyle name="60% - 强调文字颜色 6 2 4 3" xfId="11528"/>
    <cellStyle name="好_县区合并测算20080423(按照各省比重）_民生政策最低支出需求_财力性转移支付2010年预算参考数_合并" xfId="11529"/>
    <cellStyle name="Accent6 - 20% 4 2 3" xfId="11530"/>
    <cellStyle name="60% - 强调文字颜色 6 2 4 3 10" xfId="11531"/>
    <cellStyle name="Accent6 - 20% 4 2 4" xfId="11532"/>
    <cellStyle name="60% - 强调文字颜色 6 2 4 3 11" xfId="11533"/>
    <cellStyle name="60% - 强调文字颜色 6 2 4 3 12" xfId="11534"/>
    <cellStyle name="Calculation 4 3 2" xfId="11535"/>
    <cellStyle name="60% - 强调文字颜色 6 2 4 3 13" xfId="11536"/>
    <cellStyle name="Calculation 4 3 3" xfId="11537"/>
    <cellStyle name="60% - 强调文字颜色 6 2 4 3 14" xfId="11538"/>
    <cellStyle name="输入 10 8 3 2" xfId="11539"/>
    <cellStyle name="Calculation 4 3 4" xfId="11540"/>
    <cellStyle name="60% - 强调文字颜色 6 2 4 3 15" xfId="11541"/>
    <cellStyle name="好_2014年保障性安居工程目标任务分解表" xfId="11542"/>
    <cellStyle name="Calculation 4 3 5" xfId="11543"/>
    <cellStyle name="60% - 强调文字颜色 6 2 4 3 16" xfId="11544"/>
    <cellStyle name="Calculation 4 3 6" xfId="11545"/>
    <cellStyle name="60% - 强调文字颜色 6 2 4 3 17" xfId="11546"/>
    <cellStyle name="60% - 强调文字颜色 6 2 4 3 18" xfId="11547"/>
    <cellStyle name="差_分县成本差异系数_不含人员经费系数_财力性转移支付2010年预算参考数" xfId="11548"/>
    <cellStyle name="60% - 强调文字颜色 6 2 4 3 5" xfId="11549"/>
    <cellStyle name="60% - 强调文字颜色 6 2 4 3 6" xfId="11550"/>
    <cellStyle name="60% - 强调文字颜色 6 2 4 3 7" xfId="11551"/>
    <cellStyle name="差_附表 2" xfId="11552"/>
    <cellStyle name="60% - 强调文字颜色 6 2 4 3 8" xfId="11553"/>
    <cellStyle name="差_附表 3" xfId="11554"/>
    <cellStyle name="60% - 强调文字颜色 6 2 4 3 9" xfId="11555"/>
    <cellStyle name="差_附表 4" xfId="11556"/>
    <cellStyle name="输出 2 4 15" xfId="11557"/>
    <cellStyle name="60% - 强调文字颜色 6 2 4 4" xfId="11558"/>
    <cellStyle name="输出 2 4 16" xfId="11559"/>
    <cellStyle name="60% - 强调文字颜色 6 2 4 5" xfId="11560"/>
    <cellStyle name="好_2006年水利统计指标统计表_财力性转移支付2010年预算参考数_隋心对账单定稿0514" xfId="11561"/>
    <cellStyle name="注释 4 5 3 3 4 2" xfId="11562"/>
    <cellStyle name="输出 2 4 17" xfId="11563"/>
    <cellStyle name="60% - 强调文字颜色 6 2 4 6" xfId="11564"/>
    <cellStyle name="输出 2 4 18" xfId="11565"/>
    <cellStyle name="60% - 强调文字颜色 6 2 4 7" xfId="11566"/>
    <cellStyle name="差_缺口县区测算(按2007支出增长25%测算)_财力性转移支付2010年预算参考数_12.25-发教育厅-2016年高职生均年初预算控制数分配表" xfId="11567"/>
    <cellStyle name="60% - 强调文字颜色 6 2 4 8" xfId="11568"/>
    <cellStyle name="60% - 强调文字颜色 6 2 4 9" xfId="11569"/>
    <cellStyle name="差_发教育厅工资晋级预发第三步津补贴" xfId="11570"/>
    <cellStyle name="计算 8 3 4 2 2 3" xfId="11571"/>
    <cellStyle name="60% - 强调文字颜色 6 2 5" xfId="11572"/>
    <cellStyle name="Calculation 3 2 2 5" xfId="11573"/>
    <cellStyle name="60% - 强调文字颜色 6 2 5 10" xfId="11574"/>
    <cellStyle name="60% - 强调文字颜色 6 2 5 11" xfId="11575"/>
    <cellStyle name="Currency [0]_353HHC" xfId="11576"/>
    <cellStyle name="差_卫生部门_财力性转移支付2010年预算参考数 4 2" xfId="11577"/>
    <cellStyle name="计算 2 3 4 2 2" xfId="11578"/>
    <cellStyle name="60% - 强调文字颜色 6 2 5 12" xfId="11579"/>
    <cellStyle name="差_卫生部门_财力性转移支付2010年预算参考数 4 3" xfId="11580"/>
    <cellStyle name="计算 2 3 4 2 3" xfId="11581"/>
    <cellStyle name="60% - 强调文字颜色 6 2 5 13" xfId="11582"/>
    <cellStyle name="计算 2 3 4 2 4" xfId="11583"/>
    <cellStyle name="60% - 强调文字颜色 6 2 5 14" xfId="11584"/>
    <cellStyle name="计算 2 3 4 2 5" xfId="11585"/>
    <cellStyle name="60% - 强调文字颜色 6 2 5 15" xfId="11586"/>
    <cellStyle name="60% - 强调文字颜色 6 2 5 16" xfId="11587"/>
    <cellStyle name="表标题 2 2 4 3 2 2 2 2" xfId="11588"/>
    <cellStyle name="60% - 强调文字颜色 6 2 5 17" xfId="11589"/>
    <cellStyle name="60% - 强调文字颜色 6 2 5 18" xfId="11590"/>
    <cellStyle name="差_发教育厅工资晋级预发第三步津补贴 2" xfId="11591"/>
    <cellStyle name="计算 8 3 4 2 2 3 2" xfId="11592"/>
    <cellStyle name="60% - 强调文字颜色 6 2 5 2" xfId="11593"/>
    <cellStyle name="差_发教育厅工资晋级预发第三步津补贴 3" xfId="11594"/>
    <cellStyle name="60% - 强调文字颜色 6 2 5 3" xfId="11595"/>
    <cellStyle name="60% - 强调文字颜色 6 2 5 4" xfId="11596"/>
    <cellStyle name="表标题 2 2" xfId="11597"/>
    <cellStyle name="60% - 强调文字颜色 6 2 5 5" xfId="11598"/>
    <cellStyle name="表标题 2 3" xfId="11599"/>
    <cellStyle name="注释 4 5 3 3 5 2" xfId="11600"/>
    <cellStyle name="60% - 强调文字颜色 6 2 5 6" xfId="11601"/>
    <cellStyle name="表标题 2 4" xfId="11602"/>
    <cellStyle name="60% - 强调文字颜色 6 2 5 7" xfId="11603"/>
    <cellStyle name="表标题 2 5" xfId="11604"/>
    <cellStyle name="60% - 强调文字颜色 6 2 5 8" xfId="11605"/>
    <cellStyle name="好_2009年一般性转移支付标准工资_~4190974 2" xfId="11606"/>
    <cellStyle name="表标题 2 6" xfId="11607"/>
    <cellStyle name="60% - 强调文字颜色 6 2 5 9" xfId="11608"/>
    <cellStyle name="差_Book1_财力性转移支付2010年预算参考数 4 2" xfId="11609"/>
    <cellStyle name="计算 8 3 4 2 2 4" xfId="11610"/>
    <cellStyle name="60% - 强调文字颜色 6 2 6" xfId="11611"/>
    <cellStyle name="好_青海 缺口县区测算(地方填报)_12.25-发教育厅-2016年高职生均年初预算控制数分配表" xfId="11612"/>
    <cellStyle name="好_2006年分析表 2" xfId="11613"/>
    <cellStyle name="差_Book1_财力性转移支付2010年预算参考数 4 3" xfId="11614"/>
    <cellStyle name="计算 8 3 4 2 2 5" xfId="11615"/>
    <cellStyle name="60% - 强调文字颜色 6 2 7" xfId="11616"/>
    <cellStyle name="计算 8 3 4 2 2 6" xfId="11617"/>
    <cellStyle name="60% - 强调文字颜色 6 2 8" xfId="11618"/>
    <cellStyle name="60% - 强调文字颜色 6 2 9" xfId="11619"/>
    <cellStyle name="注释 10 4 3 2 2 2" xfId="11620"/>
    <cellStyle name="表标题 3 4 4 2 4" xfId="11621"/>
    <cellStyle name="60% - 强调文字颜色 6 2_Book1" xfId="11622"/>
    <cellStyle name="60% - 强调文字颜色 6 3 10" xfId="11623"/>
    <cellStyle name="差_汇总表4_财力性转移支付2010年预算参考数 2 2" xfId="11624"/>
    <cellStyle name="60% - 强调文字颜色 6 3 11" xfId="11625"/>
    <cellStyle name="差_汇总表4_财力性转移支付2010年预算参考数 2 3" xfId="11626"/>
    <cellStyle name="60% - 强调文字颜色 6 3 12" xfId="11627"/>
    <cellStyle name="60% - 强调文字颜色 6 3 13" xfId="11628"/>
    <cellStyle name="60% - 强调文字颜色 6 3 14" xfId="11629"/>
    <cellStyle name="60% - 强调文字颜色 6 3 15" xfId="11630"/>
    <cellStyle name="60% - 强调文字颜色 6 3 20" xfId="11631"/>
    <cellStyle name="差_市辖区测算20080510 2 2" xfId="11632"/>
    <cellStyle name="Border 8 5 2" xfId="11633"/>
    <cellStyle name="好_县市旗测算20080508_县市旗测算-新科目（含人口规模效应）_华东" xfId="11634"/>
    <cellStyle name="60% - 强调文字颜色 6 3 16" xfId="11635"/>
    <cellStyle name="60% - 强调文字颜色 6 3 21" xfId="11636"/>
    <cellStyle name="差_市辖区测算20080510 2 3" xfId="11637"/>
    <cellStyle name="60% - 强调文字颜色 6 3 17" xfId="11638"/>
    <cellStyle name="60% - 强调文字颜色 6 3 22" xfId="11639"/>
    <cellStyle name="60% - 强调文字颜色 6 3 18" xfId="11640"/>
    <cellStyle name="60% - 强调文字颜色 6 3 23" xfId="11641"/>
    <cellStyle name="好_其他部门(按照总人口测算）—20080416_县市旗测算-新科目（含人口规模效应）_财力性转移支付2010年预算参考数_12.25-发教育厅-2016年高职生均年初预算控制数分配表" xfId="11642"/>
    <cellStyle name="好_县区合并测算20080423(按照各省比重）_民生政策最低支出需求_财力性转移支付2010年预算参考数_隋心对账单定稿0514" xfId="11643"/>
    <cellStyle name="60% - 强调文字颜色 6 3 19" xfId="11644"/>
    <cellStyle name="60% - 强调文字颜色 6 3 24" xfId="11645"/>
    <cellStyle name="60% - 强调文字颜色 6 3 2" xfId="11646"/>
    <cellStyle name="60% - 强调文字颜色 6 3 2 2" xfId="11647"/>
    <cellStyle name="常规 3 4 9" xfId="11648"/>
    <cellStyle name="60% - 强调文字颜色 6 3 2 2 2" xfId="11649"/>
    <cellStyle name="60% - 强调文字颜色 6 3 2 3" xfId="11650"/>
    <cellStyle name="60% - 强调文字颜色 6 3 2 3 2" xfId="11651"/>
    <cellStyle name="差_行政公检法测算_财力性转移支付2010年预算参考数_华东" xfId="11652"/>
    <cellStyle name="60% - 强调文字颜色 6 3 2 4" xfId="11653"/>
    <cellStyle name="60% - 强调文字颜色 6 3 2 5" xfId="11654"/>
    <cellStyle name="60% - 强调文字颜色 6 3 2 6" xfId="11655"/>
    <cellStyle name="60% - 强调文字颜色 6 3 2 7" xfId="11656"/>
    <cellStyle name="60% - 强调文字颜色 6 3 2 8" xfId="11657"/>
    <cellStyle name="Input 3 2 2 2 2 2" xfId="11658"/>
    <cellStyle name="60% - 强调文字颜色 6 3 2 9" xfId="11659"/>
    <cellStyle name="60% - 强调文字颜色 6 3 3" xfId="11660"/>
    <cellStyle name="60% - 强调文字颜色 6 3 3 15" xfId="11661"/>
    <cellStyle name="60% - 强调文字颜色 6 3 3 16" xfId="11662"/>
    <cellStyle name="60% - 强调文字颜色 6 3 3 17" xfId="11663"/>
    <cellStyle name="注释 2 5 4 5" xfId="11664"/>
    <cellStyle name="差_人员工资和公用经费3 3 2 2" xfId="11665"/>
    <cellStyle name="60% - 强调文字颜色 6 3 3 18" xfId="11666"/>
    <cellStyle name="60% - 强调文字颜色 6 3 3 2" xfId="11667"/>
    <cellStyle name="60% - 强调文字颜色 6 3 3 2 10" xfId="11668"/>
    <cellStyle name="Milliers [0]_!!!GO" xfId="11669"/>
    <cellStyle name="60% - 强调文字颜色 6 3 3 2 11" xfId="11670"/>
    <cellStyle name="60% - 强调文字颜色 6 3 3 2 12" xfId="11671"/>
    <cellStyle name="注释 5 2 5 2 5 2" xfId="11672"/>
    <cellStyle name="60% - 强调文字颜色 6 3 3 2 13" xfId="11673"/>
    <cellStyle name="60% - 强调文字颜色 6 3 3 2 14" xfId="11674"/>
    <cellStyle name="60% - 强调文字颜色 6 3 3 2 15" xfId="11675"/>
    <cellStyle name="60% - 强调文字颜色 6 3 3 2 16" xfId="11676"/>
    <cellStyle name="输入 6 2 4 3" xfId="11677"/>
    <cellStyle name="常规 4 14 2" xfId="11678"/>
    <cellStyle name="60% - 强调文字颜色 6 3 3 2 17" xfId="11679"/>
    <cellStyle name="60% - 强调文字颜色 6 3 3 2 5" xfId="11680"/>
    <cellStyle name="60% - 强调文字颜色 6 3 3 2 6" xfId="11681"/>
    <cellStyle name="注释 2 4 4 4 2" xfId="11682"/>
    <cellStyle name="60% - 强调文字颜色 6 3 3 2 7" xfId="11683"/>
    <cellStyle name="60% - 强调文字颜色 6 3 3 2 8" xfId="11684"/>
    <cellStyle name="差_县市旗测算-新科目（20080626）_不含人员经费系数_财力性转移支付2010年预算参考数_隋心对账单定稿0514" xfId="11685"/>
    <cellStyle name="60% - 强调文字颜色 6 3 3 2 9" xfId="11686"/>
    <cellStyle name="60% - 强调文字颜色 6 3 3 3" xfId="11687"/>
    <cellStyle name="60% - 强调文字颜色 6 3 3 4" xfId="11688"/>
    <cellStyle name="差_民生政策最低支出需求_财力性转移支付2010年预算参考数 3 2 2" xfId="11689"/>
    <cellStyle name="60% - 强调文字颜色 6 3 3 5" xfId="11690"/>
    <cellStyle name="60% - 强调文字颜色 6 3 3 6" xfId="11691"/>
    <cellStyle name="60% - 强调文字颜色 6 3 3 7" xfId="11692"/>
    <cellStyle name="60% - 强调文字颜色 6 3 3 8" xfId="11693"/>
    <cellStyle name="Input 3 2 2 2 3 2" xfId="11694"/>
    <cellStyle name="60% - 强调文字颜色 6 3 3 9" xfId="11695"/>
    <cellStyle name="计算 8 3 4 2 3 2" xfId="11696"/>
    <cellStyle name="60% - 强调文字颜色 6 3 4" xfId="11697"/>
    <cellStyle name="60% - 强调文字颜色 6 3 4 14" xfId="11698"/>
    <cellStyle name="差_卫生(按照总人口测算）—20080416_财力性转移支付2010年预算参考数_12.25-发教育厅-2016年高职生均年初预算控制数分配表" xfId="11699"/>
    <cellStyle name="60% - 强调文字颜色 6 3 4 15" xfId="11700"/>
    <cellStyle name="60% - 强调文字颜色 6 3 4 16" xfId="11701"/>
    <cellStyle name="60% - 强调文字颜色 6 3 4 17" xfId="11702"/>
    <cellStyle name="差_分析缺口率 4 2 2" xfId="11703"/>
    <cellStyle name="差_不含人员经费系数_财力性转移支付2010年预算参考数_华东" xfId="11704"/>
    <cellStyle name="60% - 强调文字颜色 6 3 4 18" xfId="11705"/>
    <cellStyle name="好_县市旗测算20080508_财力性转移支付2010年预算参考数_12.25-发教育厅-2016年高职生均年初预算控制数分配表" xfId="11706"/>
    <cellStyle name="60% - 强调文字颜色 6 3 4 8" xfId="11707"/>
    <cellStyle name="Input 3 2 2 2 4 2" xfId="11708"/>
    <cellStyle name="60% - 强调文字颜色 6 3 4 9" xfId="11709"/>
    <cellStyle name="60% - 强调文字颜色 6 3 5" xfId="11710"/>
    <cellStyle name="60% - 强调文字颜色 6 3 5 2" xfId="11711"/>
    <cellStyle name="差_Book1_财力性转移支付2010年预算参考数 5 2" xfId="11712"/>
    <cellStyle name="Accent3 - 20% 3 2 2" xfId="11713"/>
    <cellStyle name="60% - 强调文字颜色 6 3 6" xfId="11714"/>
    <cellStyle name="Accent3 - 20% 3 2 3" xfId="11715"/>
    <cellStyle name="60% - 强调文字颜色 6 3 7" xfId="11716"/>
    <cellStyle name="Accent3 - 20% 3 2 4" xfId="11717"/>
    <cellStyle name="60% - 强调文字颜色 6 3 8" xfId="11718"/>
    <cellStyle name="好_缺口县区测算（11.13） 2" xfId="11719"/>
    <cellStyle name="Accent3 - 20% 3 2 5" xfId="11720"/>
    <cellStyle name="60% - 强调文字颜色 6 3 9" xfId="11721"/>
    <cellStyle name="好_安徽 缺口县区测算(地方填报)1_财力性转移支付2010年预算参考数 3" xfId="11722"/>
    <cellStyle name="60% - 强调文字颜色 6 3_2017年人大参阅资料（代表大会-定）1.14" xfId="11723"/>
    <cellStyle name="差_文体广播事业(按照总人口测算）—20080416_县市旗测算-新科目（含人口规模效应）_隋心对账单定稿0514" xfId="11724"/>
    <cellStyle name="Input [yellow] 4 5 2" xfId="11725"/>
    <cellStyle name="60% - 强调文字颜色 6 4" xfId="11726"/>
    <cellStyle name="标题 3 4 2 5" xfId="11727"/>
    <cellStyle name="Input [yellow] 4 5 2 2" xfId="11728"/>
    <cellStyle name="60% - 强调文字颜色 6 4 2" xfId="11729"/>
    <cellStyle name="标题 3 4 2 6" xfId="11730"/>
    <cellStyle name="Input [yellow] 4 5 2 3" xfId="11731"/>
    <cellStyle name="60% - 强调文字颜色 6 4 3" xfId="11732"/>
    <cellStyle name="标题 3 4 2 7" xfId="11733"/>
    <cellStyle name="Input [yellow] 4 5 2 4" xfId="11734"/>
    <cellStyle name="计算 8 3 4 2 4 2" xfId="11735"/>
    <cellStyle name="60% - 强调文字颜色 6 4 4" xfId="11736"/>
    <cellStyle name="标题 3 4 2 8" xfId="11737"/>
    <cellStyle name="Input [yellow] 4 5 2 5" xfId="11738"/>
    <cellStyle name="60% - 强调文字颜色 6 4 5" xfId="11739"/>
    <cellStyle name="标题 3 4 2 9" xfId="11740"/>
    <cellStyle name="Input [yellow] 4 5 2 6" xfId="11741"/>
    <cellStyle name="60% - 强调文字颜色 6 4 6" xfId="11742"/>
    <cellStyle name="Input [yellow] 4 5 3" xfId="11743"/>
    <cellStyle name="60% - 强调文字颜色 6 5" xfId="11744"/>
    <cellStyle name="好_2006年28四川_隋心对账单定稿0514" xfId="11745"/>
    <cellStyle name="差_工程数量及综合单价（百安隧道） 9_四队计价6月25日前(7月1日更新)备用" xfId="11746"/>
    <cellStyle name="Input [yellow] 4 5 3 2" xfId="11747"/>
    <cellStyle name="60% - 强调文字颜色 6 5 2" xfId="11748"/>
    <cellStyle name="60% - 强调文字颜色 6 5 3" xfId="11749"/>
    <cellStyle name="差_同德_12.25-发教育厅-2016年高职生均年初预算控制数分配表" xfId="11750"/>
    <cellStyle name="Input [yellow] 4 5 4" xfId="11751"/>
    <cellStyle name="60% - 强调文字颜色 6 6" xfId="11752"/>
    <cellStyle name="Input [yellow] 4 5 4 2" xfId="11753"/>
    <cellStyle name="60% - 强调文字颜色 6 6 2" xfId="11754"/>
    <cellStyle name="60% - 强调文字颜色 6 7" xfId="11755"/>
    <cellStyle name="60% - 强调文字颜色 6 7 2" xfId="11756"/>
    <cellStyle name="60% - 强调文字颜色 6 7 3" xfId="11757"/>
    <cellStyle name="差_卫生(按照总人口测算）—20080416_县市旗测算-新科目（含人口规模效应） 2 2" xfId="11758"/>
    <cellStyle name="60% - 强调文字颜色 6 7 4" xfId="11759"/>
    <cellStyle name="60% - 强调文字颜色 6 7_四队计价2011-6" xfId="11760"/>
    <cellStyle name="计算 3 2 3 2 2 3" xfId="11761"/>
    <cellStyle name="Note 2 3 2 4 2" xfId="11762"/>
    <cellStyle name="60% - 强调文字颜色 6 8" xfId="11763"/>
    <cellStyle name="60% - 强调文字颜色 6 8 2" xfId="11764"/>
    <cellStyle name="60% - 强调文字颜色 6 9" xfId="11765"/>
    <cellStyle name="Input 3 6 5 2" xfId="11766"/>
    <cellStyle name="60% - 强调文字颜色 6 9 2" xfId="11767"/>
    <cellStyle name="60% - 着色 1" xfId="11768"/>
    <cellStyle name="60% - 着色 1 2" xfId="11769"/>
    <cellStyle name="好_教育(按照总人口测算）—20080416_不含人员经费系数_财力性转移支付2010年预算参考数_隋心对账单定稿0514" xfId="11770"/>
    <cellStyle name="gcd 5" xfId="11771"/>
    <cellStyle name="60% - 着色 1 2 2" xfId="11772"/>
    <cellStyle name="60% - 着色 1 3" xfId="11773"/>
    <cellStyle name="60% - 着色 1 4" xfId="11774"/>
    <cellStyle name="60% - 着色 1 5" xfId="11775"/>
    <cellStyle name="Input 5 2 2 5 2" xfId="11776"/>
    <cellStyle name="60% - 着色 2" xfId="11777"/>
    <cellStyle name="60% - 着色 2 2" xfId="11778"/>
    <cellStyle name="好_县区合并测算20080421_不含人员经费系数_财力性转移支付2010年预算参考数_03_2010年各地区一般预算平衡表" xfId="11779"/>
    <cellStyle name="60% - 着色 2 3" xfId="11780"/>
    <cellStyle name="60% - 着色 2 4" xfId="11781"/>
    <cellStyle name="差_分县成本差异系数_不含人员经费系数_财力性转移支付2010年预算参考数_隋心对账单定稿0514" xfId="11782"/>
    <cellStyle name="60% - 着色 2 5" xfId="11783"/>
    <cellStyle name="60% - 着色 3" xfId="11784"/>
    <cellStyle name="差_县区合并测算20080423(按照各省比重）_不含人员经费系数_03_2010年各地区一般预算平衡表_2010年地方财政一般预算分级平衡情况表（汇总）0524" xfId="11785"/>
    <cellStyle name="差_县市旗测算-新科目（20080626） 3" xfId="11786"/>
    <cellStyle name="Header2 6 4 2 4" xfId="11787"/>
    <cellStyle name="60% - 着色 3 2" xfId="11788"/>
    <cellStyle name="差_县市旗测算-新科目（20080626） 3 2" xfId="11789"/>
    <cellStyle name="Header2 6 4 2 4 2" xfId="11790"/>
    <cellStyle name="60% - 着色 3 2 2" xfId="11791"/>
    <cellStyle name="好_分县成本差异系数_不含人员经费系数_隋心对账单定稿0514" xfId="11792"/>
    <cellStyle name="差_县市旗测算-新科目（20080626） 4" xfId="11793"/>
    <cellStyle name="Header2 6 4 2 5" xfId="11794"/>
    <cellStyle name="60% - 着色 3 3" xfId="11795"/>
    <cellStyle name="差_县市旗测算-新科目（20080626） 5" xfId="11796"/>
    <cellStyle name="Header2 6 4 2 6" xfId="11797"/>
    <cellStyle name="60% - 着色 3 4" xfId="11798"/>
    <cellStyle name="差_县市旗测算-新科目（20080626） 6" xfId="11799"/>
    <cellStyle name="60% - 着色 3 5" xfId="11800"/>
    <cellStyle name="差_文体广播事业(按照总人口测算）—20080416 2 2 2" xfId="11801"/>
    <cellStyle name="60% - 着色 4" xfId="11802"/>
    <cellStyle name="差_文体广播事业(按照总人口测算）—20080416 2 2 2 2" xfId="11803"/>
    <cellStyle name="60% - 着色 4 2" xfId="11804"/>
    <cellStyle name="60% - 着色 4 2 2" xfId="11805"/>
    <cellStyle name="汇总 6 2 4 3 4" xfId="11806"/>
    <cellStyle name="好_其他部门(按照总人口测算）—20080416_民生政策最低支出需求" xfId="11807"/>
    <cellStyle name="60% - 着色 4 3" xfId="11808"/>
    <cellStyle name="差_县市旗测算-新科目（20080627）_不含人员经费系数_12.25-发教育厅-2016年高职生均年初预算控制数分配表" xfId="11809"/>
    <cellStyle name="计算 6 7 3 4 2" xfId="11810"/>
    <cellStyle name="差_核定人数下发表_华东" xfId="11811"/>
    <cellStyle name="60% - 着色 4 4" xfId="11812"/>
    <cellStyle name="60% - 着色 4 5" xfId="11813"/>
    <cellStyle name="60% - 着色 5" xfId="11814"/>
    <cellStyle name="60% - 着色 5 2" xfId="11815"/>
    <cellStyle name="60% - 着色 5 2 2" xfId="11816"/>
    <cellStyle name="60% - 着色 5 3" xfId="11817"/>
    <cellStyle name="60% - 着色 5 4" xfId="11818"/>
    <cellStyle name="60% - 着色 5 5" xfId="11819"/>
    <cellStyle name="60% - 着色 6" xfId="11820"/>
    <cellStyle name="好_2008年全省汇总收支计算表_财力性转移支付2010年预算参考数 4" xfId="11821"/>
    <cellStyle name="60% - 着色 6 2" xfId="11822"/>
    <cellStyle name="60% - 着色 6 2 2" xfId="11823"/>
    <cellStyle name="好_2008年全省汇总收支计算表_财力性转移支付2010年预算参考数 5" xfId="11824"/>
    <cellStyle name="60% - 着色 6 3" xfId="11825"/>
    <cellStyle name="好_2008年全省汇总收支计算表_财力性转移支付2010年预算参考数 6" xfId="11826"/>
    <cellStyle name="60% - 着色 6 4" xfId="11827"/>
    <cellStyle name="60% - 着色 6 5" xfId="11828"/>
    <cellStyle name="6mal" xfId="11829"/>
    <cellStyle name="差_地方配套按人均增幅控制8.30xl" xfId="11830"/>
    <cellStyle name="A4 Small 210 x 297 mm" xfId="11831"/>
    <cellStyle name="Accent1 - 20%" xfId="11832"/>
    <cellStyle name="Accent1 - 20% 10" xfId="11833"/>
    <cellStyle name="输出 2 2 3 5 2 6" xfId="11834"/>
    <cellStyle name="差_2017年债券余额核对数据-调整易地扶贫搬迁-转贷收入与结算单一致(315）" xfId="11835"/>
    <cellStyle name="Accent6 - 20% 3 2" xfId="11836"/>
    <cellStyle name="Accent1 - 20% 11" xfId="11837"/>
    <cellStyle name="Accent1 - 20% 2" xfId="11838"/>
    <cellStyle name="常规 93 3" xfId="11839"/>
    <cellStyle name="Calculation 7 5" xfId="11840"/>
    <cellStyle name="Accent1 - 20% 2 2" xfId="11841"/>
    <cellStyle name="Calculation 7 5 2" xfId="11842"/>
    <cellStyle name="好_34青海_1_财力性转移支付2010年预算参考数_12.25-发教育厅-2016年高职生均年初预算控制数分配表" xfId="11843"/>
    <cellStyle name="常规 93 3 2" xfId="11844"/>
    <cellStyle name="Accent1 - 20% 2 2 2" xfId="11845"/>
    <cellStyle name="Accent1 - 20% 2 2 3" xfId="11846"/>
    <cellStyle name="Accent1 - 20% 2 2 4" xfId="11847"/>
    <cellStyle name="常规 93 4" xfId="11848"/>
    <cellStyle name="Accent1 - 20% 2 3" xfId="11849"/>
    <cellStyle name="常规 93 5" xfId="11850"/>
    <cellStyle name="Accent1 - 20% 2 4" xfId="11851"/>
    <cellStyle name="好_2009年一般性转移支付标准工资_地方配套按人均增幅控制8.30xl_Book1 2" xfId="11852"/>
    <cellStyle name="常规 93 6" xfId="11853"/>
    <cellStyle name="Accent1 - 20% 2 5" xfId="11854"/>
    <cellStyle name="Accent1 - 20% 3" xfId="11855"/>
    <cellStyle name="常规 94 3" xfId="11856"/>
    <cellStyle name="Input 6 2 4" xfId="11857"/>
    <cellStyle name="Calculation 8 5" xfId="11858"/>
    <cellStyle name="Accent1 - 20% 3 2" xfId="11859"/>
    <cellStyle name="常规 94 3 2" xfId="11860"/>
    <cellStyle name="差_县区合并测算20080421_不含人员经费系数_财力性转移支付2010年预算参考数 7" xfId="11861"/>
    <cellStyle name="Input 6 2 4 2" xfId="11862"/>
    <cellStyle name="Accent1 - 20% 3 2 2" xfId="11863"/>
    <cellStyle name="Accent1 - 20% 3 2 3" xfId="11864"/>
    <cellStyle name="Accent1 - 20% 3 2 4" xfId="11865"/>
    <cellStyle name="常规 94 4" xfId="11866"/>
    <cellStyle name="Input 6 2 5" xfId="11867"/>
    <cellStyle name="Accent1 - 20% 3 3" xfId="11868"/>
    <cellStyle name="常规 94 5" xfId="11869"/>
    <cellStyle name="Accent1 - 20% 3 4" xfId="11870"/>
    <cellStyle name="好_2_财力性转移支付2010年预算参考数_华东" xfId="11871"/>
    <cellStyle name="常规 94 6" xfId="11872"/>
    <cellStyle name="Accent1 - 20% 3 5" xfId="11873"/>
    <cellStyle name="Accent1 - 20% 4" xfId="11874"/>
    <cellStyle name="常规 95 3" xfId="11875"/>
    <cellStyle name="Input 6 3 4" xfId="11876"/>
    <cellStyle name="Calculation 9 5" xfId="11877"/>
    <cellStyle name="Accent1 - 20% 4 2" xfId="11878"/>
    <cellStyle name="常规 95 3 2" xfId="11879"/>
    <cellStyle name="Input 6 3 4 2" xfId="11880"/>
    <cellStyle name="Calculation 9 5 2" xfId="11881"/>
    <cellStyle name="Accent1 - 20% 4 2 2" xfId="11882"/>
    <cellStyle name="差_红线成本预算指导价格0324 11_间接费_四队计价6月25日前(7月1日更新)备用" xfId="11883"/>
    <cellStyle name="Accent1 - 20% 4 2 3" xfId="11884"/>
    <cellStyle name="Accent1 - 20% 4 2 4" xfId="11885"/>
    <cellStyle name="好_河南 缺口县区测算(地方填报白)_财力性转移支付2010年预算参考数_华东" xfId="11886"/>
    <cellStyle name="输出 7 4 2 2 2" xfId="11887"/>
    <cellStyle name="常规 95 4" xfId="11888"/>
    <cellStyle name="差_红线成本预算指导价格0324 5_间接费_四队计价2011-6" xfId="11889"/>
    <cellStyle name="Input 6 3 5" xfId="11890"/>
    <cellStyle name="Calculation 9 6" xfId="11891"/>
    <cellStyle name="Accent1 - 20% 4 3" xfId="11892"/>
    <cellStyle name="好_行政（人员）_03_2010年各地区一般预算平衡表" xfId="11893"/>
    <cellStyle name="输出 7 4 2 2 3" xfId="11894"/>
    <cellStyle name="常规 95 5" xfId="11895"/>
    <cellStyle name="Input 6 3 6" xfId="11896"/>
    <cellStyle name="Accent1 - 20% 4 4" xfId="11897"/>
    <cellStyle name="好_2014年专项资金申请报告（其他发文） 2" xfId="11898"/>
    <cellStyle name="输出 7 4 2 2 4" xfId="11899"/>
    <cellStyle name="常规 95 6" xfId="11900"/>
    <cellStyle name="Accent1 - 20% 4 5" xfId="11901"/>
    <cellStyle name="Accent1 - 20% 5" xfId="11902"/>
    <cellStyle name="常规 96 3" xfId="11903"/>
    <cellStyle name="Accent1 - 20% 5 2" xfId="11904"/>
    <cellStyle name="输出 7 4 2 3 2" xfId="11905"/>
    <cellStyle name="常规 96 4" xfId="11906"/>
    <cellStyle name="Accent1 - 20% 5 3" xfId="11907"/>
    <cellStyle name="输出 7 4 2 3 2 2" xfId="11908"/>
    <cellStyle name="常规 96 4 2" xfId="11909"/>
    <cellStyle name="Accent1 - 20% 5 3 2" xfId="11910"/>
    <cellStyle name="输出 7 4 2 3 3" xfId="11911"/>
    <cellStyle name="常规 96 5" xfId="11912"/>
    <cellStyle name="Accent1 - 20% 5 4" xfId="11913"/>
    <cellStyle name="Accent1 - 20% 5 4 2" xfId="11914"/>
    <cellStyle name="Accent1 - 20% 6" xfId="11915"/>
    <cellStyle name="Output 3 3 2" xfId="11916"/>
    <cellStyle name="常规 5 2 3 2 2" xfId="11917"/>
    <cellStyle name="Accent1 - 20% 7" xfId="11918"/>
    <cellStyle name="Output 3 3 3" xfId="11919"/>
    <cellStyle name="常规 5 2 3 2 3" xfId="11920"/>
    <cellStyle name="Accent1 - 20% 8" xfId="11921"/>
    <cellStyle name="Output 3 3 4" xfId="11922"/>
    <cellStyle name="Accent1 - 20% 9" xfId="11923"/>
    <cellStyle name="Output 3 3 5" xfId="11924"/>
    <cellStyle name="表标题 5 4 4 2 3 2" xfId="11925"/>
    <cellStyle name="差_12.25-发教育厅-非税预算" xfId="11926"/>
    <cellStyle name="Accent1 - 40% 2" xfId="11927"/>
    <cellStyle name="好_2007年一般预算支出剔除 4" xfId="11928"/>
    <cellStyle name="Accent1 - 40% 2 2" xfId="11929"/>
    <cellStyle name="好_05潍坊 3" xfId="11930"/>
    <cellStyle name="差_基础数据分析" xfId="11931"/>
    <cellStyle name="好_县市旗测算20080508_财力性转移支付2010年预算参考数 6" xfId="11932"/>
    <cellStyle name="差_2006年28四川 4 4" xfId="11933"/>
    <cellStyle name="计算 9 2 6 6" xfId="11934"/>
    <cellStyle name="Accent1 - 40% 2 2 2" xfId="11935"/>
    <cellStyle name="好_05潍坊 4" xfId="11936"/>
    <cellStyle name="差_2006年28四川 4 5" xfId="11937"/>
    <cellStyle name="Accent1 - 40% 2 2 3" xfId="11938"/>
    <cellStyle name="好_05潍坊 5" xfId="11939"/>
    <cellStyle name="Accent1 - 40% 2 2 4" xfId="11940"/>
    <cellStyle name="差_山东省民生支出标准_财力性转移支付2010年预算参考数_华东" xfId="11941"/>
    <cellStyle name="常规 4_（定）2013年全省对账总表3.20" xfId="11942"/>
    <cellStyle name="好_05潍坊 6" xfId="11943"/>
    <cellStyle name="Accent1 - 40% 2 2 5" xfId="11944"/>
    <cellStyle name="好_2007年一般预算支出剔除 6" xfId="11945"/>
    <cellStyle name="Accent1 - 40% 2 4" xfId="11946"/>
    <cellStyle name="Accent1 - 40% 2 5" xfId="11947"/>
    <cellStyle name="差_县市旗测算-新科目（20080627） 2 2" xfId="11948"/>
    <cellStyle name="Accent3 - 60% 2 2" xfId="11949"/>
    <cellStyle name="Accent1 - 40% 2 6" xfId="11950"/>
    <cellStyle name="好_前期试验费用 5_四队计价6月25日前(7月1日更新)备用" xfId="11951"/>
    <cellStyle name="Accent1 - 40% 3" xfId="11952"/>
    <cellStyle name="表标题 3 2 2 3 2 3" xfId="11953"/>
    <cellStyle name="差_汇总 7" xfId="11954"/>
    <cellStyle name="Accent1 - 40% 3 2" xfId="11955"/>
    <cellStyle name="表标题 3 2 2 3 2 3 2" xfId="11956"/>
    <cellStyle name="计算 9 3 6 6" xfId="11957"/>
    <cellStyle name="Accent1 - 40% 3 2 2" xfId="11958"/>
    <cellStyle name="Accent1 - 40% 3 2 3" xfId="11959"/>
    <cellStyle name="Accent1 - 40% 3 2 4" xfId="11960"/>
    <cellStyle name="Accent1 - 40% 3 2 5" xfId="11961"/>
    <cellStyle name="表标题 3 2 2 3 2 4" xfId="11962"/>
    <cellStyle name="Accent1 - 40% 3 3" xfId="11963"/>
    <cellStyle name="Accent1 - 40% 3 4" xfId="11964"/>
    <cellStyle name="Accent1 - 40% 3 5" xfId="11965"/>
    <cellStyle name="差_县市旗测算-新科目（20080627） 3 2" xfId="11966"/>
    <cellStyle name="Accent3 - 60% 3 2" xfId="11967"/>
    <cellStyle name="Accent1 - 40% 3 6" xfId="11968"/>
    <cellStyle name="Accent1 - 40% 4" xfId="11969"/>
    <cellStyle name="标题 5 5" xfId="11970"/>
    <cellStyle name="Accent1 - 40% 4 2 2" xfId="11971"/>
    <cellStyle name="标题 5 6" xfId="11972"/>
    <cellStyle name="Accent1 - 40% 4 2 3" xfId="11973"/>
    <cellStyle name="标题 5 7" xfId="11974"/>
    <cellStyle name="Accent1 - 40% 4 2 4" xfId="11975"/>
    <cellStyle name="标题 5 8" xfId="11976"/>
    <cellStyle name="Accent1 - 40% 4 2 5" xfId="11977"/>
    <cellStyle name="Accent1 - 40% 4 5" xfId="11978"/>
    <cellStyle name="差_县市旗测算-新科目（20080627） 4 2" xfId="11979"/>
    <cellStyle name="Accent3 - 60% 4 2" xfId="11980"/>
    <cellStyle name="Accent1 - 40% 4 6" xfId="11981"/>
    <cellStyle name="Accent1 - 40% 5" xfId="11982"/>
    <cellStyle name="Accent1 - 40% 5 2" xfId="11983"/>
    <cellStyle name="Accent1 - 40% 5 3" xfId="11984"/>
    <cellStyle name="Accent1 - 40% 5 4" xfId="11985"/>
    <cellStyle name="Accent1 - 40% 5 5" xfId="11986"/>
    <cellStyle name="Accent1 - 40% 6" xfId="11987"/>
    <cellStyle name="Output 5 3 2" xfId="11988"/>
    <cellStyle name="常规 5 2 5 2 2" xfId="11989"/>
    <cellStyle name="Accent1 - 40% 7" xfId="11990"/>
    <cellStyle name="Output 5 3 3" xfId="11991"/>
    <cellStyle name="Accent1 - 40% 8" xfId="11992"/>
    <cellStyle name="Output 5 3 4" xfId="11993"/>
    <cellStyle name="输出 2 5 5 2 5 2" xfId="11994"/>
    <cellStyle name="Accent1 - 40% 9" xfId="11995"/>
    <cellStyle name="Output 5 3 5" xfId="11996"/>
    <cellStyle name="差_不含人员经费系数_03_2010年各地区一般预算平衡表_2010年地方财政一般预算分级平衡情况表（汇总）0524" xfId="11997"/>
    <cellStyle name="Accent1 - 60%" xfId="11998"/>
    <cellStyle name="Accent1 - 60% 10" xfId="11999"/>
    <cellStyle name="Accent1 - 60% 11" xfId="12000"/>
    <cellStyle name="差_2006年27重庆 5 3" xfId="12001"/>
    <cellStyle name="Accent3 4" xfId="12002"/>
    <cellStyle name="Accent1 - 60% 2 2 2" xfId="12003"/>
    <cellStyle name="差_2006年27重庆 5 4" xfId="12004"/>
    <cellStyle name="Accent3 5" xfId="12005"/>
    <cellStyle name="Accent1 - 60% 2 2 3" xfId="12006"/>
    <cellStyle name="差_农林水和城市维护标准支出20080505－县区合计_民生政策最低支出需求_合并" xfId="12007"/>
    <cellStyle name="差_2006年27重庆 5 5" xfId="12008"/>
    <cellStyle name="Accent1 - 60% 2 2 4" xfId="12009"/>
    <cellStyle name="Input [yellow] 5 4 2" xfId="12010"/>
    <cellStyle name="Accent3 6" xfId="12011"/>
    <cellStyle name="Accent1 - 60% 2 2 5" xfId="12012"/>
    <cellStyle name="Input [yellow] 5 4 3" xfId="12013"/>
    <cellStyle name="Header2 3 2 2 2" xfId="12014"/>
    <cellStyle name="Accent3 7" xfId="12015"/>
    <cellStyle name="Accent1 - 60% 2 3" xfId="12016"/>
    <cellStyle name="Accent1 - 60% 2 4" xfId="12017"/>
    <cellStyle name="Accent1 - 60% 2 5" xfId="12018"/>
    <cellStyle name="差_其他部门(按照总人口测算）—20080416_民生政策最低支出需求_03_2010年各地区一般预算平衡表" xfId="12019"/>
    <cellStyle name="Accent1 - 60% 2 6" xfId="12020"/>
    <cellStyle name="差 3 5" xfId="12021"/>
    <cellStyle name="差_2008计算资料（8月5） 2 2" xfId="12022"/>
    <cellStyle name="表标题 3 2 4 3 2 3 2" xfId="12023"/>
    <cellStyle name="Accent1 - 60% 3 2 2" xfId="12024"/>
    <cellStyle name="差 3 6" xfId="12025"/>
    <cellStyle name="差_2008计算资料（8月5） 2 3" xfId="12026"/>
    <cellStyle name="Accent1 - 60% 3 2 3" xfId="12027"/>
    <cellStyle name="差 3 7" xfId="12028"/>
    <cellStyle name="差_2008计算资料（8月5） 2 4" xfId="12029"/>
    <cellStyle name="Accent1 - 60% 3 2 4" xfId="12030"/>
    <cellStyle name="Input [yellow] 6 4 2" xfId="12031"/>
    <cellStyle name="差_平邑_财力性转移支付2010年预算参考数 2 2" xfId="12032"/>
    <cellStyle name="差 3 8" xfId="12033"/>
    <cellStyle name="Accent1 - 60% 3 2 5" xfId="12034"/>
    <cellStyle name="Input [yellow] 6 4 3" xfId="12035"/>
    <cellStyle name="Header2 3 3 2 2" xfId="12036"/>
    <cellStyle name="差_2008计算资料（8月5） 3" xfId="12037"/>
    <cellStyle name="表标题 3 2 4 3 2 4" xfId="12038"/>
    <cellStyle name="Accent1 - 60% 3 3" xfId="12039"/>
    <cellStyle name="差_2008计算资料（8月5） 4" xfId="12040"/>
    <cellStyle name="Accent1 - 60% 3 4" xfId="12041"/>
    <cellStyle name="差_2008计算资料（8月5） 5" xfId="12042"/>
    <cellStyle name="Accent1 - 60% 3 5" xfId="12043"/>
    <cellStyle name="差_2008计算资料（8月5） 6" xfId="12044"/>
    <cellStyle name="Accent1 - 60% 3 6" xfId="12045"/>
    <cellStyle name="Accent1 - 60% 4 2" xfId="12046"/>
    <cellStyle name="Accent1 - 60% 4 2 2" xfId="12047"/>
    <cellStyle name="Accent1 - 60% 4 2 3" xfId="12048"/>
    <cellStyle name="Accent1 - 60% 4 2 4" xfId="12049"/>
    <cellStyle name="Input [yellow] 7 4 2" xfId="12050"/>
    <cellStyle name="输出 2 5 2" xfId="12051"/>
    <cellStyle name="Accent1 - 60% 4 2 5" xfId="12052"/>
    <cellStyle name="Input [yellow] 7 4 3" xfId="12053"/>
    <cellStyle name="Header2 3 4 2 2" xfId="12054"/>
    <cellStyle name="Accent1 - 60% 4 3" xfId="12055"/>
    <cellStyle name="Accent1 - 60% 4 4" xfId="12056"/>
    <cellStyle name="Accent1 - 60% 4 5" xfId="12057"/>
    <cellStyle name="Accent1 - 60% 5" xfId="12058"/>
    <cellStyle name="汇总 9 4 2 2 2 3 2" xfId="12059"/>
    <cellStyle name="常规 27 2_Book1" xfId="12060"/>
    <cellStyle name="Accent1 - 60% 5 2" xfId="12061"/>
    <cellStyle name="Accent1 - 60% 5 3" xfId="12062"/>
    <cellStyle name="Accent1 - 60% 5 4" xfId="12063"/>
    <cellStyle name="常规 27 2 2" xfId="12064"/>
    <cellStyle name="常规 32 2 2" xfId="12065"/>
    <cellStyle name="Accent1 - 60% 5 5" xfId="12066"/>
    <cellStyle name="Accent1 - 60% 6" xfId="12067"/>
    <cellStyle name="Output 7 3 2" xfId="12068"/>
    <cellStyle name="Accent1 - 60% 7" xfId="12069"/>
    <cellStyle name="Accent1 - 60% 8" xfId="12070"/>
    <cellStyle name="好_2007一般预算支出口径剔除表_财力性转移支付2010年预算参考数_隋心对账单定稿0514" xfId="12071"/>
    <cellStyle name="Accent1 - 60% 9" xfId="12072"/>
    <cellStyle name="好_德山 2 2" xfId="12073"/>
    <cellStyle name="常规 8 2 2" xfId="12074"/>
    <cellStyle name="Accent1 10" xfId="12075"/>
    <cellStyle name="输入 9 6 2 2 2" xfId="12076"/>
    <cellStyle name="好_德山 2 3" xfId="12077"/>
    <cellStyle name="常规 8 2 3" xfId="12078"/>
    <cellStyle name="Accent1 11" xfId="12079"/>
    <cellStyle name="输入 9 6 2 2 3" xfId="12080"/>
    <cellStyle name="好_德山 2 4" xfId="12081"/>
    <cellStyle name="常规 8 2 4" xfId="12082"/>
    <cellStyle name="差_2007年一般预算支出剔除_财力性转移支付2010年预算参考数 2 2" xfId="12083"/>
    <cellStyle name="Accent1 12" xfId="12084"/>
    <cellStyle name="输入 9 6 2 2 4" xfId="12085"/>
    <cellStyle name="好_德山 2 5" xfId="12086"/>
    <cellStyle name="常规 8 2 5" xfId="12087"/>
    <cellStyle name="差_2007年一般预算支出剔除_财力性转移支付2010年预算参考数 2 3" xfId="12088"/>
    <cellStyle name="Accent1 13" xfId="12089"/>
    <cellStyle name="输入 9 6 2 2 5" xfId="12090"/>
    <cellStyle name="好_德山 2 6" xfId="12091"/>
    <cellStyle name="常规 8 2 6" xfId="12092"/>
    <cellStyle name="Accent1 14" xfId="12093"/>
    <cellStyle name="输入 9 6 2 2 6" xfId="12094"/>
    <cellStyle name="好_德山 2 7" xfId="12095"/>
    <cellStyle name="常规 8 2 7" xfId="12096"/>
    <cellStyle name="注释 6 7 2 2 2" xfId="12097"/>
    <cellStyle name="差_同德_财力性转移支付2010年预算参考数_合并" xfId="12098"/>
    <cellStyle name="计算 10 3 3 2 2 2" xfId="12099"/>
    <cellStyle name="Accent1 15" xfId="12100"/>
    <cellStyle name="Accent1 20" xfId="12101"/>
    <cellStyle name="好_德山 2 8" xfId="12102"/>
    <cellStyle name="常规 8 2 8" xfId="12103"/>
    <cellStyle name="计算 10 3 3 2 2 3" xfId="12104"/>
    <cellStyle name="Accent1 16" xfId="12105"/>
    <cellStyle name="Accent1 21" xfId="12106"/>
    <cellStyle name="Accent1 2" xfId="12107"/>
    <cellStyle name="Accent1 2 2" xfId="12108"/>
    <cellStyle name="Accent1 2 2 2" xfId="12109"/>
    <cellStyle name="常规 2 8 2 2 2 2" xfId="12110"/>
    <cellStyle name="输入 2 2 2 2 2" xfId="12111"/>
    <cellStyle name="输出 4 3 5 2 5 2" xfId="12112"/>
    <cellStyle name="Accent1 2 2 3" xfId="12113"/>
    <cellStyle name="输入 2 2 2 2 3" xfId="12114"/>
    <cellStyle name="Accent1 2 2 4" xfId="12115"/>
    <cellStyle name="输入 2 2 2 2 4" xfId="12116"/>
    <cellStyle name="Accent1 2 2 5" xfId="12117"/>
    <cellStyle name="Accent1 2 3" xfId="12118"/>
    <cellStyle name="差_红线成本预算指导价格0324 4_四队计价6月25日前(7月1日更新)备用" xfId="12119"/>
    <cellStyle name="Accent1 2 4" xfId="12120"/>
    <cellStyle name="Accent1 2 5" xfId="12121"/>
    <cellStyle name="Accent1 2 6" xfId="12122"/>
    <cellStyle name="差_2006年27重庆 3 2" xfId="12123"/>
    <cellStyle name="Accent1 3" xfId="12124"/>
    <cellStyle name="差_2006年27重庆 3 2 2" xfId="12125"/>
    <cellStyle name="Accent1 3 2" xfId="12126"/>
    <cellStyle name="差_市本级 8" xfId="12127"/>
    <cellStyle name="Accent1 3 2 2" xfId="12128"/>
    <cellStyle name="差_市本级 9" xfId="12129"/>
    <cellStyle name="输入 2 2 3 2 2" xfId="12130"/>
    <cellStyle name="Accent1 3 2 3" xfId="12131"/>
    <cellStyle name="输入 2 2 3 2 3" xfId="12132"/>
    <cellStyle name="Accent1 3 2 4" xfId="12133"/>
    <cellStyle name="输入 2 2 3 2 4" xfId="12134"/>
    <cellStyle name="Accent1 3 2 5" xfId="12135"/>
    <cellStyle name="差_2006年27重庆 3 2 3" xfId="12136"/>
    <cellStyle name="Accent1 3 3" xfId="12137"/>
    <cellStyle name="表标题 2 2 4 4 2 2 2" xfId="12138"/>
    <cellStyle name="差_2006年27重庆 3 3" xfId="12139"/>
    <cellStyle name="Accent1 4" xfId="12140"/>
    <cellStyle name="好_德山 2 12" xfId="12141"/>
    <cellStyle name="Accent1 4 2" xfId="12142"/>
    <cellStyle name="Accent1 4 2 2" xfId="12143"/>
    <cellStyle name="输入 2 2 4 2 2" xfId="12144"/>
    <cellStyle name="Accent1 4 2 3" xfId="12145"/>
    <cellStyle name="输入 2 2 4 2 3" xfId="12146"/>
    <cellStyle name="Accent1 4 2 4" xfId="12147"/>
    <cellStyle name="差_530629_2006年县级财政报表附表_合并" xfId="12148"/>
    <cellStyle name="输入 2 2 4 2 4" xfId="12149"/>
    <cellStyle name="Accent1 4 2 5" xfId="12150"/>
    <cellStyle name="好_德山 2 13" xfId="12151"/>
    <cellStyle name="Accent1 4 3" xfId="12152"/>
    <cellStyle name="表标题 2 2 4 4 2 3 2" xfId="12153"/>
    <cellStyle name="注释 3 4 4 5 2" xfId="12154"/>
    <cellStyle name="差_2006年27重庆 3 4" xfId="12155"/>
    <cellStyle name="Accent1 5" xfId="12156"/>
    <cellStyle name="Accent2 - 20% 3 2 5" xfId="12157"/>
    <cellStyle name="Accent1 5 2" xfId="12158"/>
    <cellStyle name="Accent1 5 2 2" xfId="12159"/>
    <cellStyle name="输入 2 2 5 2 2" xfId="12160"/>
    <cellStyle name="Accent1 5 2 3" xfId="12161"/>
    <cellStyle name="差_行政（人员）_不含人员经费系数 2" xfId="12162"/>
    <cellStyle name="输入 2 2 5 2 3" xfId="12163"/>
    <cellStyle name="Accent1 5 2 4" xfId="12164"/>
    <cellStyle name="差_行政（人员）_不含人员经费系数 3" xfId="12165"/>
    <cellStyle name="输入 2 2 5 2 4" xfId="12166"/>
    <cellStyle name="Accent1 5 2 5" xfId="12167"/>
    <cellStyle name="差_行政（人员）_不含人员经费系数 4" xfId="12168"/>
    <cellStyle name="Accent1 5 3" xfId="12169"/>
    <cellStyle name="表标题 2 2 4 4 2 4 2" xfId="12170"/>
    <cellStyle name="差_2006年27重庆 3 5" xfId="12171"/>
    <cellStyle name="Input [yellow] 5 2 2" xfId="12172"/>
    <cellStyle name="Accent1 6" xfId="12173"/>
    <cellStyle name="差_0605石屏县 4 2 4" xfId="12174"/>
    <cellStyle name="Input [yellow] 5 2 2 2" xfId="12175"/>
    <cellStyle name="Accent1 6 2" xfId="12176"/>
    <cellStyle name="常规 2 2 3 6" xfId="12177"/>
    <cellStyle name="Input [yellow] 5 2 2 2 2" xfId="12178"/>
    <cellStyle name="Accent1 6 2 2" xfId="12179"/>
    <cellStyle name="常规 2 2 3 7" xfId="12180"/>
    <cellStyle name="Input [yellow] 5 2 2 2 3" xfId="12181"/>
    <cellStyle name="输入 2 2 6 2 2" xfId="12182"/>
    <cellStyle name="Accent1 6 2 3" xfId="12183"/>
    <cellStyle name="常规 2 2 3 8" xfId="12184"/>
    <cellStyle name="公司标准表 2" xfId="12185"/>
    <cellStyle name="Input [yellow] 5 2 2 2 4" xfId="12186"/>
    <cellStyle name="输入 2 2 6 2 3" xfId="12187"/>
    <cellStyle name="Accent1 6 2 4" xfId="12188"/>
    <cellStyle name="常规 2 2 3 9" xfId="12189"/>
    <cellStyle name="汇总 2 2 5 3 3 5 2" xfId="12190"/>
    <cellStyle name="Input [yellow] 5 2 2 2 5" xfId="12191"/>
    <cellStyle name="输入 2 2 6 2 4" xfId="12192"/>
    <cellStyle name="Accent1 6 2 5" xfId="12193"/>
    <cellStyle name="好_人员工资和公用经费_财力性转移支付2010年预算参考数_03_2010年各地区一般预算平衡表" xfId="12194"/>
    <cellStyle name="Input [yellow] 5 2 2 3" xfId="12195"/>
    <cellStyle name="Accent1 6 3" xfId="12196"/>
    <cellStyle name="差_2006年27重庆 3 6" xfId="12197"/>
    <cellStyle name="Input [yellow] 5 2 3" xfId="12198"/>
    <cellStyle name="Accent1 7" xfId="12199"/>
    <cellStyle name="Input [yellow] 5 2 3 2" xfId="12200"/>
    <cellStyle name="Accent1 7 2" xfId="12201"/>
    <cellStyle name="Accent1 7 3" xfId="12202"/>
    <cellStyle name="差_2007年可用财力" xfId="12203"/>
    <cellStyle name="Accent1 7 4" xfId="12204"/>
    <cellStyle name="Accent1 7 5" xfId="12205"/>
    <cellStyle name="Border 6 3 2 2" xfId="12206"/>
    <cellStyle name="Accent1 8" xfId="12207"/>
    <cellStyle name="汇总 6 5 5 2 2" xfId="12208"/>
    <cellStyle name="好_表二 11" xfId="12209"/>
    <cellStyle name="Accent1 8 3" xfId="12210"/>
    <cellStyle name="汇总 6 5 5 2 3" xfId="12211"/>
    <cellStyle name="好_表二 12" xfId="12212"/>
    <cellStyle name="Accent1 8 4" xfId="12213"/>
    <cellStyle name="汇总 6 5 5 2 4" xfId="12214"/>
    <cellStyle name="好_表二 13" xfId="12215"/>
    <cellStyle name="Accent1 8 5" xfId="12216"/>
    <cellStyle name="Accent1 9" xfId="12217"/>
    <cellStyle name="Note 6 2 5" xfId="12218"/>
    <cellStyle name="好_德山 3 13" xfId="12219"/>
    <cellStyle name="差_27重庆 2 2 2" xfId="12220"/>
    <cellStyle name="Linked Cell 8" xfId="12221"/>
    <cellStyle name="Accent1 9 3" xfId="12222"/>
    <cellStyle name="好_德山 3 14" xfId="12223"/>
    <cellStyle name="Accent1 9 4" xfId="12224"/>
    <cellStyle name="好_德山 3 15" xfId="12225"/>
    <cellStyle name="好_德山 3 20" xfId="12226"/>
    <cellStyle name="Accent1 9 5" xfId="12227"/>
    <cellStyle name="好_2007年人员分部门统计表" xfId="12228"/>
    <cellStyle name="Accent1_12.25-发教育厅-2016年高职生均年初预算控制数分配表" xfId="12229"/>
    <cellStyle name="Accent2 - 20%" xfId="12230"/>
    <cellStyle name="好_市辖区测算20080510_03_2010年各地区一般预算平衡表" xfId="12231"/>
    <cellStyle name="Accent2 - 20% 10" xfId="12232"/>
    <cellStyle name="好_缺口县区测算 3" xfId="12233"/>
    <cellStyle name="Accent2 - 20% 10 2" xfId="12234"/>
    <cellStyle name="Accent2 - 20% 11" xfId="12235"/>
    <cellStyle name="Accent2 - 20% 2" xfId="12236"/>
    <cellStyle name="差_卫生部门_财力性转移支付2010年预算参考数 5" xfId="12237"/>
    <cellStyle name="Accent2 - 20% 2 2" xfId="12238"/>
    <cellStyle name="差_卫生部门_财力性转移支付2010年预算参考数 5 2" xfId="12239"/>
    <cellStyle name="Accent2 - 20% 2 2 2" xfId="12240"/>
    <cellStyle name="Accent2 - 20% 2 2 3" xfId="12241"/>
    <cellStyle name="Accent2 - 20% 2 2 4" xfId="12242"/>
    <cellStyle name="Accent2 - 20% 2 2 5" xfId="12243"/>
    <cellStyle name="差_卫生部门_财力性转移支付2010年预算参考数 6" xfId="12244"/>
    <cellStyle name="Accent2 - 20% 2 3" xfId="12245"/>
    <cellStyle name="Accent2 - 20% 2 4" xfId="12246"/>
    <cellStyle name="Accent2 - 20% 2 5" xfId="12247"/>
    <cellStyle name="差_07临沂 2" xfId="12248"/>
    <cellStyle name="Accent4 - 40% 2 2" xfId="12249"/>
    <cellStyle name="Accent2 - 20% 2 6" xfId="12250"/>
    <cellStyle name="Accent2 - 20% 3" xfId="12251"/>
    <cellStyle name="Accent2 - 20% 3 2" xfId="12252"/>
    <cellStyle name="Accent2 - 20% 3 2 2" xfId="12253"/>
    <cellStyle name="Accent2 - 20% 3 2 3" xfId="12254"/>
    <cellStyle name="Accent2 - 20% 3 2 4" xfId="12255"/>
    <cellStyle name="Accent2 - 20% 3 3" xfId="12256"/>
    <cellStyle name="差_浆砌片石单价分析" xfId="12257"/>
    <cellStyle name="Accent2 - 20% 3 4" xfId="12258"/>
    <cellStyle name="Accent2 - 20% 3 5" xfId="12259"/>
    <cellStyle name="Border 7 3 2 2" xfId="12260"/>
    <cellStyle name="Accent2 - 20% 4" xfId="12261"/>
    <cellStyle name="计算 2 3 6 3" xfId="12262"/>
    <cellStyle name="好_Book2_华东" xfId="12263"/>
    <cellStyle name="差_I标三项目部红线成本分析样表 （黄杰报局指） 4_间接费_四队计价6月25日前(7月1日更新)备用" xfId="12264"/>
    <cellStyle name="Accent2 - 20% 4 2" xfId="12265"/>
    <cellStyle name="Accent2 - 20% 4 2 2" xfId="12266"/>
    <cellStyle name="Accent2 - 20% 4 2 3" xfId="12267"/>
    <cellStyle name="Accent2 - 20% 4 2 4" xfId="12268"/>
    <cellStyle name="Accent2 5 2" xfId="12269"/>
    <cellStyle name="Accent2 - 20% 4 2 5" xfId="12270"/>
    <cellStyle name="标题 4 2 2" xfId="12271"/>
    <cellStyle name="Accent2 - 20% 4 3" xfId="12272"/>
    <cellStyle name="标题 4 2 3" xfId="12273"/>
    <cellStyle name="Accent2 - 20% 4 4" xfId="12274"/>
    <cellStyle name="标题 4 2 4" xfId="12275"/>
    <cellStyle name="Accent2 - 20% 4 5" xfId="12276"/>
    <cellStyle name="Accent2 - 20% 5" xfId="12277"/>
    <cellStyle name="表标题 8 3 2 3" xfId="12278"/>
    <cellStyle name="Accent2 - 20% 5 2" xfId="12279"/>
    <cellStyle name="标题 4 3 2" xfId="12280"/>
    <cellStyle name="差_03昭通_合并" xfId="12281"/>
    <cellStyle name="表标题 8 3 2 4" xfId="12282"/>
    <cellStyle name="Accent2 - 20% 5 3" xfId="12283"/>
    <cellStyle name="标题 4 3 3" xfId="12284"/>
    <cellStyle name="好_红线成本编制附表（局指样表） 8_四队计价6月25日前(7月1日更新)备用" xfId="12285"/>
    <cellStyle name="Accent2 - 20% 5 4" xfId="12286"/>
    <cellStyle name="gcd 2 2" xfId="12287"/>
    <cellStyle name="标题 4 3 4" xfId="12288"/>
    <cellStyle name="Accent2 - 20% 5 5" xfId="12289"/>
    <cellStyle name="Accent2 - 20% 6" xfId="12290"/>
    <cellStyle name="差_03昭通 3 2 2" xfId="12291"/>
    <cellStyle name="常规 6 2 3 2 2" xfId="12292"/>
    <cellStyle name="Accent2 - 20% 7" xfId="12293"/>
    <cellStyle name="差_03昭通 3 2 3" xfId="12294"/>
    <cellStyle name="Total 5 2" xfId="12295"/>
    <cellStyle name="常规 6 2 3 2 3" xfId="12296"/>
    <cellStyle name="Accent2 - 20% 8" xfId="12297"/>
    <cellStyle name="差_03昭通 3 2 4" xfId="12298"/>
    <cellStyle name="Accent2 - 20% 8 2" xfId="12299"/>
    <cellStyle name="Accent2 - 20% 9" xfId="12300"/>
    <cellStyle name="差_市辖区测算-新科目（20080626）_民生政策最低支出需求" xfId="12301"/>
    <cellStyle name="Accent2 - 20% 9 2" xfId="12302"/>
    <cellStyle name="常规 6 26" xfId="12303"/>
    <cellStyle name="Accent2 - 40% 2 2" xfId="12304"/>
    <cellStyle name="计算 4 3 4 3 2" xfId="12305"/>
    <cellStyle name="差_县区合并测算20080421_民生政策最低支出需求_财力性转移支付2010年预算参考数" xfId="12306"/>
    <cellStyle name="Accent2 - 40% 2 2 2" xfId="12307"/>
    <cellStyle name="Accent2 - 40% 2 2 3" xfId="12308"/>
    <cellStyle name="Accent2 - 40% 2 2 4" xfId="12309"/>
    <cellStyle name="Accent2 - 40% 2 2 5" xfId="12310"/>
    <cellStyle name="Accent2 - 40% 2 3" xfId="12311"/>
    <cellStyle name="Accent2 - 40% 2 4" xfId="12312"/>
    <cellStyle name="Accent2 - 40% 2 5" xfId="12313"/>
    <cellStyle name="好_33甘肃_合并" xfId="12314"/>
    <cellStyle name="Accent4 - 60% 2 2" xfId="12315"/>
    <cellStyle name="Accent2 - 40% 2 6" xfId="12316"/>
    <cellStyle name="差_2006年27重庆_财力性转移支付2010年预算参考数 2 4" xfId="12317"/>
    <cellStyle name="Accent2 - 40% 3 2" xfId="12318"/>
    <cellStyle name="差_2006年27重庆_财力性转移支付2010年预算参考数 2 4 2" xfId="12319"/>
    <cellStyle name="Accent2 - 40% 3 2 2" xfId="12320"/>
    <cellStyle name="Accent2 - 40% 3 2 3" xfId="12321"/>
    <cellStyle name="差_市辖区测算20080510_民生政策最低支出需求_合并" xfId="12322"/>
    <cellStyle name="Accent2 - 40% 3 2 4" xfId="12323"/>
    <cellStyle name="Accent2 - 40% 3 2 5" xfId="12324"/>
    <cellStyle name="差_2006年27重庆_财力性转移支付2010年预算参考数 2 5" xfId="12325"/>
    <cellStyle name="Accent2 - 40% 3 3" xfId="12326"/>
    <cellStyle name="差_前期试验费用 14_间接费" xfId="12327"/>
    <cellStyle name="Accent2 - 40% 3 4" xfId="12328"/>
    <cellStyle name="Accent2 - 40% 3 5" xfId="12329"/>
    <cellStyle name="Accent4 - 60% 3 2" xfId="12330"/>
    <cellStyle name="Accent2 - 40% 3 6" xfId="12331"/>
    <cellStyle name="常规 2 75" xfId="12332"/>
    <cellStyle name="常规 2 80" xfId="12333"/>
    <cellStyle name="输入 20" xfId="12334"/>
    <cellStyle name="输入 15" xfId="12335"/>
    <cellStyle name="Accent2 - 40% 4 2 2" xfId="12336"/>
    <cellStyle name="好_34青海_1_财力性转移支付2010年预算参考数" xfId="12337"/>
    <cellStyle name="常规 2 77" xfId="12338"/>
    <cellStyle name="常规 2 82" xfId="12339"/>
    <cellStyle name="输入 22" xfId="12340"/>
    <cellStyle name="输入 17" xfId="12341"/>
    <cellStyle name="Accent2 - 40% 4 2 4" xfId="12342"/>
    <cellStyle name="常规 2 78" xfId="12343"/>
    <cellStyle name="常规 2 83" xfId="12344"/>
    <cellStyle name="输入 23" xfId="12345"/>
    <cellStyle name="输入 18" xfId="12346"/>
    <cellStyle name="Accent2 - 40% 4 2 5" xfId="12347"/>
    <cellStyle name="差_2006年27重庆_财力性转移支付2010年预算参考数 4 4" xfId="12348"/>
    <cellStyle name="Accent2 - 40% 5 2" xfId="12349"/>
    <cellStyle name="差_2006年27重庆_财力性转移支付2010年预算参考数 4 5" xfId="12350"/>
    <cellStyle name="Accent2 - 40% 5 3" xfId="12351"/>
    <cellStyle name="Accent2 - 40% 5 4" xfId="12352"/>
    <cellStyle name="差_12滨州_合并" xfId="12353"/>
    <cellStyle name="差_县区合并测算20080421_财力性转移支付2010年预算参考数_合并" xfId="12354"/>
    <cellStyle name="Accent2 - 40% 5 5" xfId="12355"/>
    <cellStyle name="Comma [0] 3" xfId="12356"/>
    <cellStyle name="Accent2 - 60%" xfId="12357"/>
    <cellStyle name="Accent2 - 60% 10" xfId="12358"/>
    <cellStyle name="Accent2 - 60% 11" xfId="12359"/>
    <cellStyle name="Accent2 - 60% 2" xfId="12360"/>
    <cellStyle name="entry box 2 3" xfId="12361"/>
    <cellStyle name="Accent2 - 60% 2 2" xfId="12362"/>
    <cellStyle name="计算 6 3 4 3 2" xfId="12363"/>
    <cellStyle name="好_其他部门(按照总人口测算）—20080416 6" xfId="12364"/>
    <cellStyle name="entry box 2 3 2" xfId="12365"/>
    <cellStyle name="Accent2 - 60% 2 2 2" xfId="12366"/>
    <cellStyle name="Accent2 - 60% 2 2 3" xfId="12367"/>
    <cellStyle name="Accent2 - 60% 2 2 4" xfId="12368"/>
    <cellStyle name="Accent2 - 60% 2 2 5" xfId="12369"/>
    <cellStyle name="Accent2 - 60% 2 3" xfId="12370"/>
    <cellStyle name="差_2007年收支情况及2008年收支预计表(汇总表)_财力性转移支付2010年预算参考数 3 2 2" xfId="12371"/>
    <cellStyle name="Accent2 - 60% 2 4" xfId="12372"/>
    <cellStyle name="Accent2 - 60% 2 5" xfId="12373"/>
    <cellStyle name="Header2 2 5 5 6" xfId="12374"/>
    <cellStyle name="差_1110洱源县_财力性转移支付2010年预算参考数 4 5" xfId="12375"/>
    <cellStyle name="Accent2 - 60% 2 5 2" xfId="12376"/>
    <cellStyle name="Accent2 - 60% 3" xfId="12377"/>
    <cellStyle name="差_2006年34青海_财力性转移支付2010年预算参考数 2 2 5" xfId="12378"/>
    <cellStyle name="Accent2 - 60% 3 5 2" xfId="12379"/>
    <cellStyle name="Accent2 - 60% 4" xfId="12380"/>
    <cellStyle name="Accent2 - 60% 5" xfId="12381"/>
    <cellStyle name="Accent2 - 60% 6" xfId="12382"/>
    <cellStyle name="Accent2 - 60% 7" xfId="12383"/>
    <cellStyle name="表标题 2 2 2 5 2 5 2" xfId="12384"/>
    <cellStyle name="常规 4 36 2" xfId="12385"/>
    <cellStyle name="常规 4 41 2" xfId="12386"/>
    <cellStyle name="Accent2 - 60% 8" xfId="12387"/>
    <cellStyle name="Accent2 - 60% 9" xfId="12388"/>
    <cellStyle name="输入 4 3 4 3 3" xfId="12389"/>
    <cellStyle name="汇总 7 3 2 3" xfId="12390"/>
    <cellStyle name="常规 8 7 2" xfId="12391"/>
    <cellStyle name="Accent2 10" xfId="12392"/>
    <cellStyle name="Accent2 11" xfId="12393"/>
    <cellStyle name="差_教育(按照总人口测算）—20080416_县市旗测算-新科目（含人口规模效应）_隋心对账单定稿0514" xfId="12394"/>
    <cellStyle name="Accent2 12" xfId="12395"/>
    <cellStyle name="Accent2 13" xfId="12396"/>
    <cellStyle name="Accent2 14" xfId="12397"/>
    <cellStyle name="Accent2 15" xfId="12398"/>
    <cellStyle name="Accent2 20" xfId="12399"/>
    <cellStyle name="常规 19 3 2 2 2" xfId="12400"/>
    <cellStyle name="常规 24 3 2 2 2" xfId="12401"/>
    <cellStyle name="常规 23 2 6 2" xfId="12402"/>
    <cellStyle name="Accent2 16" xfId="12403"/>
    <cellStyle name="Accent2 21" xfId="12404"/>
    <cellStyle name="差_2_03_2010年各地区一般预算平衡表" xfId="12405"/>
    <cellStyle name="Accent2 17" xfId="12406"/>
    <cellStyle name="Accent2 22" xfId="12407"/>
    <cellStyle name="Accent2 18" xfId="12408"/>
    <cellStyle name="Accent2 23" xfId="12409"/>
    <cellStyle name="Accent2 19" xfId="12410"/>
    <cellStyle name="Accent2 24" xfId="12411"/>
    <cellStyle name="Accent2 2" xfId="12412"/>
    <cellStyle name="差_云南省2008年转移支付测算——州市本级考核部分及政策性测算 4" xfId="12413"/>
    <cellStyle name="Accent2 2 2" xfId="12414"/>
    <cellStyle name="差_云南省2008年转移支付测算——州市本级考核部分及政策性测算 5" xfId="12415"/>
    <cellStyle name="Accent2 2 3" xfId="12416"/>
    <cellStyle name="差_云南省2008年转移支付测算——州市本级考核部分及政策性测算 6" xfId="12417"/>
    <cellStyle name="差_30云南_1 2" xfId="12418"/>
    <cellStyle name="Accent2 2 4" xfId="12419"/>
    <cellStyle name="差_30云南_1 3" xfId="12420"/>
    <cellStyle name="Accent6 - 20% 5 2" xfId="12421"/>
    <cellStyle name="Accent2 2 5" xfId="12422"/>
    <cellStyle name="差_30云南_1 4" xfId="12423"/>
    <cellStyle name="Accent6 - 20% 5 3" xfId="12424"/>
    <cellStyle name="Accent2 2 6" xfId="12425"/>
    <cellStyle name="差_2006年27重庆 4 2" xfId="12426"/>
    <cellStyle name="Accent2 3" xfId="12427"/>
    <cellStyle name="差_2006年27重庆 4 2 2" xfId="12428"/>
    <cellStyle name="标题 4 3 2 14" xfId="12429"/>
    <cellStyle name="Accent2 3 2" xfId="12430"/>
    <cellStyle name="输出 10 5 4 4" xfId="12431"/>
    <cellStyle name="Accent2 3 2 2" xfId="12432"/>
    <cellStyle name="差_卫生(按照总人口测算）—20080416_民生政策最低支出需求 2 2" xfId="12433"/>
    <cellStyle name="输入 2 3 3 2 2" xfId="12434"/>
    <cellStyle name="输出 10 5 4 5" xfId="12435"/>
    <cellStyle name="Accent2 3 2 3" xfId="12436"/>
    <cellStyle name="差_卫生(按照总人口测算）—20080416_民生政策最低支出需求 2 3" xfId="12437"/>
    <cellStyle name="输入 2 3 3 2 3" xfId="12438"/>
    <cellStyle name="Accent2 3 2 4" xfId="12439"/>
    <cellStyle name="差_2006年27重庆 4 2 3" xfId="12440"/>
    <cellStyle name="标题 4 3 2 15" xfId="12441"/>
    <cellStyle name="标题 4 3 2 20" xfId="12442"/>
    <cellStyle name="Accent2 3 3" xfId="12443"/>
    <cellStyle name="差_2006年27重庆 4 3" xfId="12444"/>
    <cellStyle name="Accent2 4" xfId="12445"/>
    <cellStyle name="输出 8 3 3 2 2 3" xfId="12446"/>
    <cellStyle name="Accent2 4 2" xfId="12447"/>
    <cellStyle name="输出 8 3 3 2 2 3 2" xfId="12448"/>
    <cellStyle name="Accent2 4 2 2" xfId="12449"/>
    <cellStyle name="输入 2 3 4 2 2" xfId="12450"/>
    <cellStyle name="Accent2 4 2 3" xfId="12451"/>
    <cellStyle name="差_农林水和城市维护标准支出20080505－县区合计_不含人员经费系数_财力性转移支付2010年预算参考数" xfId="12452"/>
    <cellStyle name="差_河南 缺口县区测算(地方填报)_03_2010年各地区一般预算平衡表" xfId="12453"/>
    <cellStyle name="输入 2 3 4 2 3" xfId="12454"/>
    <cellStyle name="Accent2 4 2 4" xfId="12455"/>
    <cellStyle name="输出 8 3 3 2 2 4" xfId="12456"/>
    <cellStyle name="Accent2 4 3" xfId="12457"/>
    <cellStyle name="差_2006年27重庆 4 4" xfId="12458"/>
    <cellStyle name="Accent2 5" xfId="12459"/>
    <cellStyle name="好_分县成本差异系数_不含人员经费系数_03_2010年各地区一般预算平衡表_2010年地方财政一般预算分级平衡情况表（汇总）0524" xfId="12460"/>
    <cellStyle name="Accent2 5 2 2" xfId="12461"/>
    <cellStyle name="Accent3 - 40% 11" xfId="12462"/>
    <cellStyle name="输入 2 3 5 2 2" xfId="12463"/>
    <cellStyle name="Accent2 5 2 3" xfId="12464"/>
    <cellStyle name="Accent3 - 40% 12" xfId="12465"/>
    <cellStyle name="输入 2 3 5 2 3" xfId="12466"/>
    <cellStyle name="Accent2 5 2 4" xfId="12467"/>
    <cellStyle name="Accent2 5 3" xfId="12468"/>
    <cellStyle name="差_2006年27重庆 4 5" xfId="12469"/>
    <cellStyle name="Input [yellow] 5 3 2" xfId="12470"/>
    <cellStyle name="Accent2 6" xfId="12471"/>
    <cellStyle name="好_教育(按照总人口测算）—20080416_12.25-发教育厅-2016年高职生均年初预算控制数分配表" xfId="12472"/>
    <cellStyle name="标题 4 2 2 5" xfId="12473"/>
    <cellStyle name="Input [yellow] 5 3 2 2" xfId="12474"/>
    <cellStyle name="Accent2 6 2" xfId="12475"/>
    <cellStyle name="Input [yellow] 5 3 2 2 2" xfId="12476"/>
    <cellStyle name="Accent2 6 2 2" xfId="12477"/>
    <cellStyle name="输入 2 3 6 2 2" xfId="12478"/>
    <cellStyle name="Accent2 6 2 3" xfId="12479"/>
    <cellStyle name="表标题 6 2" xfId="12480"/>
    <cellStyle name="Input [yellow] 5 3 2 2 3" xfId="12481"/>
    <cellStyle name="汇总 6 2 2 2 2 3 2" xfId="12482"/>
    <cellStyle name="标题 4 2 2 6" xfId="12483"/>
    <cellStyle name="Input [yellow] 5 3 2 3" xfId="12484"/>
    <cellStyle name="Accent2 6 3" xfId="12485"/>
    <cellStyle name="差_2006年27重庆 4 6" xfId="12486"/>
    <cellStyle name="Input [yellow] 5 3 3" xfId="12487"/>
    <cellStyle name="Accent2 7" xfId="12488"/>
    <cellStyle name="标题 4 2 3 5" xfId="12489"/>
    <cellStyle name="好_其他部门(按照总人口测算）—20080416_不含人员经费系数_12.25-发教育厅-2016年高职生均年初预算控制数分配表" xfId="12490"/>
    <cellStyle name="Input [yellow] 5 3 3 2" xfId="12491"/>
    <cellStyle name="Accent2 7 2" xfId="12492"/>
    <cellStyle name="汇总 6 2 2 2 2 4 2" xfId="12493"/>
    <cellStyle name="标题 4 2 3 6" xfId="12494"/>
    <cellStyle name="Accent2 7 3" xfId="12495"/>
    <cellStyle name="标题 4 2 3 7" xfId="12496"/>
    <cellStyle name="Accent2 7 4" xfId="12497"/>
    <cellStyle name="标题 4 2 3 8" xfId="12498"/>
    <cellStyle name="Accent2 7 5" xfId="12499"/>
    <cellStyle name="Border 6 3 3 2" xfId="12500"/>
    <cellStyle name="Accent2 8" xfId="12501"/>
    <cellStyle name="标题 4 3 3 14" xfId="12502"/>
    <cellStyle name="标题 4 2 4 5" xfId="12503"/>
    <cellStyle name="Warning Text 3" xfId="12504"/>
    <cellStyle name="Accent2 8 2" xfId="12505"/>
    <cellStyle name="标题 4 3 3 15" xfId="12506"/>
    <cellStyle name="汇总 6 5 6 2 2" xfId="12507"/>
    <cellStyle name="汇总 6 2 2 2 2 5 2" xfId="12508"/>
    <cellStyle name="标题 4 2 4 6" xfId="12509"/>
    <cellStyle name="Warning Text 4" xfId="12510"/>
    <cellStyle name="Accent2 8 3" xfId="12511"/>
    <cellStyle name="差_下半年禁吸戒毒经费1000万元 2" xfId="12512"/>
    <cellStyle name="标题 4 3 3 16" xfId="12513"/>
    <cellStyle name="标题 4 2 4 7" xfId="12514"/>
    <cellStyle name="Warning Text 5" xfId="12515"/>
    <cellStyle name="Accent2 8 4" xfId="12516"/>
    <cellStyle name="标题 4 3 3 17" xfId="12517"/>
    <cellStyle name="标题 4 2 4 8" xfId="12518"/>
    <cellStyle name="Warning Text 6" xfId="12519"/>
    <cellStyle name="Accent2 8 5" xfId="12520"/>
    <cellStyle name="Accent2 9" xfId="12521"/>
    <cellStyle name="Note 7 2 4" xfId="12522"/>
    <cellStyle name="Accent4 - 40% 4 2 5" xfId="12523"/>
    <cellStyle name="Accent2 9 2" xfId="12524"/>
    <cellStyle name="差_27重庆 3 2 2" xfId="12525"/>
    <cellStyle name="汇总 8 2 4 2 2 2 2" xfId="12526"/>
    <cellStyle name="Note 7 2 5" xfId="12527"/>
    <cellStyle name="Accent2 9 3" xfId="12528"/>
    <cellStyle name="Note 7 2 6" xfId="12529"/>
    <cellStyle name="Accent2 9 4" xfId="12530"/>
    <cellStyle name="好_文体广播事业(按照总人口测算）—20080416_县市旗测算-新科目（含人口规模效应）" xfId="12531"/>
    <cellStyle name="Accent2 9 5" xfId="12532"/>
    <cellStyle name="Accent2_12.25-发教育厅-2016年高职生均年初预算控制数分配表" xfId="12533"/>
    <cellStyle name="Accent3 - 20%" xfId="12534"/>
    <cellStyle name="Accent3 - 20% 10" xfId="12535"/>
    <cellStyle name="Accent3 - 20% 11" xfId="12536"/>
    <cellStyle name="Accent3 - 20% 12" xfId="12537"/>
    <cellStyle name="Accent3 - 20% 2" xfId="12538"/>
    <cellStyle name="差_0502通海县 2 2 3" xfId="12539"/>
    <cellStyle name="Accent3 - 20% 2 2" xfId="12540"/>
    <cellStyle name="好_卫生(按照总人口测算）—20080416_不含人员经费系数_隋心对账单定稿0514" xfId="12541"/>
    <cellStyle name="Accent3 - 20% 2 3" xfId="12542"/>
    <cellStyle name="Accent3 - 20% 2 4" xfId="12543"/>
    <cellStyle name="Accent3 - 20% 2 5" xfId="12544"/>
    <cellStyle name="Accent5 - 40% 2 2" xfId="12545"/>
    <cellStyle name="Accent3 - 20% 2 6" xfId="12546"/>
    <cellStyle name="Accent3 - 20% 3" xfId="12547"/>
    <cellStyle name="差_0502通海县 2 2 4" xfId="12548"/>
    <cellStyle name="差_Book1_财力性转移支付2010年预算参考数 5" xfId="12549"/>
    <cellStyle name="Accent3 - 20% 3 2" xfId="12550"/>
    <cellStyle name="差_Book1_财力性转移支付2010年预算参考数 6" xfId="12551"/>
    <cellStyle name="Accent3 - 20% 3 3" xfId="12552"/>
    <cellStyle name="差_Book1_财力性转移支付2010年预算参考数 7" xfId="12553"/>
    <cellStyle name="Accent3 - 20% 3 4" xfId="12554"/>
    <cellStyle name="Note 3 2 2" xfId="12555"/>
    <cellStyle name="Accent3 - 20% 3 5" xfId="12556"/>
    <cellStyle name="Accent5 - 40% 3 2" xfId="12557"/>
    <cellStyle name="差_县市旗测算20080508_不含人员经费系数_隋心对账单定稿0514" xfId="12558"/>
    <cellStyle name="Note 3 2 3" xfId="12559"/>
    <cellStyle name="Accent3 - 20% 3 6" xfId="12560"/>
    <cellStyle name="Accent3 - 20% 4" xfId="12561"/>
    <cellStyle name="Accent3 - 20% 4 2" xfId="12562"/>
    <cellStyle name="Accent3 - 20% 4 2 2" xfId="12563"/>
    <cellStyle name="Accent3 - 20% 4 2 3" xfId="12564"/>
    <cellStyle name="差_云南省2008年转移支付测算——州市本级考核部分及政策性测算_财力性转移支付2010年预算参考数 3 2 2" xfId="12565"/>
    <cellStyle name="Accent3 - 20% 4 2 4" xfId="12566"/>
    <cellStyle name="差_云南省2008年转移支付测算——州市本级考核部分及政策性测算_财力性转移支付2010年预算参考数 3 2 3" xfId="12567"/>
    <cellStyle name="Accent3 - 20% 4 2 5" xfId="12568"/>
    <cellStyle name="Accent3 - 20% 4 3" xfId="12569"/>
    <cellStyle name="好_其他部门(按照总人口测算）—20080416_不含人员经费系数_03_2010年各地区一般预算平衡表" xfId="12570"/>
    <cellStyle name="Accent3 - 20% 4 4" xfId="12571"/>
    <cellStyle name="Note 3 3 2" xfId="12572"/>
    <cellStyle name="Accent3 - 20% 4 5" xfId="12573"/>
    <cellStyle name="Note 3 3 3" xfId="12574"/>
    <cellStyle name="Accent5 - 40% 4 2" xfId="12575"/>
    <cellStyle name="Accent3 - 20% 4 6" xfId="12576"/>
    <cellStyle name="Accent3 - 20% 5" xfId="12577"/>
    <cellStyle name="Accent3 - 20% 5 2" xfId="12578"/>
    <cellStyle name="Accent3 - 20% 5 3" xfId="12579"/>
    <cellStyle name="Accent3 - 20% 5 4" xfId="12580"/>
    <cellStyle name="好_2009年一般性转移支付标准工资_奖励补助测算7.25 (version 1) (version 1)_Book1" xfId="12581"/>
    <cellStyle name="Note 3 4 2" xfId="12582"/>
    <cellStyle name="Accent3 - 20% 5 5" xfId="12583"/>
    <cellStyle name="Accent3 - 20% 6" xfId="12584"/>
    <cellStyle name="常规 7 2 3 2 2" xfId="12585"/>
    <cellStyle name="Accent3 - 20% 7" xfId="12586"/>
    <cellStyle name="Accent3 - 40% 10" xfId="12587"/>
    <cellStyle name="常规 93 7" xfId="12588"/>
    <cellStyle name="差_县区合并测算20080421_县市旗测算-新科目（含人口规模效应）_财力性转移支付2010年预算参考数_12.25-发教育厅-2016年高职生均年初预算控制数分配表" xfId="12589"/>
    <cellStyle name="Accent3 - 40% 2 2" xfId="12590"/>
    <cellStyle name="好_县市旗测算-新科目（20080627）_不含人员经费系数_财力性转移支付2010年预算参考数 5" xfId="12591"/>
    <cellStyle name="差_武陵 3 2 8" xfId="12592"/>
    <cellStyle name="Accent3 - 40% 2 2 2" xfId="12593"/>
    <cellStyle name="好_县市旗测算-新科目（20080627）_不含人员经费系数_财力性转移支付2010年预算参考数 6" xfId="12594"/>
    <cellStyle name="差_武陵 3 2 9" xfId="12595"/>
    <cellStyle name="Accent3 - 40% 2 2 3" xfId="12596"/>
    <cellStyle name="Accent3 - 40% 2 2 4" xfId="12597"/>
    <cellStyle name="常规 93 8" xfId="12598"/>
    <cellStyle name="Linked Cells 2" xfId="12599"/>
    <cellStyle name="Accent3 - 40% 2 3" xfId="12600"/>
    <cellStyle name="Linked Cells 3" xfId="12601"/>
    <cellStyle name="Accent3 - 40% 2 4" xfId="12602"/>
    <cellStyle name="Linked Cells 4" xfId="12603"/>
    <cellStyle name="Accent3 - 40% 2 5" xfId="12604"/>
    <cellStyle name="差_安徽 缺口县区测算(地方填报)1" xfId="12605"/>
    <cellStyle name="Accent3 - 40% 3" xfId="12606"/>
    <cellStyle name="差_0502通海县 4 2 4" xfId="12607"/>
    <cellStyle name="常规 94 7" xfId="12608"/>
    <cellStyle name="差_安徽 缺口县区测算(地方填报)1 2" xfId="12609"/>
    <cellStyle name="Accent3 - 40% 3 2" xfId="12610"/>
    <cellStyle name="差_安徽 缺口县区测算(地方填报)1 2 2" xfId="12611"/>
    <cellStyle name="Accent3 - 40% 3 2 2" xfId="12612"/>
    <cellStyle name="差_安徽 缺口县区测算(地方填报)1 2 3" xfId="12613"/>
    <cellStyle name="Accent3 - 40% 3 2 3" xfId="12614"/>
    <cellStyle name="Accent3 - 40% 3 2 4" xfId="12615"/>
    <cellStyle name="常规 94 8" xfId="12616"/>
    <cellStyle name="差_安徽 缺口县区测算(地方填报)1 3" xfId="12617"/>
    <cellStyle name="Accent3 - 40% 3 3" xfId="12618"/>
    <cellStyle name="输入 2 2 6 3 3 2" xfId="12619"/>
    <cellStyle name="差_安徽 缺口县区测算(地方填报)1 4" xfId="12620"/>
    <cellStyle name="Accent3 - 40% 3 4" xfId="12621"/>
    <cellStyle name="Accent3 - 40% 4" xfId="12622"/>
    <cellStyle name="输出 7 4 2 2 5" xfId="12623"/>
    <cellStyle name="常规 95 7" xfId="12624"/>
    <cellStyle name="Accent3 - 40% 4 2" xfId="12625"/>
    <cellStyle name="Accent3 - 40% 4 2 2" xfId="12626"/>
    <cellStyle name="Accent3 - 40% 4 2 3" xfId="12627"/>
    <cellStyle name="Accent3 - 40% 4 2 4" xfId="12628"/>
    <cellStyle name="常规 95 8" xfId="12629"/>
    <cellStyle name="Accent3 - 40% 4 3" xfId="12630"/>
    <cellStyle name="Accent3 - 40% 4 4" xfId="12631"/>
    <cellStyle name="计算 10 7 2 2 4" xfId="12632"/>
    <cellStyle name="差_市本级 2" xfId="12633"/>
    <cellStyle name="Accent3 - 40% 4 5" xfId="12634"/>
    <cellStyle name="Accent3 - 40% 5" xfId="12635"/>
    <cellStyle name="输出 7 4 2 3 5" xfId="12636"/>
    <cellStyle name="常规 96 7" xfId="12637"/>
    <cellStyle name="Accent3 - 40% 5 2" xfId="12638"/>
    <cellStyle name="输出 7 4 2 3 6" xfId="12639"/>
    <cellStyle name="常规 96 8" xfId="12640"/>
    <cellStyle name="Accent3 - 40% 5 3" xfId="12641"/>
    <cellStyle name="Accent3 - 40% 5 4" xfId="12642"/>
    <cellStyle name="Accent3 - 40% 6" xfId="12643"/>
    <cellStyle name="常规 7 2 5 2 2" xfId="12644"/>
    <cellStyle name="Accent3 - 40% 7" xfId="12645"/>
    <cellStyle name="Accent3 - 40% 8" xfId="12646"/>
    <cellStyle name="Accent3 - 40% 9" xfId="12647"/>
    <cellStyle name="差_县市旗测算-新科目（20080627）" xfId="12648"/>
    <cellStyle name="Accent3 - 60%" xfId="12649"/>
    <cellStyle name="差_县市旗测算-新科目（20080627） 2" xfId="12650"/>
    <cellStyle name="Accent3 - 60% 2" xfId="12651"/>
    <cellStyle name="差_县市旗测算-新科目（20080627） 2 2 2" xfId="12652"/>
    <cellStyle name="注释 2 4 12" xfId="12653"/>
    <cellStyle name="Accent3 - 60% 2 2 2" xfId="12654"/>
    <cellStyle name="差_人员工资和公用经费3 3 2" xfId="12655"/>
    <cellStyle name="注释 2 4 13" xfId="12656"/>
    <cellStyle name="Accent3 - 60% 2 2 3" xfId="12657"/>
    <cellStyle name="差_人员工资和公用经费3 3 3" xfId="12658"/>
    <cellStyle name="注释 2 4 14" xfId="12659"/>
    <cellStyle name="Accent3 - 60% 2 2 4" xfId="12660"/>
    <cellStyle name="注释 2 4 15" xfId="12661"/>
    <cellStyle name="Accent3 - 60% 2 2 5" xfId="12662"/>
    <cellStyle name="差_县市旗测算-新科目（20080627） 2 3" xfId="12663"/>
    <cellStyle name="Accent3 - 60% 2 3" xfId="12664"/>
    <cellStyle name="Accent3 - 60% 2 4" xfId="12665"/>
    <cellStyle name="Accent3 - 60% 2 5" xfId="12666"/>
    <cellStyle name="Calculation 3 2 2 2 3 2" xfId="12667"/>
    <cellStyle name="Accent3 - 60% 2 6" xfId="12668"/>
    <cellStyle name="差_县市旗测算-新科目（20080627） 3" xfId="12669"/>
    <cellStyle name="Accent3 - 60% 3" xfId="12670"/>
    <cellStyle name="差_2009年一般性转移支付标准工资_奖励补助测算5.23新_Book1" xfId="12671"/>
    <cellStyle name="差_县市旗测算-新科目（20080627） 3 2 2" xfId="12672"/>
    <cellStyle name="Accent3 - 60% 3 2 2" xfId="12673"/>
    <cellStyle name="Accent3 - 60% 3 2 3" xfId="12674"/>
    <cellStyle name="好_2008年支出核定_12.25-发教育厅-2016年高职生均年初预算控制数分配表" xfId="12675"/>
    <cellStyle name="Accent3 - 60% 3 2 4" xfId="12676"/>
    <cellStyle name="表标题 3 2 5 2 2 2" xfId="12677"/>
    <cellStyle name="Accent3 - 60% 3 2 5" xfId="12678"/>
    <cellStyle name="差_县市旗测算-新科目（20080627） 3 3" xfId="12679"/>
    <cellStyle name="Accent3 - 60% 3 3" xfId="12680"/>
    <cellStyle name="汇总 2 2 3 6 5" xfId="12681"/>
    <cellStyle name="差_教育(按照总人口测算）—20080416_民生政策最低支出需求_财力性转移支付2010年预算参考数 3 2 2" xfId="12682"/>
    <cellStyle name="Accent3 - 60% 3 4" xfId="12683"/>
    <cellStyle name="Accent3 - 60% 3 5" xfId="12684"/>
    <cellStyle name="差_行政公检法测算_民生政策最低支出需求_财力性转移支付2010年预算参考数 2 2 2" xfId="12685"/>
    <cellStyle name="Calculation 3 2 2 2 4 2" xfId="12686"/>
    <cellStyle name="Accent3 - 60% 3 6" xfId="12687"/>
    <cellStyle name="汇总 9 6 2 2 2 2" xfId="12688"/>
    <cellStyle name="差_RESULTS 2" xfId="12689"/>
    <cellStyle name="好_教育(按照总人口测算）—20080416_民生政策最低支出需求_03_2010年各地区一般预算平衡表" xfId="12690"/>
    <cellStyle name="差_湘桂铁路工程I标红线成本分析样表 8_四队计价2011-6" xfId="12691"/>
    <cellStyle name="差_县市旗测算-新科目（20080627） 4" xfId="12692"/>
    <cellStyle name="Accent3 - 60% 4" xfId="12693"/>
    <cellStyle name="差_县市旗测算-新科目（20080627） 4 2 2" xfId="12694"/>
    <cellStyle name="Accent3 - 60% 4 2 2" xfId="12695"/>
    <cellStyle name="差_0502通海县 2" xfId="12696"/>
    <cellStyle name="Accent3 - 60% 4 2 3" xfId="12697"/>
    <cellStyle name="差_0502通海县 3" xfId="12698"/>
    <cellStyle name="Accent3 - 60% 4 2 4" xfId="12699"/>
    <cellStyle name="差_0502通海县 4" xfId="12700"/>
    <cellStyle name="Accent3 - 60% 4 2 5" xfId="12701"/>
    <cellStyle name="差_县市旗测算-新科目（20080627） 4 3" xfId="12702"/>
    <cellStyle name="Accent3 - 60% 4 3" xfId="12703"/>
    <cellStyle name="Accent3 - 60% 4 4" xfId="12704"/>
    <cellStyle name="Accent3 - 60% 4 5" xfId="12705"/>
    <cellStyle name="Calculation 3 2 2 2 5 2" xfId="12706"/>
    <cellStyle name="Accent3 - 60% 4 6" xfId="12707"/>
    <cellStyle name="差_Book1_合并" xfId="12708"/>
    <cellStyle name="差_县市旗测算-新科目（20080627） 5" xfId="12709"/>
    <cellStyle name="Accent3 - 60% 5" xfId="12710"/>
    <cellStyle name="差_县市旗测算-新科目（20080627） 5 2" xfId="12711"/>
    <cellStyle name="Accent3 - 60% 5 2" xfId="12712"/>
    <cellStyle name="KPMG Normal" xfId="12713"/>
    <cellStyle name="Accent3 - 60% 5 3" xfId="12714"/>
    <cellStyle name="Accent3 - 60% 5 4" xfId="12715"/>
    <cellStyle name="差_县市旗测算20080508_合并" xfId="12716"/>
    <cellStyle name="Accent3 - 60% 5 5" xfId="12717"/>
    <cellStyle name="差_县市旗测算-新科目（20080627） 6" xfId="12718"/>
    <cellStyle name="Accent3 - 60% 6" xfId="12719"/>
    <cellStyle name="差_县市旗测算-新科目（20080627） 7" xfId="12720"/>
    <cellStyle name="Accent3 - 60% 7" xfId="12721"/>
    <cellStyle name="表标题 2 2 3 5 2 5 2" xfId="12722"/>
    <cellStyle name="Accent3 - 60% 8" xfId="12723"/>
    <cellStyle name="Accent3 - 60% 9" xfId="12724"/>
    <cellStyle name="差_2006年28四川 5 2" xfId="12725"/>
    <cellStyle name="差_义务教育阶段教职工人数（教育厅提供最终）_Book1 2" xfId="12726"/>
    <cellStyle name="Accent3 10" xfId="12727"/>
    <cellStyle name="差_2006年28四川 5 3" xfId="12728"/>
    <cellStyle name="Accent3 11" xfId="12729"/>
    <cellStyle name="差_2006年28四川 5 4" xfId="12730"/>
    <cellStyle name="Accent3 12" xfId="12731"/>
    <cellStyle name="Accent3 13" xfId="12732"/>
    <cellStyle name="Accent3 14" xfId="12733"/>
    <cellStyle name="Accent3 15" xfId="12734"/>
    <cellStyle name="Accent3 20" xfId="12735"/>
    <cellStyle name="差_2006年水利统计指标统计表_财力性转移支付2010年预算参考数 2 2" xfId="12736"/>
    <cellStyle name="Accent3 16" xfId="12737"/>
    <cellStyle name="Accent3 21" xfId="12738"/>
    <cellStyle name="差_2006年水利统计指标统计表_财力性转移支付2010年预算参考数 2 3" xfId="12739"/>
    <cellStyle name="Accent3 17" xfId="12740"/>
    <cellStyle name="Accent3 22" xfId="12741"/>
    <cellStyle name="Accent6 - 20% 2" xfId="12742"/>
    <cellStyle name="差_2006年水利统计指标统计表_财力性转移支付2010年预算参考数 2 4" xfId="12743"/>
    <cellStyle name="Accent3 18" xfId="12744"/>
    <cellStyle name="Accent3 23" xfId="12745"/>
    <cellStyle name="Accent6 - 20% 3" xfId="12746"/>
    <cellStyle name="差_2006年水利统计指标统计表_财力性转移支付2010年预算参考数 2 5" xfId="12747"/>
    <cellStyle name="Accent3 19" xfId="12748"/>
    <cellStyle name="Accent3 24" xfId="12749"/>
    <cellStyle name="Accent3 2" xfId="12750"/>
    <cellStyle name="Accent3 2 2" xfId="12751"/>
    <cellStyle name="好_表一 1 3 2 9" xfId="12752"/>
    <cellStyle name="Accent3 2 2 2" xfId="12753"/>
    <cellStyle name="好_教育(按照总人口测算）—20080416_县市旗测算-新科目（含人口规模效应）_财力性转移支付2010年预算参考数 2" xfId="12754"/>
    <cellStyle name="输入 2 4 2 2 2" xfId="12755"/>
    <cellStyle name="Accent3 2 2 3" xfId="12756"/>
    <cellStyle name="好_教育(按照总人口测算）—20080416_县市旗测算-新科目（含人口规模效应）_财力性转移支付2010年预算参考数 3" xfId="12757"/>
    <cellStyle name="输入 2 4 2 2 3" xfId="12758"/>
    <cellStyle name="Accent3 2 2 4" xfId="12759"/>
    <cellStyle name="Accent3 2 3" xfId="12760"/>
    <cellStyle name="好_青海 缺口县区测算(地方填报)" xfId="12761"/>
    <cellStyle name="Accent3 2 4" xfId="12762"/>
    <cellStyle name="常规 46 2_四队计价2011-6" xfId="12763"/>
    <cellStyle name="常规 51 2_四队计价2011-6" xfId="12764"/>
    <cellStyle name="Accent3 2 5" xfId="12765"/>
    <cellStyle name="Accent3 2 6" xfId="12766"/>
    <cellStyle name="差_县区合并测算20080423(按照各省比重）_不含人员经费系数 3 2" xfId="12767"/>
    <cellStyle name="差_2006年27重庆 5 2" xfId="12768"/>
    <cellStyle name="Accent3 3" xfId="12769"/>
    <cellStyle name="Accent3 3 2" xfId="12770"/>
    <cellStyle name="Accent3 3 2 2" xfId="12771"/>
    <cellStyle name="Output 3 3 2 2 5 2" xfId="12772"/>
    <cellStyle name="输入 2 4 3 2 3" xfId="12773"/>
    <cellStyle name="Accent3 3 2 4" xfId="12774"/>
    <cellStyle name="Accent3 3 3" xfId="12775"/>
    <cellStyle name="Input [yellow] 4 2 2 2 2" xfId="12776"/>
    <cellStyle name="Accent3 3 4" xfId="12777"/>
    <cellStyle name="差_人员工资和公用经费_财力性转移支付2010年预算参考数_华东" xfId="12778"/>
    <cellStyle name="Input [yellow] 4 2 2 2 3" xfId="12779"/>
    <cellStyle name="Accent3 3 5" xfId="12780"/>
    <cellStyle name="Accent3 3 6" xfId="12781"/>
    <cellStyle name="差_县区合并测算20080423(按照各省比重）_不含人员经费系数 4 2" xfId="12782"/>
    <cellStyle name="Input [yellow] 4 2 2 2 4" xfId="12783"/>
    <cellStyle name="百分比 7" xfId="12784"/>
    <cellStyle name="表标题 8 3 2 2 5" xfId="12785"/>
    <cellStyle name="Accent3 4 2" xfId="12786"/>
    <cellStyle name="百分比 7 2" xfId="12787"/>
    <cellStyle name="表标题 8 3 2 2 5 2" xfId="12788"/>
    <cellStyle name="Accent3 4 2 2" xfId="12789"/>
    <cellStyle name="百分比 7 3" xfId="12790"/>
    <cellStyle name="输入 2 4 4 2 2" xfId="12791"/>
    <cellStyle name="Accent3 4 2 3" xfId="12792"/>
    <cellStyle name="百分比 7 4" xfId="12793"/>
    <cellStyle name="输入 2 4 4 2 3" xfId="12794"/>
    <cellStyle name="Accent3 4 2 4" xfId="12795"/>
    <cellStyle name="百分比 8" xfId="12796"/>
    <cellStyle name="表标题 8 3 2 2 6" xfId="12797"/>
    <cellStyle name="Accent3 4 3" xfId="12798"/>
    <cellStyle name="百分比 9" xfId="12799"/>
    <cellStyle name="Input [yellow] 4 2 2 3 2" xfId="12800"/>
    <cellStyle name="Accent3 4 4" xfId="12801"/>
    <cellStyle name="Accent3 4 5" xfId="12802"/>
    <cellStyle name="Accent3 4 6" xfId="12803"/>
    <cellStyle name="差_县区合并测算20080423(按照各省比重）_不含人员经费系数 5 2" xfId="12804"/>
    <cellStyle name="好_民生政策最低支出需求 6" xfId="12805"/>
    <cellStyle name="Accent3 5 2" xfId="12806"/>
    <cellStyle name="Accent3 5 2 2" xfId="12807"/>
    <cellStyle name="输入 2 4 5 2 2" xfId="12808"/>
    <cellStyle name="Accent3 5 2 3" xfId="12809"/>
    <cellStyle name="输入 2 4 5 2 3" xfId="12810"/>
    <cellStyle name="Accent3 5 2 4" xfId="12811"/>
    <cellStyle name="Accent3 5 3" xfId="12812"/>
    <cellStyle name="Accent3 5 4" xfId="12813"/>
    <cellStyle name="Accent3 5 5" xfId="12814"/>
    <cellStyle name="Accent3 5 6" xfId="12815"/>
    <cellStyle name="标题 4 3 2 5" xfId="12816"/>
    <cellStyle name="_PLDT" xfId="12817"/>
    <cellStyle name="Input [yellow] 5 4 2 2" xfId="12818"/>
    <cellStyle name="Accent3 6 2" xfId="12819"/>
    <cellStyle name="常规 4 2 3 6" xfId="12820"/>
    <cellStyle name="Input [yellow] 5 4 2 2 2" xfId="12821"/>
    <cellStyle name="Accent3 6 2 2" xfId="12822"/>
    <cellStyle name="Input [yellow] 5 4 2 2 3" xfId="12823"/>
    <cellStyle name="输入 2 4 6 2 2" xfId="12824"/>
    <cellStyle name="Accent3 6 2 3" xfId="12825"/>
    <cellStyle name="标题 4 3 2 6" xfId="12826"/>
    <cellStyle name="Input [yellow] 5 4 2 3" xfId="12827"/>
    <cellStyle name="Accent3 6 3" xfId="12828"/>
    <cellStyle name="标题 4 3 2 7" xfId="12829"/>
    <cellStyle name="Input [yellow] 5 4 2 4" xfId="12830"/>
    <cellStyle name="Accent3 6 4" xfId="12831"/>
    <cellStyle name="标题 4 3 2 8" xfId="12832"/>
    <cellStyle name="Accent3 6 5" xfId="12833"/>
    <cellStyle name="标题 4 3 2 9" xfId="12834"/>
    <cellStyle name="Accent3 6 6" xfId="12835"/>
    <cellStyle name="标题 4 3 3 5" xfId="12836"/>
    <cellStyle name="Input [yellow] 5 4 3 2" xfId="12837"/>
    <cellStyle name="Header2 3 2 2 2 2" xfId="12838"/>
    <cellStyle name="Accent3 7 2" xfId="12839"/>
    <cellStyle name="标题 4 3 3 6" xfId="12840"/>
    <cellStyle name="Accent3 7 3" xfId="12841"/>
    <cellStyle name="标题 4 3 3 7" xfId="12842"/>
    <cellStyle name="Accent3 7 4" xfId="12843"/>
    <cellStyle name="标题 4 3 3 8" xfId="12844"/>
    <cellStyle name="Accent3 7 5" xfId="12845"/>
    <cellStyle name="Header2 3 2 2 3 2" xfId="12846"/>
    <cellStyle name="Accent3 8 2" xfId="12847"/>
    <cellStyle name="Accent3 8 3" xfId="12848"/>
    <cellStyle name="Accent3 8 4" xfId="12849"/>
    <cellStyle name="Accent3 8 5" xfId="12850"/>
    <cellStyle name="好_湘潭 3 2" xfId="12851"/>
    <cellStyle name="Header2 3 2 2 4" xfId="12852"/>
    <cellStyle name="Accent3 9" xfId="12853"/>
    <cellStyle name="好_湘潭 3 2 2" xfId="12854"/>
    <cellStyle name="Header2 3 2 2 4 2" xfId="12855"/>
    <cellStyle name="Accent3 9 2" xfId="12856"/>
    <cellStyle name="差_27重庆 4 2 2" xfId="12857"/>
    <cellStyle name="Accent3 9 3" xfId="12858"/>
    <cellStyle name="Accent3 9 4" xfId="12859"/>
    <cellStyle name="Accent3 9 5" xfId="12860"/>
    <cellStyle name="Accent3_12.25-发教育厅-2016年高职生均年初预算控制数分配表" xfId="12861"/>
    <cellStyle name="Accent4 - 20%" xfId="12862"/>
    <cellStyle name="标题 10 2" xfId="12863"/>
    <cellStyle name="差_2006年34青海_财力性转移支付2010年预算参考数 2" xfId="12864"/>
    <cellStyle name="Accent4 - 20% 10" xfId="12865"/>
    <cellStyle name="注释 7 2 5 2 2" xfId="12866"/>
    <cellStyle name="差_2006年34青海_财力性转移支付2010年预算参考数 3" xfId="12867"/>
    <cellStyle name="Accent4 - 20% 11" xfId="12868"/>
    <cellStyle name="注释 7 2 5 2 3" xfId="12869"/>
    <cellStyle name="差_2006年34青海_财力性转移支付2010年预算参考数 4" xfId="12870"/>
    <cellStyle name="Accent4 - 20% 12" xfId="12871"/>
    <cellStyle name="Accent4 - 20% 2" xfId="12872"/>
    <cellStyle name="Header2 3 5 3" xfId="12873"/>
    <cellStyle name="输出 3 6" xfId="12874"/>
    <cellStyle name="Accent4 - 20% 2 2" xfId="12875"/>
    <cellStyle name="好_Book1_2 3" xfId="12876"/>
    <cellStyle name="Header2 3 5 3 2" xfId="12877"/>
    <cellStyle name="输出 3 6 2" xfId="12878"/>
    <cellStyle name="Accent4 - 20% 2 2 2" xfId="12879"/>
    <cellStyle name="输出 3 6 3" xfId="12880"/>
    <cellStyle name="Accent4 - 20% 2 2 3" xfId="12881"/>
    <cellStyle name="常规 3 5 2" xfId="12882"/>
    <cellStyle name="输出 3 6 4" xfId="12883"/>
    <cellStyle name="Accent4 - 20% 2 2 4" xfId="12884"/>
    <cellStyle name="常规 3 5 3" xfId="12885"/>
    <cellStyle name="输出 3 6 5" xfId="12886"/>
    <cellStyle name="Accent4 - 20% 2 2 5" xfId="12887"/>
    <cellStyle name="Header2 3 5 4" xfId="12888"/>
    <cellStyle name="输出 3 7" xfId="12889"/>
    <cellStyle name="Accent4 - 20% 2 3" xfId="12890"/>
    <cellStyle name="Header2 3 5 5" xfId="12891"/>
    <cellStyle name="输出 3 8" xfId="12892"/>
    <cellStyle name="Accent4 - 20% 2 4" xfId="12893"/>
    <cellStyle name="表标题 3 4 5 4 2" xfId="12894"/>
    <cellStyle name="Header2 3 5 6" xfId="12895"/>
    <cellStyle name="输出 3 9" xfId="12896"/>
    <cellStyle name="Accent4 - 20% 2 5" xfId="12897"/>
    <cellStyle name="Accent4 - 20% 3" xfId="12898"/>
    <cellStyle name="计算 9 2 5 2 5" xfId="12899"/>
    <cellStyle name="差_县市旗测算20080508_不含人员经费系数 2 3" xfId="12900"/>
    <cellStyle name="输出 4 6" xfId="12901"/>
    <cellStyle name="Accent4 - 20% 3 2" xfId="12902"/>
    <cellStyle name="差_市辖区测算-新科目（20080626）_不含人员经费系数 7" xfId="12903"/>
    <cellStyle name="输出 4 6 2" xfId="12904"/>
    <cellStyle name="Accent4 - 20% 3 2 2" xfId="12905"/>
    <cellStyle name="输出 4 6 3" xfId="12906"/>
    <cellStyle name="Accent4 - 20% 3 2 3" xfId="12907"/>
    <cellStyle name="常规 100 2" xfId="12908"/>
    <cellStyle name="常规 4 5 2" xfId="12909"/>
    <cellStyle name="输出 4 6 4" xfId="12910"/>
    <cellStyle name="Accent4 - 20% 3 2 4" xfId="12911"/>
    <cellStyle name="常规 100 3" xfId="12912"/>
    <cellStyle name="常规 4 5 3" xfId="12913"/>
    <cellStyle name="输出 4 6 5" xfId="12914"/>
    <cellStyle name="Accent4 - 20% 3 2 5" xfId="12915"/>
    <cellStyle name="输出 4 7" xfId="12916"/>
    <cellStyle name="Accent4 - 20% 3 3" xfId="12917"/>
    <cellStyle name="输出 4 8" xfId="12918"/>
    <cellStyle name="Accent4 - 20% 3 4" xfId="12919"/>
    <cellStyle name="输出 4 9" xfId="12920"/>
    <cellStyle name="Accent4 - 20% 3 5" xfId="12921"/>
    <cellStyle name="Accent4 - 20% 4" xfId="12922"/>
    <cellStyle name="差_县市旗测算20080508_不含人员经费系数 3 3" xfId="12923"/>
    <cellStyle name="输出 5 6" xfId="12924"/>
    <cellStyle name="Accent4 - 20% 4 2" xfId="12925"/>
    <cellStyle name="好_行政(燃修费)_民生政策最低支出需求 3" xfId="12926"/>
    <cellStyle name="输出 5 6 2" xfId="12927"/>
    <cellStyle name="Accent4 - 20% 4 2 2" xfId="12928"/>
    <cellStyle name="好_行政(燃修费)_民生政策最低支出需求 5" xfId="12929"/>
    <cellStyle name="常规 150 2" xfId="12930"/>
    <cellStyle name="常规 5 5 2" xfId="12931"/>
    <cellStyle name="输出 5 6 4" xfId="12932"/>
    <cellStyle name="Accent4 - 20% 4 2 4" xfId="12933"/>
    <cellStyle name="好_行政(燃修费)_民生政策最低支出需求 6" xfId="12934"/>
    <cellStyle name="输入 4 2 2 10" xfId="12935"/>
    <cellStyle name="常规 5 5 3" xfId="12936"/>
    <cellStyle name="输出 5 6 5" xfId="12937"/>
    <cellStyle name="Accent4 - 20% 4 2 5" xfId="12938"/>
    <cellStyle name="输出 5 7" xfId="12939"/>
    <cellStyle name="Accent4 - 20% 4 3" xfId="12940"/>
    <cellStyle name="输出 5 8" xfId="12941"/>
    <cellStyle name="Accent4 - 20% 4 4" xfId="12942"/>
    <cellStyle name="输出 5 9" xfId="12943"/>
    <cellStyle name="Accent4 - 20% 4 5" xfId="12944"/>
    <cellStyle name="Accent4 - 20% 5" xfId="12945"/>
    <cellStyle name="差_县市旗测算20080508_不含人员经费系数 4 3" xfId="12946"/>
    <cellStyle name="强调文字颜色 5 2 9" xfId="12947"/>
    <cellStyle name="差_2006年28四川 3 2 5" xfId="12948"/>
    <cellStyle name="输出 6 6" xfId="12949"/>
    <cellStyle name="Accent4 - 20% 5 2" xfId="12950"/>
    <cellStyle name="输出 6 7" xfId="12951"/>
    <cellStyle name="Accent4 - 20% 5 3" xfId="12952"/>
    <cellStyle name="输出 6 8" xfId="12953"/>
    <cellStyle name="Accent4 - 20% 5 4" xfId="12954"/>
    <cellStyle name="Accent4 - 20% 6" xfId="12955"/>
    <cellStyle name="常规 8 2 3 2 2" xfId="12956"/>
    <cellStyle name="Accent4 - 20% 7" xfId="12957"/>
    <cellStyle name="常规 8 2 3 2 3" xfId="12958"/>
    <cellStyle name="Accent4 - 20% 8" xfId="12959"/>
    <cellStyle name="Accent4 - 20% 9" xfId="12960"/>
    <cellStyle name="Accent4 - 40%" xfId="12961"/>
    <cellStyle name="标题 12 2" xfId="12962"/>
    <cellStyle name="差_07临沂 3" xfId="12963"/>
    <cellStyle name="Accent4 - 40% 2 3" xfId="12964"/>
    <cellStyle name="Accent4 - 40% 2 4" xfId="12965"/>
    <cellStyle name="好_核定人数对比_03_2010年各地区一般预算平衡表" xfId="12966"/>
    <cellStyle name="好_34青海 2" xfId="12967"/>
    <cellStyle name="差_22湖南_财力性转移支付2010年预算参考数_隋心对账单定稿0514" xfId="12968"/>
    <cellStyle name="差_07临沂 4" xfId="12969"/>
    <cellStyle name="输入 8 3 4 2 2" xfId="12970"/>
    <cellStyle name="好_34青海 3" xfId="12971"/>
    <cellStyle name="差_07临沂 5" xfId="12972"/>
    <cellStyle name="Accent4 - 40% 2 5" xfId="12973"/>
    <cellStyle name="好_青海 缺口县区测算(地方填报)_财力性转移支付2010年预算参考数_合并" xfId="12974"/>
    <cellStyle name="输入 8 3 4 2 3" xfId="12975"/>
    <cellStyle name="Accent6 - 60% 2 2" xfId="12976"/>
    <cellStyle name="好_34青海 4" xfId="12977"/>
    <cellStyle name="差_07临沂 6" xfId="12978"/>
    <cellStyle name="Accent4 - 40% 2 6" xfId="12979"/>
    <cellStyle name="输入 8 3 4 3 3" xfId="12980"/>
    <cellStyle name="Accent6 - 60% 3 2" xfId="12981"/>
    <cellStyle name="常规 38 2 4" xfId="12982"/>
    <cellStyle name="常规 43 2 4" xfId="12983"/>
    <cellStyle name="Accent4 - 40% 3 6" xfId="12984"/>
    <cellStyle name="Accent4 - 40% 4 2 2" xfId="12985"/>
    <cellStyle name="差_M01-2(州市补助收入) 3 2" xfId="12986"/>
    <cellStyle name="Note 7 2 2" xfId="12987"/>
    <cellStyle name="Accent4 - 40% 4 2 3" xfId="12988"/>
    <cellStyle name="差_M01-2(州市补助收入) 3 3" xfId="12989"/>
    <cellStyle name="Note 7 2 3" xfId="12990"/>
    <cellStyle name="Accent4 - 40% 4 2 4" xfId="12991"/>
    <cellStyle name="标题 4 2 6" xfId="12992"/>
    <cellStyle name="Accent4 - 40% 4 3" xfId="12993"/>
    <cellStyle name="常规 38 3 2" xfId="12994"/>
    <cellStyle name="常规 43 3 2" xfId="12995"/>
    <cellStyle name="标题 4 2 7" xfId="12996"/>
    <cellStyle name="Accent4 - 40% 4 4" xfId="12997"/>
    <cellStyle name="输入 8 3 4 4 2" xfId="12998"/>
    <cellStyle name="常规 38 3 3" xfId="12999"/>
    <cellStyle name="常规 43 3 3" xfId="13000"/>
    <cellStyle name="标题 4 2 8" xfId="13001"/>
    <cellStyle name="Accent4 - 40% 4 5" xfId="13002"/>
    <cellStyle name="Accent6 - 60% 4 2" xfId="13003"/>
    <cellStyle name="常规 38 3 4" xfId="13004"/>
    <cellStyle name="常规 43 3 4" xfId="13005"/>
    <cellStyle name="标题 4 2 9" xfId="13006"/>
    <cellStyle name="Accent4 - 40% 4 6" xfId="13007"/>
    <cellStyle name="gcd 2 4" xfId="13008"/>
    <cellStyle name="标题 4 3 6" xfId="13009"/>
    <cellStyle name="Accent4 - 40% 5 3" xfId="13010"/>
    <cellStyle name="常规 38 4 2" xfId="13011"/>
    <cellStyle name="常规 43 4 2" xfId="13012"/>
    <cellStyle name="gcd 2 5" xfId="13013"/>
    <cellStyle name="标题 4 3 7" xfId="13014"/>
    <cellStyle name="Accent4 - 40% 5 4" xfId="13015"/>
    <cellStyle name="输入 8 3 4 5 2" xfId="13016"/>
    <cellStyle name="常规 38 4 3" xfId="13017"/>
    <cellStyle name="常规 43 4 3" xfId="13018"/>
    <cellStyle name="gcd 2 6" xfId="13019"/>
    <cellStyle name="标题 4 3 8" xfId="13020"/>
    <cellStyle name="Accent4 - 40% 5 5" xfId="13021"/>
    <cellStyle name="Accent4 - 60%" xfId="13022"/>
    <cellStyle name="标题 14 2" xfId="13023"/>
    <cellStyle name="Accent4 - 60% 10" xfId="13024"/>
    <cellStyle name="表标题 4 3 5 2 5 2" xfId="13025"/>
    <cellStyle name="Accent4 - 60% 11" xfId="13026"/>
    <cellStyle name="Accent4 - 60% 12" xfId="13027"/>
    <cellStyle name="差_1_财力性转移支付2010年预算参考数 4 2 4" xfId="13028"/>
    <cellStyle name="Accent4 - 60% 2" xfId="13029"/>
    <cellStyle name="Accent4 - 60% 2 2 2" xfId="13030"/>
    <cellStyle name="Accent4 - 60% 2 2 3" xfId="13031"/>
    <cellStyle name="Accent4 - 60% 2 2 4" xfId="13032"/>
    <cellStyle name="Accent4 - 60% 2 2 5" xfId="13033"/>
    <cellStyle name="Accent4 - 60% 2 3" xfId="13034"/>
    <cellStyle name="常规 28 2" xfId="13035"/>
    <cellStyle name="常规 33 2" xfId="13036"/>
    <cellStyle name="Accent4 - 60% 2 4" xfId="13037"/>
    <cellStyle name="常规 28 3" xfId="13038"/>
    <cellStyle name="常规 33 3" xfId="13039"/>
    <cellStyle name="Accent4 - 60% 2 5" xfId="13040"/>
    <cellStyle name="好_其他部门(按照总人口测算）—20080416_民生政策最低支出需求_财力性转移支付2010年预算参考数_03_2010年各地区一般预算平衡表" xfId="13041"/>
    <cellStyle name="常规 28 4" xfId="13042"/>
    <cellStyle name="常规 33 4" xfId="13043"/>
    <cellStyle name="Accent4 - 60% 2 6" xfId="13044"/>
    <cellStyle name="Accent4 - 60% 3" xfId="13045"/>
    <cellStyle name="差_德山 8" xfId="13046"/>
    <cellStyle name="好_530629_2006年县级财政报表附表 5" xfId="13047"/>
    <cellStyle name="差_20河南 4" xfId="13048"/>
    <cellStyle name="表标题 3 2 4 5 2 6" xfId="13049"/>
    <cellStyle name="Accent4 - 60% 3 2 2" xfId="13050"/>
    <cellStyle name="差_德山 9" xfId="13051"/>
    <cellStyle name="差_20河南 5" xfId="13052"/>
    <cellStyle name="Accent4 - 60% 3 2 3" xfId="13053"/>
    <cellStyle name="差_20河南 6" xfId="13054"/>
    <cellStyle name="Accent4 - 60% 3 2 4" xfId="13055"/>
    <cellStyle name="差_20河南 7" xfId="13056"/>
    <cellStyle name="Accent4 - 60% 3 2 5" xfId="13057"/>
    <cellStyle name="Accent4 - 60% 3 3" xfId="13058"/>
    <cellStyle name="常规 29 2" xfId="13059"/>
    <cellStyle name="常规 34 2" xfId="13060"/>
    <cellStyle name="Accent4 - 60% 3 4" xfId="13061"/>
    <cellStyle name="好_安徽 缺口县区测算(地方填报)1_12.25-发教育厅-2016年高职生均年初预算控制数分配表" xfId="13062"/>
    <cellStyle name="常规 29 3" xfId="13063"/>
    <cellStyle name="常规 34 3" xfId="13064"/>
    <cellStyle name="Accent4 - 60% 3 5" xfId="13065"/>
    <cellStyle name="常规 29 4" xfId="13066"/>
    <cellStyle name="常规 34 4" xfId="13067"/>
    <cellStyle name="Accent4 - 60% 3 6" xfId="13068"/>
    <cellStyle name="Accent4 - 60% 4" xfId="13069"/>
    <cellStyle name="Accent4 - 60% 4 2 2" xfId="13070"/>
    <cellStyle name="常规 3 25" xfId="13071"/>
    <cellStyle name="常规 3 30" xfId="13072"/>
    <cellStyle name="好_行政公检法测算_县市旗测算-新科目（含人口规模效应）_财力性转移支付2010年预算参考数_华东" xfId="13073"/>
    <cellStyle name="Accent4 - 60% 4 2 3" xfId="13074"/>
    <cellStyle name="常规 3 26" xfId="13075"/>
    <cellStyle name="常规 3 31" xfId="13076"/>
    <cellStyle name="差_湘桂铁路工程I标红线成本分析样表 （草）09.8.21修改_四队计价6月25日前(7月1日更新)备用" xfId="13077"/>
    <cellStyle name="表标题 3 6 2 3 2" xfId="13078"/>
    <cellStyle name="差_丽江汇总" xfId="13079"/>
    <cellStyle name="Accent4 - 60% 4 2 4" xfId="13080"/>
    <cellStyle name="常规 3 27" xfId="13081"/>
    <cellStyle name="常规 3 32" xfId="13082"/>
    <cellStyle name="Accent4 - 60% 4 2 5" xfId="13083"/>
    <cellStyle name="常规 3 28" xfId="13084"/>
    <cellStyle name="常规 3 33" xfId="13085"/>
    <cellStyle name="好_0502通海县" xfId="13086"/>
    <cellStyle name="Accent4 - 60% 5" xfId="13087"/>
    <cellStyle name="好_0502通海县 2" xfId="13088"/>
    <cellStyle name="Accent4 - 60% 5 2" xfId="13089"/>
    <cellStyle name="好_0502通海县 3" xfId="13090"/>
    <cellStyle name="Accent4 - 60% 5 3" xfId="13091"/>
    <cellStyle name="好_0502通海县 4" xfId="13092"/>
    <cellStyle name="常规 36 2" xfId="13093"/>
    <cellStyle name="常规 41 2" xfId="13094"/>
    <cellStyle name="Accent4 - 60% 5 4" xfId="13095"/>
    <cellStyle name="好_0502通海县 5" xfId="13096"/>
    <cellStyle name="常规 36 3" xfId="13097"/>
    <cellStyle name="常规 41 3" xfId="13098"/>
    <cellStyle name="Accent4 - 60% 5 5" xfId="13099"/>
    <cellStyle name="Input [yellow] 6 2 2 2" xfId="13100"/>
    <cellStyle name="Accent4 - 60% 6" xfId="13101"/>
    <cellStyle name="差_2006年在职人员情况" xfId="13102"/>
    <cellStyle name="Accent4 - 60% 7" xfId="13103"/>
    <cellStyle name="表标题 2 2 4 5 2 5 2" xfId="13104"/>
    <cellStyle name="Input [yellow] 6 2 2 3" xfId="13105"/>
    <cellStyle name="Accent4 10" xfId="13106"/>
    <cellStyle name="Input [yellow] 6 5" xfId="13107"/>
    <cellStyle name="Accent4 11" xfId="13108"/>
    <cellStyle name="Input [yellow] 6 6" xfId="13109"/>
    <cellStyle name="Accent4 12" xfId="13110"/>
    <cellStyle name="差_人员工资和公用经费3 5 2" xfId="13111"/>
    <cellStyle name="Accent4 13" xfId="13112"/>
    <cellStyle name="Accent4 14" xfId="13113"/>
    <cellStyle name="Accent4 16" xfId="13114"/>
    <cellStyle name="Accent4 21" xfId="13115"/>
    <cellStyle name="好_财政供养人员_合并" xfId="13116"/>
    <cellStyle name="Accent4 17" xfId="13117"/>
    <cellStyle name="Accent4 22" xfId="13118"/>
    <cellStyle name="Accent4 18" xfId="13119"/>
    <cellStyle name="常规 80 2 2" xfId="13120"/>
    <cellStyle name="Accent4 19" xfId="13121"/>
    <cellStyle name="Accent4 2" xfId="13122"/>
    <cellStyle name="Accent4 2 2" xfId="13123"/>
    <cellStyle name="Accent4 2 2 2" xfId="13124"/>
    <cellStyle name="输入 2 5 2 2 2" xfId="13125"/>
    <cellStyle name="Accent4 2 2 3" xfId="13126"/>
    <cellStyle name="输入 2 5 2 2 3" xfId="13127"/>
    <cellStyle name="Accent4 2 2 4" xfId="13128"/>
    <cellStyle name="差_不含人员经费系数_华东" xfId="13129"/>
    <cellStyle name="Accent4 2 3" xfId="13130"/>
    <cellStyle name="Accent4 2 4" xfId="13131"/>
    <cellStyle name="Accent4 2 5" xfId="13132"/>
    <cellStyle name="Accent4 2 6" xfId="13133"/>
    <cellStyle name="Accent4 3" xfId="13134"/>
    <cellStyle name="Accent4 3 2" xfId="13135"/>
    <cellStyle name="差_县市旗测算20080508_03_2010年各地区一般预算平衡表_2010年地方财政一般预算分级平衡情况表（汇总）0524" xfId="13136"/>
    <cellStyle name="Accent4 3 2 2" xfId="13137"/>
    <cellStyle name="输入 2 5 3 2 2" xfId="13138"/>
    <cellStyle name="Accent4 3 2 3" xfId="13139"/>
    <cellStyle name="Accent4 3 2 4" xfId="13140"/>
    <cellStyle name="差_市辖区测算-新科目（20080626）_县市旗测算-新科目（含人口规模效应） 5 2" xfId="13141"/>
    <cellStyle name="Accent4 3 2 5" xfId="13142"/>
    <cellStyle name="Accent4 3 3" xfId="13143"/>
    <cellStyle name="差_一般预算支出口径剔除表 2 2" xfId="13144"/>
    <cellStyle name="Accent4 3 4" xfId="13145"/>
    <cellStyle name="差_一般预算支出口径剔除表 2 3" xfId="13146"/>
    <cellStyle name="Input [yellow] 4 2 3 2 2" xfId="13147"/>
    <cellStyle name="差_财政供养人员_隋心对账单定稿0514" xfId="13148"/>
    <cellStyle name="Input [yellow] 4 2 3 2 3" xfId="13149"/>
    <cellStyle name="Accent4 3 5" xfId="13150"/>
    <cellStyle name="Input [yellow] 4 2 3 2 4" xfId="13151"/>
    <cellStyle name="Accent4 3 6" xfId="13152"/>
    <cellStyle name="Accent4 4" xfId="13153"/>
    <cellStyle name="差_2006年30云南 2 6" xfId="13154"/>
    <cellStyle name="Accent4 4 2" xfId="13155"/>
    <cellStyle name="Bad 3 4" xfId="13156"/>
    <cellStyle name="Accent4 4 2 2" xfId="13157"/>
    <cellStyle name="差_2006年全省财力计算表（中央、决算）_12.25-发教育厅-2016年高职生均年初预算控制数分配表" xfId="13158"/>
    <cellStyle name="Bad 3 5" xfId="13159"/>
    <cellStyle name="Accent4 4 2 3" xfId="13160"/>
    <cellStyle name="Accent4 4 2 4" xfId="13161"/>
    <cellStyle name="差_京沪线成本状况表2.10 5_四队计价6月25日前(7月1日更新)备用" xfId="13162"/>
    <cellStyle name="Bad 3 6" xfId="13163"/>
    <cellStyle name="Accent4 4 2 5" xfId="13164"/>
    <cellStyle name="好_2014年明细表（重要县乡道）" xfId="13165"/>
    <cellStyle name="标题 3 10 2" xfId="13166"/>
    <cellStyle name="Accent4 4 3" xfId="13167"/>
    <cellStyle name="差_一般预算支出口径剔除表 3 2" xfId="13168"/>
    <cellStyle name="Accent4 4 4" xfId="13169"/>
    <cellStyle name="差_一般预算支出口径剔除表 3 3" xfId="13170"/>
    <cellStyle name="Input [yellow] 4 2 3 3 2" xfId="13171"/>
    <cellStyle name="Accent4 4 5" xfId="13172"/>
    <cellStyle name="Accent4 4 6" xfId="13173"/>
    <cellStyle name="Accent4 5" xfId="13174"/>
    <cellStyle name="差_2006年30云南 3 6" xfId="13175"/>
    <cellStyle name="Accent4 5 2" xfId="13176"/>
    <cellStyle name="差_行政（人员）" xfId="13177"/>
    <cellStyle name="Accent4 5 2 2" xfId="13178"/>
    <cellStyle name="差_530623_2006年县级财政报表附表 8" xfId="13179"/>
    <cellStyle name="Accent4 5 2 3" xfId="13180"/>
    <cellStyle name="差_530623_2006年县级财政报表附表 9" xfId="13181"/>
    <cellStyle name="Accent4 5 2 4" xfId="13182"/>
    <cellStyle name="Accent4 5 2 5" xfId="13183"/>
    <cellStyle name="Accent4 5 3" xfId="13184"/>
    <cellStyle name="差_一般预算支出口径剔除表 4 2" xfId="13185"/>
    <cellStyle name="Accent4 5 4" xfId="13186"/>
    <cellStyle name="差_一般预算支出口径剔除表 4 3" xfId="13187"/>
    <cellStyle name="Accent4 5 5" xfId="13188"/>
    <cellStyle name="差_县区合并测算20080423(按照各省比重）_华东" xfId="13189"/>
    <cellStyle name="Accent4 5 6" xfId="13190"/>
    <cellStyle name="Input [yellow] 5 5 2" xfId="13191"/>
    <cellStyle name="Tusental (0)_pldt" xfId="13192"/>
    <cellStyle name="Accent4 6" xfId="13193"/>
    <cellStyle name="差_2006年30云南 4 6" xfId="13194"/>
    <cellStyle name="标题 4 4 2 5" xfId="13195"/>
    <cellStyle name="Input [yellow] 5 5 2 2" xfId="13196"/>
    <cellStyle name="Accent4 6 2" xfId="13197"/>
    <cellStyle name="Input [yellow] 5 5 2 2 2" xfId="13198"/>
    <cellStyle name="Accent4 6 2 2" xfId="13199"/>
    <cellStyle name="好_0605石屏县_Book1 2" xfId="13200"/>
    <cellStyle name="表标题 4 3 2 2 2 3 2" xfId="13201"/>
    <cellStyle name="Accent4 6 2 3" xfId="13202"/>
    <cellStyle name="Accent4 6 2 4" xfId="13203"/>
    <cellStyle name="Accent4 6 2 5" xfId="13204"/>
    <cellStyle name="好_教育(按照总人口测算）—20080416_县市旗测算-新科目（含人口规模效应）_财力性转移支付2010年预算参考数_合并" xfId="13205"/>
    <cellStyle name="Accent4 6 3" xfId="13206"/>
    <cellStyle name="差_一般预算支出口径剔除表 5 2" xfId="13207"/>
    <cellStyle name="好_2015年一般性转移支付（4.25）" xfId="13208"/>
    <cellStyle name="标题 4 4 2 6" xfId="13209"/>
    <cellStyle name="Input [yellow] 5 5 2 3" xfId="13210"/>
    <cellStyle name="标题 4 4 2 7" xfId="13211"/>
    <cellStyle name="Input [yellow] 5 5 2 4" xfId="13212"/>
    <cellStyle name="Accent4 6 4" xfId="13213"/>
    <cellStyle name="标题 4 4 2 8" xfId="13214"/>
    <cellStyle name="Input [yellow] 5 5 2 5" xfId="13215"/>
    <cellStyle name="Accent4 6 5" xfId="13216"/>
    <cellStyle name="标题 4 4 2 9" xfId="13217"/>
    <cellStyle name="Input [yellow] 5 5 2 6" xfId="13218"/>
    <cellStyle name="Accent4 6 6" xfId="13219"/>
    <cellStyle name="Input [yellow] 5 5 3" xfId="13220"/>
    <cellStyle name="Header2 3 2 3 2" xfId="13221"/>
    <cellStyle name="Accent4 7" xfId="13222"/>
    <cellStyle name="差_文体广播事业(按照总人口测算）—20080416_县市旗测算-新科目（含人口规模效应）_财力性转移支付2010年预算参考数_华东" xfId="13223"/>
    <cellStyle name="好_人员工资和公用经费3_财力性转移支付2010年预算参考数 6" xfId="13224"/>
    <cellStyle name="Accent4 7 3" xfId="13225"/>
    <cellStyle name="Accent4 7 4" xfId="13226"/>
    <cellStyle name="好_2007一般预算支出口径剔除表_财力性转移支付2010年预算参考数_合并" xfId="13227"/>
    <cellStyle name="Accent4 7 5" xfId="13228"/>
    <cellStyle name="Input [yellow] 5 5 4" xfId="13229"/>
    <cellStyle name="Border 6 3 5 2" xfId="13230"/>
    <cellStyle name="Accent4 8" xfId="13231"/>
    <cellStyle name="Accent4 8 3" xfId="13232"/>
    <cellStyle name="好_前期试验费用 4_四队计价2011-6" xfId="13233"/>
    <cellStyle name="Accent4 8 4" xfId="13234"/>
    <cellStyle name="好_2012年逐月消缺情况表格 2" xfId="13235"/>
    <cellStyle name="Accent4 8 5" xfId="13236"/>
    <cellStyle name="Accent4 9 2" xfId="13237"/>
    <cellStyle name="Accent4 9 3" xfId="13238"/>
    <cellStyle name="Accent4 9 4" xfId="13239"/>
    <cellStyle name="Accent4 9 5" xfId="13240"/>
    <cellStyle name="常规 2 7 6" xfId="13241"/>
    <cellStyle name="表标题 2 2 3 2 2 3 2" xfId="13242"/>
    <cellStyle name="Accent4_12.25-发教育厅-2016年高职生均年初预算控制数分配表" xfId="13243"/>
    <cellStyle name="常规 16 4 4" xfId="13244"/>
    <cellStyle name="Accent5 - 20%" xfId="13245"/>
    <cellStyle name="好_Book1_2_Book1" xfId="13246"/>
    <cellStyle name="Accent5 - 20% 10" xfId="13247"/>
    <cellStyle name="Accent5 - 20% 11" xfId="13248"/>
    <cellStyle name="Accent5 - 20% 12" xfId="13249"/>
    <cellStyle name="Accent5 - 20% 2 2 2" xfId="13250"/>
    <cellStyle name="Accent5 - 20% 2 2 4" xfId="13251"/>
    <cellStyle name="Accent5 - 20% 2 2 5" xfId="13252"/>
    <cellStyle name="差_京沪线成本状况表1.15 9_间接费" xfId="13253"/>
    <cellStyle name="Header2 7 2 2 2" xfId="13254"/>
    <cellStyle name="差_11大理_财力性转移支付2010年预算参考数 2 2 4" xfId="13255"/>
    <cellStyle name="Accent5 - 20% 2 3" xfId="13256"/>
    <cellStyle name="差_11大理_财力性转移支付2010年预算参考数 2 2 5" xfId="13257"/>
    <cellStyle name="Accent5 - 20% 2 4" xfId="13258"/>
    <cellStyle name="Accent5 - 20% 2 5" xfId="13259"/>
    <cellStyle name="Accent5 - 20% 2 6" xfId="13260"/>
    <cellStyle name="Accent5 - 20% 3 2" xfId="13261"/>
    <cellStyle name="Accent5 - 20% 3 2 2" xfId="13262"/>
    <cellStyle name="Accent5 - 20% 3 2 3" xfId="13263"/>
    <cellStyle name="Accent5 - 20% 3 2 4" xfId="13264"/>
    <cellStyle name="Accent5 - 20% 3 2 5" xfId="13265"/>
    <cellStyle name="Header2 7 2 3 2" xfId="13266"/>
    <cellStyle name="Accent5 - 20% 3 3" xfId="13267"/>
    <cellStyle name="Accent5 - 20% 3 4" xfId="13268"/>
    <cellStyle name="差_红线成本编制附表（局指样表） 5_间接费_四队计价2011-6" xfId="13269"/>
    <cellStyle name="Accent5 - 20% 3 5" xfId="13270"/>
    <cellStyle name="Accent5 - 20% 3 6" xfId="13271"/>
    <cellStyle name="Accent5 - 20% 4 2" xfId="13272"/>
    <cellStyle name="差_行政公检法测算_隋心对账单定稿0514" xfId="13273"/>
    <cellStyle name="Accent5 - 20% 4 2 2" xfId="13274"/>
    <cellStyle name="Accent5 - 20% 4 2 4" xfId="13275"/>
    <cellStyle name="Accent5 - 20% 4 2 5" xfId="13276"/>
    <cellStyle name="Header2 7 2 4 2" xfId="13277"/>
    <cellStyle name="Accent5 - 20% 4 3" xfId="13278"/>
    <cellStyle name="Accent5 - 20% 4 4" xfId="13279"/>
    <cellStyle name="Accent5 - 20% 4 5" xfId="13280"/>
    <cellStyle name="Accent5 - 20% 4 6" xfId="13281"/>
    <cellStyle name="常规 11 7 2 3" xfId="13282"/>
    <cellStyle name="Accent5 - 20% 5 2" xfId="13283"/>
    <cellStyle name="Header2 7 2 5 2" xfId="13284"/>
    <cellStyle name="Accent5 - 20% 5 3" xfId="13285"/>
    <cellStyle name="Accent5 - 20% 5 4" xfId="13286"/>
    <cellStyle name="好_（定）2013年全省对账总表3.20 2" xfId="13287"/>
    <cellStyle name="Accent5 - 20% 5 5" xfId="13288"/>
    <cellStyle name="Accent5 - 40%" xfId="13289"/>
    <cellStyle name="Accent5 - 40% 10" xfId="13290"/>
    <cellStyle name="Accent5 - 40% 11" xfId="13291"/>
    <cellStyle name="Accent5 - 40% 12" xfId="13292"/>
    <cellStyle name="差_县市旗测算-新科目（20080627）_民生政策最低支出需求_合并" xfId="13293"/>
    <cellStyle name="Accent5 - 40% 2" xfId="13294"/>
    <cellStyle name="Accent5 - 40% 2 2 2" xfId="13295"/>
    <cellStyle name="Accent5 - 40% 2 2 3" xfId="13296"/>
    <cellStyle name="Accent5 - 40% 2 2 4" xfId="13297"/>
    <cellStyle name="Accent5 - 40% 2 2 5" xfId="13298"/>
    <cellStyle name="Accent5 - 40% 2 3" xfId="13299"/>
    <cellStyle name="差_缺口县区测算(按2007支出增长25%测算) 3 2 2" xfId="13300"/>
    <cellStyle name="输出 8 2 6 4 2" xfId="13301"/>
    <cellStyle name="Accent5 - 40% 2 4" xfId="13302"/>
    <cellStyle name="Accent5 - 40% 2 5" xfId="13303"/>
    <cellStyle name="Accent5 - 40% 2 6" xfId="13304"/>
    <cellStyle name="Accent5 - 40% 3" xfId="13305"/>
    <cellStyle name="Note 3 2 3 2" xfId="13306"/>
    <cellStyle name="Accent5 - 40% 3 2 2" xfId="13307"/>
    <cellStyle name="注释 8 4 3 2 4 2" xfId="13308"/>
    <cellStyle name="差_湘桂铁路I标一项目部红线成本(最新) 10" xfId="13309"/>
    <cellStyle name="Note 3 2 3 3" xfId="13310"/>
    <cellStyle name="Accent5 - 40% 3 2 3" xfId="13311"/>
    <cellStyle name="差_湘桂铁路I标一项目部红线成本(最新) 11" xfId="13312"/>
    <cellStyle name="Note 3 2 3 4" xfId="13313"/>
    <cellStyle name="Accent5 - 40% 3 2 4" xfId="13314"/>
    <cellStyle name="Note 3 2 3 5" xfId="13315"/>
    <cellStyle name="Accent5 - 40% 3 2 5" xfId="13316"/>
    <cellStyle name="Note 3 2 4" xfId="13317"/>
    <cellStyle name="Accent5 - 40% 3 3" xfId="13318"/>
    <cellStyle name="Note 3 2 5" xfId="13319"/>
    <cellStyle name="Currency_ SG&amp;A Bridge " xfId="13320"/>
    <cellStyle name="输出 8 2 6 5 2" xfId="13321"/>
    <cellStyle name="Accent5 - 40% 3 4" xfId="13322"/>
    <cellStyle name="Accent5 - 40% 3 5" xfId="13323"/>
    <cellStyle name="Accent5 - 40% 3 6" xfId="13324"/>
    <cellStyle name="Accent5 - 40% 4" xfId="13325"/>
    <cellStyle name="Note 3 3 3 2" xfId="13326"/>
    <cellStyle name="Accent5 - 40% 4 2 2" xfId="13327"/>
    <cellStyle name="Note 3 3 3 3" xfId="13328"/>
    <cellStyle name="Accent5 - 40% 4 2 3" xfId="13329"/>
    <cellStyle name="Note 3 3 3 4" xfId="13330"/>
    <cellStyle name="Accent5 - 40% 4 2 4" xfId="13331"/>
    <cellStyle name="Note 3 3 3 5" xfId="13332"/>
    <cellStyle name="Accent5 - 40% 4 2 5" xfId="13333"/>
    <cellStyle name="Note 3 3 4" xfId="13334"/>
    <cellStyle name="Accent5 - 40% 4 3" xfId="13335"/>
    <cellStyle name="Note 3 3 5" xfId="13336"/>
    <cellStyle name="Accent5 - 40% 4 4" xfId="13337"/>
    <cellStyle name="Accent5 - 40% 4 5" xfId="13338"/>
    <cellStyle name="Accent5 - 40% 4 6" xfId="13339"/>
    <cellStyle name="好_Book2_03_2010年各地区一般预算平衡表_2010年地方财政一般预算分级平衡情况表（汇总）0524" xfId="13340"/>
    <cellStyle name="Accent5 - 40% 5" xfId="13341"/>
    <cellStyle name="Note 3 4 3" xfId="13342"/>
    <cellStyle name="Accent5 - 40% 5 2" xfId="13343"/>
    <cellStyle name="Note 3 4 4" xfId="13344"/>
    <cellStyle name="Accent5 - 40% 5 3" xfId="13345"/>
    <cellStyle name="差_人员工资和公用经费 2" xfId="13346"/>
    <cellStyle name="Note 3 4 5" xfId="13347"/>
    <cellStyle name="Accent5 - 40% 5 4" xfId="13348"/>
    <cellStyle name="差_人员工资和公用经费 3" xfId="13349"/>
    <cellStyle name="Accent5 - 40% 5 5" xfId="13350"/>
    <cellStyle name="Accent5 - 40% 6" xfId="13351"/>
    <cellStyle name="Accent5 - 40% 7" xfId="13352"/>
    <cellStyle name="差_30云南_1 3 2" xfId="13353"/>
    <cellStyle name="Accent5 - 40% 8" xfId="13354"/>
    <cellStyle name="差_30云南_1 3 3" xfId="13355"/>
    <cellStyle name="Accent5 - 40% 9" xfId="13356"/>
    <cellStyle name="差_2006年28四川_财力性转移支付2010年预算参考数" xfId="13357"/>
    <cellStyle name="差_市辖区测算20080510_不含人员经费系数_财力性转移支付2010年预算参考数 2" xfId="13358"/>
    <cellStyle name="Accent5 - 60%" xfId="13359"/>
    <cellStyle name="差_2006年28四川_财力性转移支付2010年预算参考数 10" xfId="13360"/>
    <cellStyle name="常规 11 2 13" xfId="13361"/>
    <cellStyle name="Accent5 - 60% 10" xfId="13362"/>
    <cellStyle name="常规 11 2 14" xfId="13363"/>
    <cellStyle name="Accent5 - 60% 11" xfId="13364"/>
    <cellStyle name="Accent5 - 60% 12" xfId="13365"/>
    <cellStyle name="差_2006年28四川_财力性转移支付2010年预算参考数 2" xfId="13366"/>
    <cellStyle name="差_市辖区测算20080510_不含人员经费系数_财力性转移支付2010年预算参考数 2 2" xfId="13367"/>
    <cellStyle name="Accent5 - 60% 2" xfId="13368"/>
    <cellStyle name="差_2006年28四川_财力性转移支付2010年预算参考数 2 2" xfId="13369"/>
    <cellStyle name="Accent5 - 60% 2 2" xfId="13370"/>
    <cellStyle name="差_2006年28四川_财力性转移支付2010年预算参考数 2 2 2" xfId="13371"/>
    <cellStyle name="常规 5 3 2 3" xfId="13372"/>
    <cellStyle name="Accent5 - 60% 2 2 2" xfId="13373"/>
    <cellStyle name="差_2006年28四川_财力性转移支付2010年预算参考数 2 2 3" xfId="13374"/>
    <cellStyle name="常规 5 3 2 4" xfId="13375"/>
    <cellStyle name="差_云南省2008年转移支付测算——州市本级考核部分及政策性测算_财力性转移支付2010年预算参考数 4 2 2 2" xfId="13376"/>
    <cellStyle name="Output 2 2 3 2" xfId="13377"/>
    <cellStyle name="Accent5 - 60% 2 2 3" xfId="13378"/>
    <cellStyle name="差_2006年28四川_财力性转移支付2010年预算参考数 2 2 4" xfId="13379"/>
    <cellStyle name="常规 5 3 2 5" xfId="13380"/>
    <cellStyle name="Output 2 2 3 3" xfId="13381"/>
    <cellStyle name="Accent5 - 60% 2 2 4" xfId="13382"/>
    <cellStyle name="差_2006年28四川_财力性转移支付2010年预算参考数 2 3" xfId="13383"/>
    <cellStyle name="Accent5 - 60% 2 3" xfId="13384"/>
    <cellStyle name="计算 8 6 2 3 2" xfId="13385"/>
    <cellStyle name="差_2006年28四川_财力性转移支付2010年预算参考数 2 4" xfId="13386"/>
    <cellStyle name="输出 8 4 6 4 2" xfId="13387"/>
    <cellStyle name="Accent5 - 60% 2 4" xfId="13388"/>
    <cellStyle name="差_2006年28四川_财力性转移支付2010年预算参考数 2 5" xfId="13389"/>
    <cellStyle name="Accent5 - 60% 2 5" xfId="13390"/>
    <cellStyle name="差_2006年28四川_财力性转移支付2010年预算参考数 3 2 2" xfId="13391"/>
    <cellStyle name="常规 5 4 2 3" xfId="13392"/>
    <cellStyle name="输出 3 3 2 2 2 5" xfId="13393"/>
    <cellStyle name="Accent5 - 60% 3 2 2" xfId="13394"/>
    <cellStyle name="输出 5 5 4 4" xfId="13395"/>
    <cellStyle name="常规 5 2 2 2 2 2" xfId="13396"/>
    <cellStyle name="差_2006年28四川_财力性转移支付2010年预算参考数 3 2 3" xfId="13397"/>
    <cellStyle name="Output 2 3 3 2" xfId="13398"/>
    <cellStyle name="输出 3 3 2 2 2 6" xfId="13399"/>
    <cellStyle name="Accent5 - 60% 3 2 3" xfId="13400"/>
    <cellStyle name="差_2006年28四川_财力性转移支付2010年预算参考数 3 2 4" xfId="13401"/>
    <cellStyle name="Output 2 3 3 3" xfId="13402"/>
    <cellStyle name="Accent5 - 60% 3 2 4" xfId="13403"/>
    <cellStyle name="计算 8 6 2 4 2" xfId="13404"/>
    <cellStyle name="差_2006年28四川_财力性转移支付2010年预算参考数 3 4" xfId="13405"/>
    <cellStyle name="输出 8 4 6 5 2" xfId="13406"/>
    <cellStyle name="Accent5 - 60% 3 4" xfId="13407"/>
    <cellStyle name="差_2006年28四川_财力性转移支付2010年预算参考数 3 5" xfId="13408"/>
    <cellStyle name="Accent5 - 60% 3 5" xfId="13409"/>
    <cellStyle name="差_2006年28四川_财力性转移支付2010年预算参考数 4" xfId="13410"/>
    <cellStyle name="小数 5 3 2 2" xfId="13411"/>
    <cellStyle name="Accent5 - 60% 4" xfId="13412"/>
    <cellStyle name="计算 10 7 2 2 5" xfId="13413"/>
    <cellStyle name="差_市本级 3" xfId="13414"/>
    <cellStyle name="差_2009年一般性转移支付标准工资_奖励补助测算5.24冯铸" xfId="13415"/>
    <cellStyle name="差_2006年28四川_财力性转移支付2010年预算参考数 4 2" xfId="13416"/>
    <cellStyle name="小数 5 3 2 2 2" xfId="13417"/>
    <cellStyle name="Accent5 - 60% 4 2" xfId="13418"/>
    <cellStyle name="差_2006年28四川_财力性转移支付2010年预算参考数 4 2 2" xfId="13419"/>
    <cellStyle name="常规 5 5 2 3" xfId="13420"/>
    <cellStyle name="计算 10 7 2 2 5 2" xfId="13421"/>
    <cellStyle name="差_市本级 3 2" xfId="13422"/>
    <cellStyle name="差_2009年一般性转移支付标准工资_奖励补助测算5.24冯铸 2" xfId="13423"/>
    <cellStyle name="小数 5 3 2 2 2 2" xfId="13424"/>
    <cellStyle name="Accent5 - 60% 4 2 2" xfId="13425"/>
    <cellStyle name="差_市本级 3 3" xfId="13426"/>
    <cellStyle name="差_2006年28四川_财力性转移支付2010年预算参考数 4 2 3" xfId="13427"/>
    <cellStyle name="Output 2 4 3 2" xfId="13428"/>
    <cellStyle name="小数 5 3 2 2 2 3" xfId="13429"/>
    <cellStyle name="Accent5 - 60% 4 2 3" xfId="13430"/>
    <cellStyle name="差_市本级 3 4" xfId="13431"/>
    <cellStyle name="差_2006年28四川_财力性转移支付2010年预算参考数 4 2 4" xfId="13432"/>
    <cellStyle name="Output 2 4 3 3" xfId="13433"/>
    <cellStyle name="小数 5 3 2 2 2 4" xfId="13434"/>
    <cellStyle name="Accent5 - 60% 4 2 4" xfId="13435"/>
    <cellStyle name="计算 10 7 2 2 6" xfId="13436"/>
    <cellStyle name="差_市本级 4" xfId="13437"/>
    <cellStyle name="差_2006年28四川_财力性转移支付2010年预算参考数 4 3" xfId="13438"/>
    <cellStyle name="小数 5 3 2 2 3" xfId="13439"/>
    <cellStyle name="Accent5 - 60% 4 3" xfId="13440"/>
    <cellStyle name="差_市本级 5" xfId="13441"/>
    <cellStyle name="差_2006年28四川_财力性转移支付2010年预算参考数 4 4" xfId="13442"/>
    <cellStyle name="小数 5 3 2 2 4" xfId="13443"/>
    <cellStyle name="Accent5 - 60% 4 4" xfId="13444"/>
    <cellStyle name="差_市本级 6" xfId="13445"/>
    <cellStyle name="差_2006年28四川_财力性转移支付2010年预算参考数 4 5" xfId="13446"/>
    <cellStyle name="Accent5 - 60% 4 5" xfId="13447"/>
    <cellStyle name="差_2006年28四川_财力性转移支付2010年预算参考数 5" xfId="13448"/>
    <cellStyle name="小数 5 3 2 3" xfId="13449"/>
    <cellStyle name="Accent5 - 60% 5" xfId="13450"/>
    <cellStyle name="差_2006年28四川_财力性转移支付2010年预算参考数 5 2" xfId="13451"/>
    <cellStyle name="小数 5 3 2 3 2" xfId="13452"/>
    <cellStyle name="Accent5 - 60% 5 2" xfId="13453"/>
    <cellStyle name="差_2006年28四川_财力性转移支付2010年预算参考数 5 3" xfId="13454"/>
    <cellStyle name="Accent5 - 60% 5 3" xfId="13455"/>
    <cellStyle name="计算 2 2 2 2" xfId="13456"/>
    <cellStyle name="差_2006年28四川_财力性转移支付2010年预算参考数 5 4" xfId="13457"/>
    <cellStyle name="Accent5 - 60% 5 4" xfId="13458"/>
    <cellStyle name="差_2006年28四川_财力性转移支付2010年预算参考数 6" xfId="13459"/>
    <cellStyle name="Accent5 - 60% 6" xfId="13460"/>
    <cellStyle name="差_2006年28四川_财力性转移支付2010年预算参考数 8" xfId="13461"/>
    <cellStyle name="Accent5 - 60% 8" xfId="13462"/>
    <cellStyle name="差_2006年28四川_财力性转移支付2010年预算参考数 9" xfId="13463"/>
    <cellStyle name="Accent5 - 60% 9" xfId="13464"/>
    <cellStyle name="Accent5 10" xfId="13465"/>
    <cellStyle name="Accent5 12" xfId="13466"/>
    <cellStyle name="Accent5 13" xfId="13467"/>
    <cellStyle name="Accent5 14" xfId="13468"/>
    <cellStyle name="差_前期试验费用 14_间接费_四队计价2011-6" xfId="13469"/>
    <cellStyle name="注释 6 4 4 2 2 3 2" xfId="13470"/>
    <cellStyle name="Accent5 15" xfId="13471"/>
    <cellStyle name="Accent5 20" xfId="13472"/>
    <cellStyle name="Accent5 16" xfId="13473"/>
    <cellStyle name="Accent5 21" xfId="13474"/>
    <cellStyle name="Accent5 17" xfId="13475"/>
    <cellStyle name="Accent5 22" xfId="13476"/>
    <cellStyle name="差_2006年22湖南 4 2" xfId="13477"/>
    <cellStyle name="Accent5 18" xfId="13478"/>
    <cellStyle name="差_14安徽 10" xfId="13479"/>
    <cellStyle name="差_2006年22湖南 4 3" xfId="13480"/>
    <cellStyle name="Accent5 19" xfId="13481"/>
    <cellStyle name="好_2008年预计支出与2007年对比_合并" xfId="13482"/>
    <cellStyle name="Accent5 2" xfId="13483"/>
    <cellStyle name="Accent5 2 2" xfId="13484"/>
    <cellStyle name="Accent5 2 2 2" xfId="13485"/>
    <cellStyle name="好_1" xfId="13486"/>
    <cellStyle name="Accent5 2 3" xfId="13487"/>
    <cellStyle name="Accent5 2 4" xfId="13488"/>
    <cellStyle name="Accent5 2 5" xfId="13489"/>
    <cellStyle name="输出 7 2 3 2 2 2" xfId="13490"/>
    <cellStyle name="差_核定人数下发表 4 2" xfId="13491"/>
    <cellStyle name="Accent5 2 6" xfId="13492"/>
    <cellStyle name="Accent5 3" xfId="13493"/>
    <cellStyle name="Accent5 3 2" xfId="13494"/>
    <cellStyle name="Accent5 3 2 2" xfId="13495"/>
    <cellStyle name="Accent5 3 3" xfId="13496"/>
    <cellStyle name="Input [yellow] 4 2 4 2 2" xfId="13497"/>
    <cellStyle name="Accent5 3 4" xfId="13498"/>
    <cellStyle name="Input [yellow] 4 2 4 2 3" xfId="13499"/>
    <cellStyle name="Accent5 3 5" xfId="13500"/>
    <cellStyle name="输出 7 2 3 2 3 2" xfId="13501"/>
    <cellStyle name="差_核定人数下发表 5 2" xfId="13502"/>
    <cellStyle name="Input [yellow] 4 2 4 2 4" xfId="13503"/>
    <cellStyle name="Accent5 3 6" xfId="13504"/>
    <cellStyle name="Accent5 4" xfId="13505"/>
    <cellStyle name="Accent5 4 2" xfId="13506"/>
    <cellStyle name="好_Book1_合并" xfId="13507"/>
    <cellStyle name="Accent5 4 2 2" xfId="13508"/>
    <cellStyle name="Accent5 4 3" xfId="13509"/>
    <cellStyle name="Input [yellow] 4 2 4 3 2" xfId="13510"/>
    <cellStyle name="Accent5 4 4" xfId="13511"/>
    <cellStyle name="Accent5 4 5" xfId="13512"/>
    <cellStyle name="Accent5 4 6" xfId="13513"/>
    <cellStyle name="Accent5 5" xfId="13514"/>
    <cellStyle name="Accent5 5 2" xfId="13515"/>
    <cellStyle name="Accent5 5 2 2" xfId="13516"/>
    <cellStyle name="Accent5 5 3" xfId="13517"/>
    <cellStyle name="Accent5 5 4" xfId="13518"/>
    <cellStyle name="Accent5 5 5" xfId="13519"/>
    <cellStyle name="Accent5 5 6" xfId="13520"/>
    <cellStyle name="Input [yellow] 5 6 2" xfId="13521"/>
    <cellStyle name="Accent5 6" xfId="13522"/>
    <cellStyle name="Accent5 6 2" xfId="13523"/>
    <cellStyle name="差_市本级 3 2 10" xfId="13524"/>
    <cellStyle name="Accent5 6 3" xfId="13525"/>
    <cellStyle name="差_14安徽_03_2010年各地区一般预算平衡表" xfId="13526"/>
    <cellStyle name="差_市本级 3 2 11" xfId="13527"/>
    <cellStyle name="Accent5 6 4" xfId="13528"/>
    <cellStyle name="差_市本级 3 2 12" xfId="13529"/>
    <cellStyle name="差_0605石屏县_Book1 2" xfId="13530"/>
    <cellStyle name="Accent5 6 5" xfId="13531"/>
    <cellStyle name="差_市本级 3 2 13" xfId="13532"/>
    <cellStyle name="Accent5 6 6" xfId="13533"/>
    <cellStyle name="注释 4 2 6 2 2" xfId="13534"/>
    <cellStyle name="Accent5 7" xfId="13535"/>
    <cellStyle name="Accent5 7 2" xfId="13536"/>
    <cellStyle name="好_2014市县可用财力（提供处室）_12.25-发教育厅-2016年高职生均年初预算控制数分配表" xfId="13537"/>
    <cellStyle name="差_县市旗测算-新科目（20080627）_不含人员经费系数_财力性转移支付2010年预算参考数_隋心对账单定稿0514" xfId="13538"/>
    <cellStyle name="Accent5 7 3" xfId="13539"/>
    <cellStyle name="Accent5 7 4" xfId="13540"/>
    <cellStyle name="Accent5 7 5" xfId="13541"/>
    <cellStyle name="Accent5 8" xfId="13542"/>
    <cellStyle name="好_2007年一般预算支出剔除_03_2010年各地区一般预算平衡表_2010年地方财政一般预算分级平衡情况表（汇总）0524" xfId="13543"/>
    <cellStyle name="常规 15 2 2 2 2" xfId="13544"/>
    <cellStyle name="常规 20 2 2 2 2" xfId="13545"/>
    <cellStyle name="Accent5 8 3" xfId="13546"/>
    <cellStyle name="常规 15 2 2 2 3" xfId="13547"/>
    <cellStyle name="Accent5 8 4" xfId="13548"/>
    <cellStyle name="Accent5 8 5" xfId="13549"/>
    <cellStyle name="计算 3 2 3 3 3 2" xfId="13550"/>
    <cellStyle name="Accent5 9" xfId="13551"/>
    <cellStyle name="好_市辖区测算20080510_民生政策最低支出需求_03_2010年各地区一般预算平衡表" xfId="13552"/>
    <cellStyle name="Accent5 9 2" xfId="13553"/>
    <cellStyle name="好_Book2_合并" xfId="13554"/>
    <cellStyle name="常规 15 2 2 3 2" xfId="13555"/>
    <cellStyle name="差_00省级(打印) 2" xfId="13556"/>
    <cellStyle name="Accent5 9 3" xfId="13557"/>
    <cellStyle name="差_00省级(打印) 3" xfId="13558"/>
    <cellStyle name="Accent5 9 4" xfId="13559"/>
    <cellStyle name="差_00省级(打印) 4" xfId="13560"/>
    <cellStyle name="Accent5 9 5" xfId="13561"/>
    <cellStyle name="Accent5_12.25-发教育厅-2016年高职生均年初预算控制数分配表" xfId="13562"/>
    <cellStyle name="差_云南 缺口县区测算(地方填报)_财力性转移支付2010年预算参考数_合并" xfId="13563"/>
    <cellStyle name="Calc Currency (0) 2 3" xfId="13564"/>
    <cellStyle name="警告文本 3 6" xfId="13565"/>
    <cellStyle name="Accent6 - 20%" xfId="13566"/>
    <cellStyle name="Accent6 - 20% 10" xfId="13567"/>
    <cellStyle name="Accent6 - 20% 11" xfId="13568"/>
    <cellStyle name="常规 49 4 2" xfId="13569"/>
    <cellStyle name="常规 54 4 2" xfId="13570"/>
    <cellStyle name="Accent6 - 20% 12" xfId="13571"/>
    <cellStyle name="Accent6 - 20% 2 2" xfId="13572"/>
    <cellStyle name="差_市辖区测算-新科目（20080626）_不含人员经费系数 3 2 2" xfId="13573"/>
    <cellStyle name="Accent6 - 20% 2 3" xfId="13574"/>
    <cellStyle name="Accent6 - 20% 2 4" xfId="13575"/>
    <cellStyle name="好_文体广播事业(按照总人口测算）—20080416_县市旗测算-新科目（含人口规模效应）_03_2010年各地区一般预算平衡表_2010年地方财政一般预算分级平衡情况表（汇总）0524" xfId="13576"/>
    <cellStyle name="Accent6 - 20% 2 5" xfId="13577"/>
    <cellStyle name="常规 2 5 3 2" xfId="13578"/>
    <cellStyle name="输出 2 6 5 2" xfId="13579"/>
    <cellStyle name="Accent6 - 20% 2 6" xfId="13580"/>
    <cellStyle name="Accent6 - 20% 3 3" xfId="13581"/>
    <cellStyle name="Accent6 - 20% 3 4" xfId="13582"/>
    <cellStyle name="Accent6 - 20% 3 5" xfId="13583"/>
    <cellStyle name="常规 2 5 4 2" xfId="13584"/>
    <cellStyle name="输出 2 6 6 2" xfId="13585"/>
    <cellStyle name="Accent6 - 20% 3 6" xfId="13586"/>
    <cellStyle name="计算 4 2 2 2 2 2 2" xfId="13587"/>
    <cellStyle name="好_成本差异系数_03_2010年各地区一般预算平衡表" xfId="13588"/>
    <cellStyle name="Accent6 - 20% 4" xfId="13589"/>
    <cellStyle name="差_2006年水利统计指标统计表_财力性转移支付2010年预算参考数 2 6" xfId="13590"/>
    <cellStyle name="Accent6 - 20% 4 2" xfId="13591"/>
    <cellStyle name="Accent6 - 20% 4 2 2" xfId="13592"/>
    <cellStyle name="差_湘潭 10" xfId="13593"/>
    <cellStyle name="Accent6 - 20% 4 3" xfId="13594"/>
    <cellStyle name="差_湘潭 11" xfId="13595"/>
    <cellStyle name="Accent6 - 20% 4 4" xfId="13596"/>
    <cellStyle name="差_云南省2008年转移支付测算——州市本级考核部分及政策性测算_财力性转移支付2010年预算参考数_华东" xfId="13597"/>
    <cellStyle name="差_湘潭 12" xfId="13598"/>
    <cellStyle name="Accent6 - 20% 4 5" xfId="13599"/>
    <cellStyle name="常规 2 5 5 2" xfId="13600"/>
    <cellStyle name="差_湘潭 13" xfId="13601"/>
    <cellStyle name="输出 2 6 7 2" xfId="13602"/>
    <cellStyle name="Accent6 - 20% 4 6" xfId="13603"/>
    <cellStyle name="Accent6 - 20% 5" xfId="13604"/>
    <cellStyle name="差_30云南_1 5" xfId="13605"/>
    <cellStyle name="Accent6 - 20% 5 4" xfId="13606"/>
    <cellStyle name="好_2009年一般性转移支付标准工资_~4190974_Book1 2" xfId="13607"/>
    <cellStyle name="差_30云南_1 6" xfId="13608"/>
    <cellStyle name="Accent6 - 20% 5 5" xfId="13609"/>
    <cellStyle name="Accent6 - 20% 6" xfId="13610"/>
    <cellStyle name="Accent6 - 20% 7" xfId="13611"/>
    <cellStyle name="Accent6 - 20% 8" xfId="13612"/>
    <cellStyle name="好_人员工资和公用经费_财力性转移支付2010年预算参考数 2" xfId="13613"/>
    <cellStyle name="Accent6 - 20% 9" xfId="13614"/>
    <cellStyle name="Accent6 - 40%" xfId="13615"/>
    <cellStyle name="Border 5 8" xfId="13616"/>
    <cellStyle name="Accent6 - 40% 10" xfId="13617"/>
    <cellStyle name="Border 5 9" xfId="13618"/>
    <cellStyle name="Accent6 - 40% 11" xfId="13619"/>
    <cellStyle name="Accent6 - 40% 12" xfId="13620"/>
    <cellStyle name="Accent6 - 40% 2" xfId="13621"/>
    <cellStyle name="Accent6 - 40% 2 2" xfId="13622"/>
    <cellStyle name="Accent6 - 40% 2 2 2" xfId="13623"/>
    <cellStyle name="Accent6 - 40% 2 2 3" xfId="13624"/>
    <cellStyle name="常规 3 9 2" xfId="13625"/>
    <cellStyle name="Accent6 - 40% 2 2 4" xfId="13626"/>
    <cellStyle name="常规 3 9 3" xfId="13627"/>
    <cellStyle name="Accent6 - 40% 2 2 5" xfId="13628"/>
    <cellStyle name="Accent6 - 40% 2 3" xfId="13629"/>
    <cellStyle name="Accent6 - 40% 2 4" xfId="13630"/>
    <cellStyle name="差_2006年全省财力计算表（中央、决算） 4 2" xfId="13631"/>
    <cellStyle name="Accent6 - 40% 2 5" xfId="13632"/>
    <cellStyle name="差_2006年全省财力计算表（中央、决算） 4 3" xfId="13633"/>
    <cellStyle name="Accent6 - 40% 3" xfId="13634"/>
    <cellStyle name="好_2014年专项资金申请报告（第二批未解决）" xfId="13635"/>
    <cellStyle name="Accent6 - 40% 3 2" xfId="13636"/>
    <cellStyle name="好_2014年专项资金申请报告（第二批未解决） 2" xfId="13637"/>
    <cellStyle name="Accent6 - 40% 3 2 2" xfId="13638"/>
    <cellStyle name="Accent6 - 40% 3 2 3" xfId="13639"/>
    <cellStyle name="常规 104 2" xfId="13640"/>
    <cellStyle name="常规 4 9 2" xfId="13641"/>
    <cellStyle name="差_卫生(按照总人口测算）—20080416_县市旗测算-新科目（含人口规模效应）_03_2010年各地区一般预算平衡表_2010年地方财政一般预算分级平衡情况表（汇总）0524" xfId="13642"/>
    <cellStyle name="Accent6 - 40% 3 2 4" xfId="13643"/>
    <cellStyle name="常规 104 3" xfId="13644"/>
    <cellStyle name="常规 4 9 3" xfId="13645"/>
    <cellStyle name="Accent6 - 40% 3 2 5" xfId="13646"/>
    <cellStyle name="好_同德_合并" xfId="13647"/>
    <cellStyle name="Accent6 - 40% 3 5 2" xfId="13648"/>
    <cellStyle name="Accent6 - 40% 4" xfId="13649"/>
    <cellStyle name="Accent6 - 40% 4 2" xfId="13650"/>
    <cellStyle name="好_其他部门(按照总人口测算）—20080416_民生政策最低支出需求_财力性转移支付2010年预算参考数_03_2010年各地区一般预算平衡表_2010年地方财政一般预算分级平衡情况表（汇总）0524" xfId="13651"/>
    <cellStyle name="Accent6 - 40% 4 2 2" xfId="13652"/>
    <cellStyle name="Accent6 - 40% 4 2 3" xfId="13653"/>
    <cellStyle name="好_分析缺口率_财力性转移支付2010年预算参考数_03_2010年各地区一般预算平衡表" xfId="13654"/>
    <cellStyle name="常规 5 9 2" xfId="13655"/>
    <cellStyle name="Accent6 - 40% 4 2 4" xfId="13656"/>
    <cellStyle name="常规 5 9 3" xfId="13657"/>
    <cellStyle name="差_核定人数下发表_隋心对账单定稿0514" xfId="13658"/>
    <cellStyle name="Accent6 - 40% 4 2 5" xfId="13659"/>
    <cellStyle name="Accent6 - 40% 4 3" xfId="13660"/>
    <cellStyle name="汇总 2 2 4 5 2 3 2" xfId="13661"/>
    <cellStyle name="PSInt" xfId="13662"/>
    <cellStyle name="Accent6 - 40% 4 4" xfId="13663"/>
    <cellStyle name="Accent6 - 40% 4 5" xfId="13664"/>
    <cellStyle name="Accent6 - 40% 5" xfId="13665"/>
    <cellStyle name="好_危改资金测算" xfId="13666"/>
    <cellStyle name="Accent6 - 40% 5 2" xfId="13667"/>
    <cellStyle name="Accent6 - 40% 5 3" xfId="13668"/>
    <cellStyle name="表标题 2 2 2 2 2 2 5" xfId="13669"/>
    <cellStyle name="Accent6 - 40% 5 3 2" xfId="13670"/>
    <cellStyle name="Accent6 - 40% 5 4" xfId="13671"/>
    <cellStyle name="Accent6 - 40% 5 4 2" xfId="13672"/>
    <cellStyle name="差_其他部门(按照总人口测算）—20080416_县市旗测算-新科目（含人口规模效应）_财力性转移支付2010年预算参考数_隋心对账单定稿0514" xfId="13673"/>
    <cellStyle name="Accent6 - 40% 6" xfId="13674"/>
    <cellStyle name="Accent6 - 40% 7" xfId="13675"/>
    <cellStyle name="Accent6 - 40% 8" xfId="13676"/>
    <cellStyle name="Accent6 - 40% 9" xfId="13677"/>
    <cellStyle name="差_市辖区测算-新科目（20080626）_县市旗测算-新科目（含人口规模效应） 3 2 2" xfId="13678"/>
    <cellStyle name="好_财政供养人员_Book1" xfId="13679"/>
    <cellStyle name="Accent6 - 60%" xfId="13680"/>
    <cellStyle name="差_行政公检法测算_民生政策最低支出需求_财力性转移支付2010年预算参考数 5" xfId="13681"/>
    <cellStyle name="好_汇总 3" xfId="13682"/>
    <cellStyle name="Accent6 - 60% 10" xfId="13683"/>
    <cellStyle name="差_行政公检法测算_民生政策最低支出需求_财力性转移支付2010年预算参考数 6" xfId="13684"/>
    <cellStyle name="好_汇总 4" xfId="13685"/>
    <cellStyle name="Accent6 - 60% 11" xfId="13686"/>
    <cellStyle name="差_行政公检法测算_民生政策最低支出需求_财力性转移支付2010年预算参考数 7" xfId="13687"/>
    <cellStyle name="好_汇总 5" xfId="13688"/>
    <cellStyle name="常规 94 4 2" xfId="13689"/>
    <cellStyle name="Accent6 - 60% 12" xfId="13690"/>
    <cellStyle name="好_财政供养人员_Book1 2" xfId="13691"/>
    <cellStyle name="Accent6 - 60% 2" xfId="13692"/>
    <cellStyle name="差_1 2 2 4" xfId="13693"/>
    <cellStyle name="输入 8 3 4 2 3 2" xfId="13694"/>
    <cellStyle name="Accent6 - 60% 2 2 2" xfId="13695"/>
    <cellStyle name="Note 5 6 2" xfId="13696"/>
    <cellStyle name="差_1 2 2 5" xfId="13697"/>
    <cellStyle name="Accent6 - 60% 2 2 3" xfId="13698"/>
    <cellStyle name="好_文体广播事业(按照总人口测算）—20080416_财力性转移支付2010年预算参考数_合并" xfId="13699"/>
    <cellStyle name="Note 5 6 3" xfId="13700"/>
    <cellStyle name="Accent6 - 60% 2 2 4" xfId="13701"/>
    <cellStyle name="差_2_财力性转移支付2010年预算参考数 2" xfId="13702"/>
    <cellStyle name="Note 5 6 4" xfId="13703"/>
    <cellStyle name="Accent6 - 60% 2 2 5" xfId="13704"/>
    <cellStyle name="输入 8 3 4 2 4" xfId="13705"/>
    <cellStyle name="Accent6 - 60% 2 3" xfId="13706"/>
    <cellStyle name="好_34青海 5" xfId="13707"/>
    <cellStyle name="差_07临沂 7" xfId="13708"/>
    <cellStyle name="输入 8 3 4 2 5" xfId="13709"/>
    <cellStyle name="Accent6 - 60% 2 4" xfId="13710"/>
    <cellStyle name="好_34青海 6" xfId="13711"/>
    <cellStyle name="差_07临沂 8" xfId="13712"/>
    <cellStyle name="差_2006年22湖南_财力性转移支付2010年预算参考数 3 2" xfId="13713"/>
    <cellStyle name="差_07临沂 9" xfId="13714"/>
    <cellStyle name="Accent6 - 60% 2 5" xfId="13715"/>
    <cellStyle name="常规 6 5 3 2" xfId="13716"/>
    <cellStyle name="标题 4 2 2 10" xfId="13717"/>
    <cellStyle name="差_2006年22湖南_财力性转移支付2010年预算参考数 3 3" xfId="13718"/>
    <cellStyle name="输出 6 6 5 2" xfId="13719"/>
    <cellStyle name="Accent6 - 60% 2 6" xfId="13720"/>
    <cellStyle name="Accent6 - 60% 3" xfId="13721"/>
    <cellStyle name="输入 8 3 4 3 3 2" xfId="13722"/>
    <cellStyle name="Accent6 - 60% 3 2 2" xfId="13723"/>
    <cellStyle name="常规 38 2 4 2" xfId="13724"/>
    <cellStyle name="常规 43 2 4 2" xfId="13725"/>
    <cellStyle name="常规 13 2 10" xfId="13726"/>
    <cellStyle name="差_1 3 2 4" xfId="13727"/>
    <cellStyle name="常规 13 2 11" xfId="13728"/>
    <cellStyle name="差_1 3 2 5" xfId="13729"/>
    <cellStyle name="Accent6 - 60% 3 2 3" xfId="13730"/>
    <cellStyle name="常规 13 2 12" xfId="13731"/>
    <cellStyle name="差_奖励补助测算5.22测试 2" xfId="13732"/>
    <cellStyle name="Accent6 - 60% 3 2 4" xfId="13733"/>
    <cellStyle name="常规 13 2 13" xfId="13734"/>
    <cellStyle name="Accent6 - 60% 3 2 5" xfId="13735"/>
    <cellStyle name="输入 8 3 4 3 4" xfId="13736"/>
    <cellStyle name="Accent6 - 60% 3 3" xfId="13737"/>
    <cellStyle name="常规 38 2 5" xfId="13738"/>
    <cellStyle name="常规 43 2 5" xfId="13739"/>
    <cellStyle name="输入 8 3 4 3 5" xfId="13740"/>
    <cellStyle name="Accent6 - 60% 3 4" xfId="13741"/>
    <cellStyle name="差_2006年22湖南_财力性转移支付2010年预算参考数 4 2" xfId="13742"/>
    <cellStyle name="输入 8 3 4 3 6" xfId="13743"/>
    <cellStyle name="Accent6 - 60% 3 5" xfId="13744"/>
    <cellStyle name="Accent6 - 60% 4" xfId="13745"/>
    <cellStyle name="Accent6 - 60% 4 2 2" xfId="13746"/>
    <cellStyle name="常规 38 3 4 2" xfId="13747"/>
    <cellStyle name="常规 43 3 4 2" xfId="13748"/>
    <cellStyle name="差_1 4 2 4" xfId="13749"/>
    <cellStyle name="差_1 4 2 5" xfId="13750"/>
    <cellStyle name="Accent6 - 60% 4 2 3" xfId="13751"/>
    <cellStyle name="差_市辖区测算-新科目（20080626）_不含人员经费系数_隋心对账单定稿0514" xfId="13752"/>
    <cellStyle name="Accent6 - 60% 4 2 4" xfId="13753"/>
    <cellStyle name="Accent6 - 60% 4 2 5" xfId="13754"/>
    <cellStyle name="Accent6 - 60% 4 3" xfId="13755"/>
    <cellStyle name="常规 38 3 5" xfId="13756"/>
    <cellStyle name="常规 43 3 5" xfId="13757"/>
    <cellStyle name="Accent6 - 60% 4 4" xfId="13758"/>
    <cellStyle name="差_2006年22湖南_财力性转移支付2010年预算参考数 5 2" xfId="13759"/>
    <cellStyle name="Accent6 - 60% 4 5" xfId="13760"/>
    <cellStyle name="差_2006年22湖南_财力性转移支付2010年预算参考数 5 3" xfId="13761"/>
    <cellStyle name="Accent6 - 60% 4 6" xfId="13762"/>
    <cellStyle name="Accent6 - 60% 5" xfId="13763"/>
    <cellStyle name="Accent6 - 60% 5 2" xfId="13764"/>
    <cellStyle name="常规 38 4 4" xfId="13765"/>
    <cellStyle name="gcd 2 7" xfId="13766"/>
    <cellStyle name="标题 4 3 9" xfId="13767"/>
    <cellStyle name="gcd 2 8" xfId="13768"/>
    <cellStyle name="Accent6 - 60% 5 3" xfId="13769"/>
    <cellStyle name="gcd 2 9" xfId="13770"/>
    <cellStyle name="Accent6 - 60% 5 4" xfId="13771"/>
    <cellStyle name="Accent6 - 60% 5 5" xfId="13772"/>
    <cellStyle name="差_行政公检法测算_县市旗测算-新科目（含人口规模效应）_财力性转移支付2010年预算参考数_隋心对账单定稿0514" xfId="13773"/>
    <cellStyle name="Accent6 - 60% 6" xfId="13774"/>
    <cellStyle name="Accent6 - 60% 7" xfId="13775"/>
    <cellStyle name="差_卫生部门_03_2010年各地区一般预算平衡表_2010年地方财政一般预算分级平衡情况表（汇总）0524" xfId="13776"/>
    <cellStyle name="Accent6 - 60% 8" xfId="13777"/>
    <cellStyle name="Accent6 - 60% 9" xfId="13778"/>
    <cellStyle name="常规 9 2 2" xfId="13779"/>
    <cellStyle name="差_缺口县区测算(财政部标准)_财力性转移支付2010年预算参考数_12.25-发教育厅-2016年高职生均年初预算控制数分配表" xfId="13780"/>
    <cellStyle name="Accent6 10" xfId="13781"/>
    <cellStyle name="常规 9 2 3" xfId="13782"/>
    <cellStyle name="Accent6 11" xfId="13783"/>
    <cellStyle name="常规 9 2 4" xfId="13784"/>
    <cellStyle name="Accent6 12" xfId="13785"/>
    <cellStyle name="差_县区合并测算20080423(按照各省比重）_民生政策最低支出需求_财力性转移支付2010年预算参考数 2 2 2" xfId="13786"/>
    <cellStyle name="常规 9 2 5" xfId="13787"/>
    <cellStyle name="Accent6 13" xfId="13788"/>
    <cellStyle name="常规 9 2 6" xfId="13789"/>
    <cellStyle name="Accent6 14" xfId="13790"/>
    <cellStyle name="常规 9 2 7" xfId="13791"/>
    <cellStyle name="计算 10 3 3 3 2 2" xfId="13792"/>
    <cellStyle name="Accent6 15" xfId="13793"/>
    <cellStyle name="Accent6 20" xfId="13794"/>
    <cellStyle name="常规 9 2 8" xfId="13795"/>
    <cellStyle name="Accent6 16" xfId="13796"/>
    <cellStyle name="Accent6 21" xfId="13797"/>
    <cellStyle name="常规 3 3 2 2 2" xfId="13798"/>
    <cellStyle name="常规 9 2 9" xfId="13799"/>
    <cellStyle name="Accent6 17" xfId="13800"/>
    <cellStyle name="Accent6 22" xfId="13801"/>
    <cellStyle name="常规 3 3 2 2 3" xfId="13802"/>
    <cellStyle name="Accent6 18" xfId="13803"/>
    <cellStyle name="Accent6 23" xfId="13804"/>
    <cellStyle name="Accent6 19" xfId="13805"/>
    <cellStyle name="Accent6 24" xfId="13806"/>
    <cellStyle name="Accent6 2" xfId="13807"/>
    <cellStyle name="好_文体广播事业(按照总人口测算）—20080416_12.25-发教育厅-2016年高职生均年初预算控制数分配表" xfId="13808"/>
    <cellStyle name="Accent6 2 2" xfId="13809"/>
    <cellStyle name="Accent6 2 2 2" xfId="13810"/>
    <cellStyle name="输入 2 7 2 2 2" xfId="13811"/>
    <cellStyle name="好_岳阳楼区11年地方财政预算表 3 10" xfId="13812"/>
    <cellStyle name="Accent6 2 2 3" xfId="13813"/>
    <cellStyle name="输入 2 7 2 2 3" xfId="13814"/>
    <cellStyle name="好_岳阳楼区11年地方财政预算表 3 11" xfId="13815"/>
    <cellStyle name="Accent6 2 2 4" xfId="13816"/>
    <cellStyle name="输入 2 7 2 2 4" xfId="13817"/>
    <cellStyle name="好_岳阳楼区11年地方财政预算表 3 12" xfId="13818"/>
    <cellStyle name="Accent6 2 2 5" xfId="13819"/>
    <cellStyle name="Accent6 2 3" xfId="13820"/>
    <cellStyle name="Accent6 2 4" xfId="13821"/>
    <cellStyle name="Accent6 2 5" xfId="13822"/>
    <cellStyle name="Accent6 2 6" xfId="13823"/>
    <cellStyle name="Accent6 3" xfId="13824"/>
    <cellStyle name="Accent6 3 2" xfId="13825"/>
    <cellStyle name="Accent6 3 2 2" xfId="13826"/>
    <cellStyle name="输入 2 7 3 2 2" xfId="13827"/>
    <cellStyle name="Accent6 3 2 3" xfId="13828"/>
    <cellStyle name="Accent6 3 2 4" xfId="13829"/>
    <cellStyle name="Accent6 3 2 5" xfId="13830"/>
    <cellStyle name="S_3462875C875C4B2C" xfId="13831"/>
    <cellStyle name="Accent6 3 3" xfId="13832"/>
    <cellStyle name="Input [yellow] 4 2 5 2 2" xfId="13833"/>
    <cellStyle name="Accent6 3 4" xfId="13834"/>
    <cellStyle name="好_第五部分(才淼、饶永宏） 2" xfId="13835"/>
    <cellStyle name="Input [yellow] 4 2 5 2 3" xfId="13836"/>
    <cellStyle name="Accent6 3 5" xfId="13837"/>
    <cellStyle name="好_第五部分(才淼、饶永宏） 3" xfId="13838"/>
    <cellStyle name="Input [yellow] 4 2 5 2 4" xfId="13839"/>
    <cellStyle name="Accent6 3 6" xfId="13840"/>
    <cellStyle name="Accent6 4" xfId="13841"/>
    <cellStyle name="Accent6 4 2" xfId="13842"/>
    <cellStyle name="Accent6 4 2 2" xfId="13843"/>
    <cellStyle name="Accent6 4 2 3" xfId="13844"/>
    <cellStyle name="Accent6 4 2 4" xfId="13845"/>
    <cellStyle name="Accent6 4 2 5" xfId="13846"/>
    <cellStyle name="Accent6 4 3" xfId="13847"/>
    <cellStyle name="Input [yellow] 4 2 5 3 2" xfId="13848"/>
    <cellStyle name="Accent6 4 4" xfId="13849"/>
    <cellStyle name="Accent6 4 5" xfId="13850"/>
    <cellStyle name="差_县市旗测算-新科目（20080626）_县市旗测算-新科目（含人口规模效应） 2" xfId="13851"/>
    <cellStyle name="Accent6 4 6" xfId="13852"/>
    <cellStyle name="差_县市旗测算-新科目（20080626）_县市旗测算-新科目（含人口规模效应） 3" xfId="13853"/>
    <cellStyle name="Accent6 5" xfId="13854"/>
    <cellStyle name="Accent6 5 2" xfId="13855"/>
    <cellStyle name="Accent6 5 2 2" xfId="13856"/>
    <cellStyle name="常规 11 2 13 2" xfId="13857"/>
    <cellStyle name="Accent6 5 2 3" xfId="13858"/>
    <cellStyle name="Accent6 5 2 4" xfId="13859"/>
    <cellStyle name="差_德山 2 10" xfId="13860"/>
    <cellStyle name="Accent6 5 3" xfId="13861"/>
    <cellStyle name="差_德山 2 11" xfId="13862"/>
    <cellStyle name="Input [yellow] 4 2 5 4 2" xfId="13863"/>
    <cellStyle name="Accent6 5 4" xfId="13864"/>
    <cellStyle name="差_德山 2 12" xfId="13865"/>
    <cellStyle name="Accent6 5 5" xfId="13866"/>
    <cellStyle name="差_德山 2 13" xfId="13867"/>
    <cellStyle name="Accent6 5 6" xfId="13868"/>
    <cellStyle name="Accent6 6" xfId="13869"/>
    <cellStyle name="Accent6 6 2" xfId="13870"/>
    <cellStyle name="常规 7 2 3 6" xfId="13871"/>
    <cellStyle name="差_行政（人员）_县市旗测算-新科目（含人口规模效应）_财力性转移支付2010年预算参考数" xfId="13872"/>
    <cellStyle name="差_1 4" xfId="13873"/>
    <cellStyle name="Accent6 6 2 2" xfId="13874"/>
    <cellStyle name="差_1 5" xfId="13875"/>
    <cellStyle name="Accent6 6 2 3" xfId="13876"/>
    <cellStyle name="差_1 6" xfId="13877"/>
    <cellStyle name="Accent6 6 2 4" xfId="13878"/>
    <cellStyle name="好_教育(按照总人口测算）—20080416_不含人员经费系数_财力性转移支付2010年预算参考数 2" xfId="13879"/>
    <cellStyle name="差_1 7" xfId="13880"/>
    <cellStyle name="Accent6 6 2 5" xfId="13881"/>
    <cellStyle name="Accent6 6 3" xfId="13882"/>
    <cellStyle name="Accent6 6 4" xfId="13883"/>
    <cellStyle name="Accent6 6 5" xfId="13884"/>
    <cellStyle name="Accent6 6 6" xfId="13885"/>
    <cellStyle name="注释 4 2 6 3 2" xfId="13886"/>
    <cellStyle name="Accent6 7" xfId="13887"/>
    <cellStyle name="差_总人口_财力性转移支付2010年预算参考数 4" xfId="13888"/>
    <cellStyle name="Accent6 7 2" xfId="13889"/>
    <cellStyle name="差_总人口_财力性转移支付2010年预算参考数 5" xfId="13890"/>
    <cellStyle name="Accent6 7 3" xfId="13891"/>
    <cellStyle name="差_总人口_财力性转移支付2010年预算参考数 6" xfId="13892"/>
    <cellStyle name="Accent6 7 4" xfId="13893"/>
    <cellStyle name="差_总人口_财力性转移支付2010年预算参考数 7" xfId="13894"/>
    <cellStyle name="Accent6 7 5" xfId="13895"/>
    <cellStyle name="Accent6 8" xfId="13896"/>
    <cellStyle name="计算 3 2 3 3 4 2" xfId="13897"/>
    <cellStyle name="Accent6 9" xfId="13898"/>
    <cellStyle name="常规 15 2 3 3 2" xfId="13899"/>
    <cellStyle name="输出 10 6 2 2 2 2" xfId="13900"/>
    <cellStyle name="Accent6 9 3" xfId="13901"/>
    <cellStyle name="Accent6 9 4" xfId="13902"/>
    <cellStyle name="Accent6 9 5" xfId="13903"/>
    <cellStyle name="Bad" xfId="13904"/>
    <cellStyle name="Bad 2" xfId="13905"/>
    <cellStyle name="Bad 2 2" xfId="13906"/>
    <cellStyle name="好_京沪线成本状况表2.10 5_四队计价6月25日前(7月1日更新)备用" xfId="13907"/>
    <cellStyle name="Bad 2 2 4" xfId="13908"/>
    <cellStyle name="常规 26 2 3 2" xfId="13909"/>
    <cellStyle name="常规 31 2 3 2" xfId="13910"/>
    <cellStyle name="Output 2 8" xfId="13911"/>
    <cellStyle name="Bad 2 2 5" xfId="13912"/>
    <cellStyle name="常规 31 2 3 3" xfId="13913"/>
    <cellStyle name="Bad 2 3" xfId="13914"/>
    <cellStyle name="Bad 2 4" xfId="13915"/>
    <cellStyle name="Bad 2 5" xfId="13916"/>
    <cellStyle name="汇总 3 5 2 2 2 5 2" xfId="13917"/>
    <cellStyle name="Bad 2 6" xfId="13918"/>
    <cellStyle name="Bad 3" xfId="13919"/>
    <cellStyle name="Bad 3 2" xfId="13920"/>
    <cellStyle name="Bad 3 2 2" xfId="13921"/>
    <cellStyle name="好_河南 缺口县区测算(地方填报白) 5" xfId="13922"/>
    <cellStyle name="Bad 3 2 3" xfId="13923"/>
    <cellStyle name="好_河南 缺口县区测算(地方填报白) 6" xfId="13924"/>
    <cellStyle name="Bad 3 2 4" xfId="13925"/>
    <cellStyle name="常规 26 3 3 2" xfId="13926"/>
    <cellStyle name="常规 31 3 3 2" xfId="13927"/>
    <cellStyle name="Bad 3 2 5" xfId="13928"/>
    <cellStyle name="Bad 3 3" xfId="13929"/>
    <cellStyle name="輔色1 2" xfId="13930"/>
    <cellStyle name="Note 5 3 2 2 3 2" xfId="13931"/>
    <cellStyle name="Bad 4" xfId="13932"/>
    <cellStyle name="Bad 4 2" xfId="13933"/>
    <cellStyle name="Bad 4 3" xfId="13934"/>
    <cellStyle name="輔色2 2" xfId="13935"/>
    <cellStyle name="差_一般预算支出口径剔除表 3 2 2" xfId="13936"/>
    <cellStyle name="Bad 4 4" xfId="13937"/>
    <cellStyle name="差_2007年收支情况及2008年收支预计表(汇总表) 2 2 2" xfId="13938"/>
    <cellStyle name="Bad 4 5" xfId="13939"/>
    <cellStyle name="Bad 5" xfId="13940"/>
    <cellStyle name="Bad 6" xfId="13941"/>
    <cellStyle name="汇总 3 4 5" xfId="13942"/>
    <cellStyle name="差_2_财力性转移支付2010年预算参考数 5 2" xfId="13943"/>
    <cellStyle name="Bad 7" xfId="13944"/>
    <cellStyle name="Black" xfId="13945"/>
    <cellStyle name="Output 3 5" xfId="13946"/>
    <cellStyle name="差 2 2 13" xfId="13947"/>
    <cellStyle name="Border" xfId="13948"/>
    <cellStyle name="Border 10" xfId="13949"/>
    <cellStyle name="Border 10 2" xfId="13950"/>
    <cellStyle name="差_市辖区测算20080510_民生政策最低支出需求_财力性转移支付2010年预算参考数_隋心对账单定稿0514" xfId="13951"/>
    <cellStyle name="Border 10 3" xfId="13952"/>
    <cellStyle name="Border 10 4" xfId="13953"/>
    <cellStyle name="标题 4 2 3 9" xfId="13954"/>
    <cellStyle name="Border 10 4 2" xfId="13955"/>
    <cellStyle name="Border 10 5" xfId="13956"/>
    <cellStyle name="数字 9 4 2" xfId="13957"/>
    <cellStyle name="标题 4 3 3 18" xfId="13958"/>
    <cellStyle name="标题 4 2 4 9" xfId="13959"/>
    <cellStyle name="Warning Text 7" xfId="13960"/>
    <cellStyle name="Border 10 5 2" xfId="13961"/>
    <cellStyle name="Border 10 6" xfId="13962"/>
    <cellStyle name="Border 11" xfId="13963"/>
    <cellStyle name="差_县区合并测算20080423(按照各省比重）_不含人员经费系数 6" xfId="13964"/>
    <cellStyle name="Border 11 2" xfId="13965"/>
    <cellStyle name="Border 12" xfId="13966"/>
    <cellStyle name="Border 12 2" xfId="13967"/>
    <cellStyle name="Border 13" xfId="13968"/>
    <cellStyle name="Border 2 2 2" xfId="13969"/>
    <cellStyle name="Border 2 2 2 2" xfId="13970"/>
    <cellStyle name="Border 2 2 2 2 2" xfId="13971"/>
    <cellStyle name="差_市辖区测算-新科目（20080626）_县市旗测算-新科目（含人口规模效应） 2 2 2" xfId="13972"/>
    <cellStyle name="Border 2 2 2 3" xfId="13973"/>
    <cellStyle name="Border 2 2 2 3 2" xfId="13974"/>
    <cellStyle name="Border 2 2 2 4" xfId="13975"/>
    <cellStyle name="差_市辖区测算-新科目（20080626）_县市旗测算-新科目（含人口规模效应）_财力性转移支付2010年预算参考数_合并" xfId="13976"/>
    <cellStyle name="Border 2 2 2 4 2" xfId="13977"/>
    <cellStyle name="Border 2 2 2 5" xfId="13978"/>
    <cellStyle name="Border 2 2 2 5 2" xfId="13979"/>
    <cellStyle name="注释 7 7 2 2 2" xfId="13980"/>
    <cellStyle name="常规 23 10 2 2" xfId="13981"/>
    <cellStyle name="Border 2 2 2 6" xfId="13982"/>
    <cellStyle name="Border 2 2 3" xfId="13983"/>
    <cellStyle name="Header2 2 2 4 2" xfId="13984"/>
    <cellStyle name="Border 2 2 3 2" xfId="13985"/>
    <cellStyle name="Header2 2 2 4 2 2" xfId="13986"/>
    <cellStyle name="Header2 2 5 5 5 2" xfId="13987"/>
    <cellStyle name="Border 2 2 4" xfId="13988"/>
    <cellStyle name="Header2 2 2 4 3" xfId="13989"/>
    <cellStyle name="差_2006年27重庆_财力性转移支付2010年预算参考数 7" xfId="13990"/>
    <cellStyle name="Border 2 2 4 2" xfId="13991"/>
    <cellStyle name="Header2 2 2 4 3 2" xfId="13992"/>
    <cellStyle name="标题 2 2 3 15" xfId="13993"/>
    <cellStyle name="标题 2 2 3 20" xfId="13994"/>
    <cellStyle name="好_教育(按照总人口测算）—20080416_县市旗测算-新科目（含人口规模效应）_03_2010年各地区一般预算平衡表" xfId="13995"/>
    <cellStyle name="Border 2 2 5" xfId="13996"/>
    <cellStyle name="Header2 2 2 4 4" xfId="13997"/>
    <cellStyle name="好_缺口县区测算(按2007支出增长25%测算) 6" xfId="13998"/>
    <cellStyle name="Border 2 3 2" xfId="13999"/>
    <cellStyle name="Calc Currency (0) 6" xfId="14000"/>
    <cellStyle name="Border 2 3 2 2" xfId="14001"/>
    <cellStyle name="Border 2 3 3" xfId="14002"/>
    <cellStyle name="Calc Currency (0) 7" xfId="14003"/>
    <cellStyle name="Header2 2 2 5 2" xfId="14004"/>
    <cellStyle name="百分比 10 7" xfId="14005"/>
    <cellStyle name="Border 2 3 3 2" xfId="14006"/>
    <cellStyle name="Header2 2 2 5 2 2" xfId="14007"/>
    <cellStyle name="Border 2 3 4" xfId="14008"/>
    <cellStyle name="Calc Currency (0) 8" xfId="14009"/>
    <cellStyle name="Header2 2 2 5 3" xfId="14010"/>
    <cellStyle name="差_14安徽_财力性转移支付2010年预算参考数 5" xfId="14011"/>
    <cellStyle name="Border 2 3 4 2" xfId="14012"/>
    <cellStyle name="Header2 2 2 5 3 2" xfId="14013"/>
    <cellStyle name="Border 2 3 5" xfId="14014"/>
    <cellStyle name="Calc Currency (0) 9" xfId="14015"/>
    <cellStyle name="Header2 2 2 5 4" xfId="14016"/>
    <cellStyle name="好_11大理_Book1" xfId="14017"/>
    <cellStyle name="Border 2 3 5 2" xfId="14018"/>
    <cellStyle name="Header2 2 2 5 4 2" xfId="14019"/>
    <cellStyle name="Border 2 3 6" xfId="14020"/>
    <cellStyle name="Header2 2 2 5 5" xfId="14021"/>
    <cellStyle name="差_人员工资和公用经费2 4 2 2" xfId="14022"/>
    <cellStyle name="Border 2 4 2" xfId="14023"/>
    <cellStyle name="好_行政(燃修费) 5" xfId="14024"/>
    <cellStyle name="備註 3 2 2" xfId="14025"/>
    <cellStyle name="Border 3 2" xfId="14026"/>
    <cellStyle name="Border 3 2 2" xfId="14027"/>
    <cellStyle name="好_行政(燃修费)_民生政策最低支出需求_隋心对账单定稿0514" xfId="14028"/>
    <cellStyle name="Border 3 2 2 2" xfId="14029"/>
    <cellStyle name="差_红线成本预算指导价格0324 5_四队计价2011-6" xfId="14030"/>
    <cellStyle name="Border 3 2 2 2 2" xfId="14031"/>
    <cellStyle name="注释 9 2 3 2 2" xfId="14032"/>
    <cellStyle name="Heading 1 3 2 2" xfId="14033"/>
    <cellStyle name="Border 3 2 2 3" xfId="14034"/>
    <cellStyle name="差_行政(燃修费) 2" xfId="14035"/>
    <cellStyle name="注释 9 2 3 2 3" xfId="14036"/>
    <cellStyle name="Heading 1 3 2 3" xfId="14037"/>
    <cellStyle name="Border 3 2 2 4" xfId="14038"/>
    <cellStyle name="差_行政(燃修费) 3" xfId="14039"/>
    <cellStyle name="注释 9 2 3 2 4" xfId="14040"/>
    <cellStyle name="汇总 8 5 2 3 4 2" xfId="14041"/>
    <cellStyle name="Heading 1 3 2 4" xfId="14042"/>
    <cellStyle name="Border 3 2 2 5" xfId="14043"/>
    <cellStyle name="差_行政(燃修费) 4" xfId="14044"/>
    <cellStyle name="注释 9 2 3 2 5" xfId="14045"/>
    <cellStyle name="Heading 1 3 2 5" xfId="14046"/>
    <cellStyle name="Border 3 2 2 6" xfId="14047"/>
    <cellStyle name="Border 3 2 3" xfId="14048"/>
    <cellStyle name="Header2 2 3 4 2" xfId="14049"/>
    <cellStyle name="Border 3 2 3 2" xfId="14050"/>
    <cellStyle name="Header2 2 3 4 2 2" xfId="14051"/>
    <cellStyle name="Border 3 2 4" xfId="14052"/>
    <cellStyle name="Header2 2 3 4 3" xfId="14053"/>
    <cellStyle name="Border 3 2 4 2" xfId="14054"/>
    <cellStyle name="Header2 2 3 4 3 2" xfId="14055"/>
    <cellStyle name="Border 3 2 5" xfId="14056"/>
    <cellStyle name="Header2 2 3 4 4" xfId="14057"/>
    <cellStyle name="标题 2 2 4 2 5" xfId="14058"/>
    <cellStyle name="Border 3 3 2" xfId="14059"/>
    <cellStyle name="Border 3 3 2 2" xfId="14060"/>
    <cellStyle name="标题 2 2 4 2 6" xfId="14061"/>
    <cellStyle name="Border 3 3 3" xfId="14062"/>
    <cellStyle name="Header2 2 3 5 2" xfId="14063"/>
    <cellStyle name="Border 3 3 3 2" xfId="14064"/>
    <cellStyle name="Header2 2 3 5 2 2" xfId="14065"/>
    <cellStyle name="标题 2 2 4 2 7" xfId="14066"/>
    <cellStyle name="Border 3 3 4" xfId="14067"/>
    <cellStyle name="Header2 2 3 5 3" xfId="14068"/>
    <cellStyle name="Border 3 3 4 2" xfId="14069"/>
    <cellStyle name="Header2 2 3 5 3 2" xfId="14070"/>
    <cellStyle name="标题 2 2 4 2 8" xfId="14071"/>
    <cellStyle name="Border 3 3 5" xfId="14072"/>
    <cellStyle name="Header2 2 3 5 4" xfId="14073"/>
    <cellStyle name="Border 3 3 5 2" xfId="14074"/>
    <cellStyle name="Header2 2 3 5 4 2" xfId="14075"/>
    <cellStyle name="标题 2 2 4 2 9" xfId="14076"/>
    <cellStyle name="Input [yellow] 3 4 4 2 3 2" xfId="14077"/>
    <cellStyle name="Border 3 3 6" xfId="14078"/>
    <cellStyle name="Header2 2 3 5 5" xfId="14079"/>
    <cellStyle name="差_人员工资和公用经费2 5 2" xfId="14080"/>
    <cellStyle name="Border 3 4" xfId="14081"/>
    <cellStyle name="差_县市旗测算20080508_财力性转移支付2010年预算参考数_合并" xfId="14082"/>
    <cellStyle name="Border 3 4 2" xfId="14083"/>
    <cellStyle name="好_省合计" xfId="14084"/>
    <cellStyle name="差_文体广播事业(按照总人口测算）—20080416_民生政策最低支出需求_财力性转移支付2010年预算参考数_合并" xfId="14085"/>
    <cellStyle name="Border 3 5" xfId="14086"/>
    <cellStyle name="Border 3 6" xfId="14087"/>
    <cellStyle name="備註 3 3 2" xfId="14088"/>
    <cellStyle name="Border 4 2" xfId="14089"/>
    <cellStyle name="Border 4 2 2" xfId="14090"/>
    <cellStyle name="Border 4 2 2 2" xfId="14091"/>
    <cellStyle name="注释 9 3 3 2 2" xfId="14092"/>
    <cellStyle name="Heading 2 3 2 2" xfId="14093"/>
    <cellStyle name="Border 4 2 2 3" xfId="14094"/>
    <cellStyle name="Border 4 2 2 3 2" xfId="14095"/>
    <cellStyle name="注释 9 3 3 2 3" xfId="14096"/>
    <cellStyle name="Heading 2 3 2 3" xfId="14097"/>
    <cellStyle name="Border 4 2 2 4" xfId="14098"/>
    <cellStyle name="Border 4 2 2 4 2" xfId="14099"/>
    <cellStyle name="注释 9 3 3 2 4" xfId="14100"/>
    <cellStyle name="汇总 8 5 3 3 4 2" xfId="14101"/>
    <cellStyle name="Heading 2 3 2 4" xfId="14102"/>
    <cellStyle name="Border 4 2 2 5" xfId="14103"/>
    <cellStyle name="差_2006年34青海_财力性转移支付2010年预算参考数 2 2 4" xfId="14104"/>
    <cellStyle name="Border 6 3 6" xfId="14105"/>
    <cellStyle name="Border 4 2 2 5 2" xfId="14106"/>
    <cellStyle name="注释 9 3 3 2 5" xfId="14107"/>
    <cellStyle name="Heading 2 3 2 5" xfId="14108"/>
    <cellStyle name="Border 4 2 2 6" xfId="14109"/>
    <cellStyle name="Border 4 2 3" xfId="14110"/>
    <cellStyle name="Header2 2 4 4 2" xfId="14111"/>
    <cellStyle name="好_山东省民生支出标准_合并" xfId="14112"/>
    <cellStyle name="Border 4 2 3 2" xfId="14113"/>
    <cellStyle name="Header2 2 4 4 2 2" xfId="14114"/>
    <cellStyle name="Border 4 2 4" xfId="14115"/>
    <cellStyle name="Header2 2 4 4 3" xfId="14116"/>
    <cellStyle name="差_行政公检法测算_县市旗测算-新科目（含人口规模效应） 4" xfId="14117"/>
    <cellStyle name="Border 4 2 4 2" xfId="14118"/>
    <cellStyle name="Header2 2 4 4 3 2" xfId="14119"/>
    <cellStyle name="Border 4 2 5" xfId="14120"/>
    <cellStyle name="Header2 2 4 4 4" xfId="14121"/>
    <cellStyle name="Border 4 3" xfId="14122"/>
    <cellStyle name="Border 4 3 2" xfId="14123"/>
    <cellStyle name="Border 4 3 2 2" xfId="14124"/>
    <cellStyle name="Border 4 3 3" xfId="14125"/>
    <cellStyle name="Header2 2 4 5 2" xfId="14126"/>
    <cellStyle name="Border 4 3 3 2" xfId="14127"/>
    <cellStyle name="Header2 2 4 5 2 2" xfId="14128"/>
    <cellStyle name="Border 4 3 4" xfId="14129"/>
    <cellStyle name="Header2 2 4 5 3" xfId="14130"/>
    <cellStyle name="Border 4 3 5" xfId="14131"/>
    <cellStyle name="Header2 2 4 5 4" xfId="14132"/>
    <cellStyle name="Border 4 3 5 2" xfId="14133"/>
    <cellStyle name="Header2 2 4 5 4 2" xfId="14134"/>
    <cellStyle name="Border 4 4" xfId="14135"/>
    <cellStyle name="Border 4 4 2" xfId="14136"/>
    <cellStyle name="Border 4 5" xfId="14137"/>
    <cellStyle name="Border 4 5 2" xfId="14138"/>
    <cellStyle name="Border 4 6" xfId="14139"/>
    <cellStyle name="備註 3 4 2" xfId="14140"/>
    <cellStyle name="Border 5 2" xfId="14141"/>
    <cellStyle name="Border 5 2 2" xfId="14142"/>
    <cellStyle name="Border 5 2 2 2" xfId="14143"/>
    <cellStyle name="Border 5 2 2 2 2" xfId="14144"/>
    <cellStyle name="Border 5 2 2 2 3" xfId="14145"/>
    <cellStyle name="Border 5 2 2 2 3 2" xfId="14146"/>
    <cellStyle name="差_教育(按照总人口测算）—20080416_财力性转移支付2010年预算参考数_华东" xfId="14147"/>
    <cellStyle name="Border 5 2 2 2 4" xfId="14148"/>
    <cellStyle name="Border 5 2 2 2 4 2" xfId="14149"/>
    <cellStyle name="Border 5 2 2 2 5" xfId="14150"/>
    <cellStyle name="Border 5 2 2 2 5 2" xfId="14151"/>
    <cellStyle name="Border 5 2 2 2 6" xfId="14152"/>
    <cellStyle name="注释 9 4 3 2 2" xfId="14153"/>
    <cellStyle name="Heading 3 3 2 2" xfId="14154"/>
    <cellStyle name="Border 5 2 2 3" xfId="14155"/>
    <cellStyle name="注释 9 4 3 2 2 2" xfId="14156"/>
    <cellStyle name="好_分县成本差异系数_财力性转移支付2010年预算参考数" xfId="14157"/>
    <cellStyle name="Border 5 2 2 3 2" xfId="14158"/>
    <cellStyle name="注释 9 4 3 2 3" xfId="14159"/>
    <cellStyle name="注释 10 2 3 2 2 5 2" xfId="14160"/>
    <cellStyle name="Heading 3 3 2 3" xfId="14161"/>
    <cellStyle name="Border 5 2 2 4" xfId="14162"/>
    <cellStyle name="Border 5 2 2 5" xfId="14163"/>
    <cellStyle name="Input 2 6 2 2" xfId="14164"/>
    <cellStyle name="注释 9 4 3 2 4" xfId="14165"/>
    <cellStyle name="汇总 8 5 4 3 4 2" xfId="14166"/>
    <cellStyle name="Heading 3 3 2 4" xfId="14167"/>
    <cellStyle name="Border 5 2 3" xfId="14168"/>
    <cellStyle name="Header2 2 5 4 2" xfId="14169"/>
    <cellStyle name="Border 5 2 3 2" xfId="14170"/>
    <cellStyle name="Header2 2 5 4 2 2" xfId="14171"/>
    <cellStyle name="常规 4 10 3" xfId="14172"/>
    <cellStyle name="Border 5 2 3 2 2" xfId="14173"/>
    <cellStyle name="Header2 2 5 4 2 2 2" xfId="14174"/>
    <cellStyle name="Border 5 2 3 3" xfId="14175"/>
    <cellStyle name="Header2 2 5 4 2 3" xfId="14176"/>
    <cellStyle name="注释 9 4 3 3 2 2" xfId="14177"/>
    <cellStyle name="常规 4 11 3" xfId="14178"/>
    <cellStyle name="Border 5 2 3 3 2" xfId="14179"/>
    <cellStyle name="Header2 2 5 4 2 3 2" xfId="14180"/>
    <cellStyle name="Note 2 2 2 2 2" xfId="14181"/>
    <cellStyle name="Border 5 2 3 4" xfId="14182"/>
    <cellStyle name="Header2 2 5 4 2 4" xfId="14183"/>
    <cellStyle name="注释 9 4 3 3 3 2" xfId="14184"/>
    <cellStyle name="输入 6 2 2 4" xfId="14185"/>
    <cellStyle name="常规 4 12 3" xfId="14186"/>
    <cellStyle name="Note 2 2 2 2 2 2" xfId="14187"/>
    <cellStyle name="Border 5 2 3 4 2" xfId="14188"/>
    <cellStyle name="Header2 2 5 4 2 4 2" xfId="14189"/>
    <cellStyle name="Note 2 2 2 2 3" xfId="14190"/>
    <cellStyle name="Border 5 2 3 5" xfId="14191"/>
    <cellStyle name="Header2 2 5 4 2 5" xfId="14192"/>
    <cellStyle name="Input 2 6 3 2" xfId="14193"/>
    <cellStyle name="Note 2 2 2 2 4" xfId="14194"/>
    <cellStyle name="Border 5 2 3 6" xfId="14195"/>
    <cellStyle name="Header2 2 5 4 2 6" xfId="14196"/>
    <cellStyle name="Border 5 2 4" xfId="14197"/>
    <cellStyle name="Header2 2 5 4 3" xfId="14198"/>
    <cellStyle name="差_1110洱源县_财力性转移支付2010年预算参考数 3 2" xfId="14199"/>
    <cellStyle name="Border 5 2 4 2" xfId="14200"/>
    <cellStyle name="Header2 2 5 4 3 2" xfId="14201"/>
    <cellStyle name="差_1110洱源县_财力性转移支付2010年预算参考数 3 2 2" xfId="14202"/>
    <cellStyle name="Border 5 2 5" xfId="14203"/>
    <cellStyle name="Header2 2 5 4 4" xfId="14204"/>
    <cellStyle name="差_1110洱源县_财力性转移支付2010年预算参考数 3 3" xfId="14205"/>
    <cellStyle name="Border 5 2 5 2" xfId="14206"/>
    <cellStyle name="Border 5 2 6" xfId="14207"/>
    <cellStyle name="差_1110洱源县_财力性转移支付2010年预算参考数 3 4" xfId="14208"/>
    <cellStyle name="Border 5 3" xfId="14209"/>
    <cellStyle name="常规 31 2 2 4" xfId="14210"/>
    <cellStyle name="Border 5 3 2" xfId="14211"/>
    <cellStyle name="Neutral 2 2 5" xfId="14212"/>
    <cellStyle name="好_2007年一般预算支出剔除_财力性转移支付2010年预算参考数_合并" xfId="14213"/>
    <cellStyle name="常规 31 2 2 4 2" xfId="14214"/>
    <cellStyle name="Border 5 3 2 2" xfId="14215"/>
    <cellStyle name="小数 2 3 8" xfId="14216"/>
    <cellStyle name="Border 5 3 2 2 2" xfId="14217"/>
    <cellStyle name="差_行政（人员）_民生政策最低支出需求_财力性转移支付2010年预算参考数" xfId="14218"/>
    <cellStyle name="小数 2 3 9" xfId="14219"/>
    <cellStyle name="Border 5 3 2 2 3" xfId="14220"/>
    <cellStyle name="Border 5 3 2 2 3 2" xfId="14221"/>
    <cellStyle name="Border 5 3 2 2 4" xfId="14222"/>
    <cellStyle name="差_行政公检法测算_不含人员经费系数_财力性转移支付2010年预算参考数_03_2010年各地区一般预算平衡表" xfId="14223"/>
    <cellStyle name="Border 5 3 2 2 4 2" xfId="14224"/>
    <cellStyle name="Border 5 3 2 3" xfId="14225"/>
    <cellStyle name="Border 5 3 2 3 2" xfId="14226"/>
    <cellStyle name="Border 5 3 2 4" xfId="14227"/>
    <cellStyle name="Border 5 3 2 4 2" xfId="14228"/>
    <cellStyle name="Border 5 3 2 5" xfId="14229"/>
    <cellStyle name="常规 31 2 2 5" xfId="14230"/>
    <cellStyle name="Border 5 3 3" xfId="14231"/>
    <cellStyle name="Header2 2 5 5 2" xfId="14232"/>
    <cellStyle name="Border 5 3 3 2" xfId="14233"/>
    <cellStyle name="Header2 2 5 5 2 2" xfId="14234"/>
    <cellStyle name="Border 5 3 3 2 2" xfId="14235"/>
    <cellStyle name="好_分县成本差异系数_不含人员经费系数" xfId="14236"/>
    <cellStyle name="Border 5 3 3 3" xfId="14237"/>
    <cellStyle name="好_危改资金测算_财力性转移支付2010年预算参考数_03_2010年各地区一般预算平衡表" xfId="14238"/>
    <cellStyle name="好_分县成本差异系数_不含人员经费系数 2" xfId="14239"/>
    <cellStyle name="Border 5 3 3 3 2" xfId="14240"/>
    <cellStyle name="Note 2 2 3 2 2" xfId="14241"/>
    <cellStyle name="Border 5 3 3 4" xfId="14242"/>
    <cellStyle name="Border 5 3 3 4 2" xfId="14243"/>
    <cellStyle name="Border 5 3 3 5" xfId="14244"/>
    <cellStyle name="Border 5 3 3 5 2" xfId="14245"/>
    <cellStyle name="Border 5 3 4" xfId="14246"/>
    <cellStyle name="Header2 2 5 5 3" xfId="14247"/>
    <cellStyle name="差_1110洱源县_财力性转移支付2010年预算参考数 4 2" xfId="14248"/>
    <cellStyle name="常规 2 2 2 19" xfId="14249"/>
    <cellStyle name="Border 5 3 4 2" xfId="14250"/>
    <cellStyle name="Header2 2 5 5 3 2" xfId="14251"/>
    <cellStyle name="差_1110洱源县_财力性转移支付2010年预算参考数 4 2 2" xfId="14252"/>
    <cellStyle name="Header2 2 2 2 3" xfId="14253"/>
    <cellStyle name="差_行政(燃修费)_不含人员经费系数" xfId="14254"/>
    <cellStyle name="Border 5 3 5" xfId="14255"/>
    <cellStyle name="Header2 2 5 5 4" xfId="14256"/>
    <cellStyle name="差_1110洱源县_财力性转移支付2010年预算参考数 4 3" xfId="14257"/>
    <cellStyle name="Header2 2 2 3 3" xfId="14258"/>
    <cellStyle name="差_行政(燃修费)_不含人员经费系数 2" xfId="14259"/>
    <cellStyle name="Border 5 3 5 2" xfId="14260"/>
    <cellStyle name="Header2 2 5 5 4 2" xfId="14261"/>
    <cellStyle name="Border 5 3 6" xfId="14262"/>
    <cellStyle name="Header2 2 5 5 5" xfId="14263"/>
    <cellStyle name="差_1110洱源县_财力性转移支付2010年预算参考数 4 4" xfId="14264"/>
    <cellStyle name="Border 5 4" xfId="14265"/>
    <cellStyle name="注释 6 10" xfId="14266"/>
    <cellStyle name="Border 5 4 2" xfId="14267"/>
    <cellStyle name="差_人员工资和公用经费 4 3" xfId="14268"/>
    <cellStyle name="注释 6 10 2" xfId="14269"/>
    <cellStyle name="Border 5 4 2 2" xfId="14270"/>
    <cellStyle name="Border 5 4 2 2 2" xfId="14271"/>
    <cellStyle name="Output 5 5 2 6" xfId="14272"/>
    <cellStyle name="Border 5 4 2 2 2 2" xfId="14273"/>
    <cellStyle name="Border 5 4 2 2 3" xfId="14274"/>
    <cellStyle name="Border 5 4 2 2 3 2" xfId="14275"/>
    <cellStyle name="Border 5 4 2 2 4" xfId="14276"/>
    <cellStyle name="Border 5 4 2 2 5" xfId="14277"/>
    <cellStyle name="Border 5 4 2 2 5 2" xfId="14278"/>
    <cellStyle name="差_行政公检法测算_不含人员经费系数_财力性转移支付2010年预算参考数 3" xfId="14279"/>
    <cellStyle name="Border 5 4 2 2 6" xfId="14280"/>
    <cellStyle name="Border 5 4 2 3" xfId="14281"/>
    <cellStyle name="Border 5 4 2 3 2" xfId="14282"/>
    <cellStyle name="Border 5 4 2 4" xfId="14283"/>
    <cellStyle name="Border 5 4 2 4 2" xfId="14284"/>
    <cellStyle name="Border 5 4 2 5" xfId="14285"/>
    <cellStyle name="差_县市旗测算20080508_县市旗测算-新科目（含人口规模效应）_03_2010年各地区一般预算平衡表_2010年地方财政一般预算分级平衡情况表（汇总）0524" xfId="14286"/>
    <cellStyle name="Border 5 4 3" xfId="14287"/>
    <cellStyle name="Header2 2 5 6 2" xfId="14288"/>
    <cellStyle name="表标题 3 2 4 2 2 2 6" xfId="14289"/>
    <cellStyle name="Border 5 4 3 2" xfId="14290"/>
    <cellStyle name="好_河南 缺口县区测算(地方填报白)_财力性转移支付2010年预算参考数_12.25-发教育厅-2016年高职生均年初预算控制数分配表" xfId="14291"/>
    <cellStyle name="Border 5 4 3 2 2" xfId="14292"/>
    <cellStyle name="Border 5 4 3 3" xfId="14293"/>
    <cellStyle name="差_武陵 2 9" xfId="14294"/>
    <cellStyle name="Border 5 4 3 3 2" xfId="14295"/>
    <cellStyle name="Border 5 4 3 4" xfId="14296"/>
    <cellStyle name="差_武陵 3 9" xfId="14297"/>
    <cellStyle name="差_2006年水利统计指标统计表 2 2 4" xfId="14298"/>
    <cellStyle name="Border 5 4 3 4 2" xfId="14299"/>
    <cellStyle name="强调文字颜色 1 3 2 2 8" xfId="14300"/>
    <cellStyle name="好_行政公检法测算_县市旗测算-新科目（含人口规模效应）" xfId="14301"/>
    <cellStyle name="Border 5 4 3 5 2" xfId="14302"/>
    <cellStyle name="Border 5 4 4" xfId="14303"/>
    <cellStyle name="差_1110洱源县_财力性转移支付2010年预算参考数 5 2" xfId="14304"/>
    <cellStyle name="Border 5 4 5" xfId="14305"/>
    <cellStyle name="差_1110洱源县_财力性转移支付2010年预算参考数 5 3" xfId="14306"/>
    <cellStyle name="好_市辖区测算20080510_不含人员经费系数 6" xfId="14307"/>
    <cellStyle name="Header2 2 3 3 3" xfId="14308"/>
    <cellStyle name="貨幣_SGV" xfId="14309"/>
    <cellStyle name="Border 5 4 5 2" xfId="14310"/>
    <cellStyle name="Border 5 4 6" xfId="14311"/>
    <cellStyle name="差_1110洱源县_财力性转移支付2010年预算参考数 5 4" xfId="14312"/>
    <cellStyle name="Border 5 5" xfId="14313"/>
    <cellStyle name="Border 5 5 2" xfId="14314"/>
    <cellStyle name="Border 5 5 2 2" xfId="14315"/>
    <cellStyle name="Border 5 5 2 2 2" xfId="14316"/>
    <cellStyle name="Border 5 5 2 3" xfId="14317"/>
    <cellStyle name="Border 5 5 2 3 2" xfId="14318"/>
    <cellStyle name="差_县区合并测算20080423(按照各省比重）_不含人员经费系数_财力性转移支付2010年预算参考数 2 2 2" xfId="14319"/>
    <cellStyle name="Border 5 5 2 4" xfId="14320"/>
    <cellStyle name="Border 5 5 2 4 2" xfId="14321"/>
    <cellStyle name="Currency$[0]" xfId="14322"/>
    <cellStyle name="Border 5 5 2 5" xfId="14323"/>
    <cellStyle name="Border 5 5 2 5 2" xfId="14324"/>
    <cellStyle name="百分比 5" xfId="14325"/>
    <cellStyle name="表标题 8 3 2 2 3" xfId="14326"/>
    <cellStyle name="差_银行账户情况表_2010年12月" xfId="14327"/>
    <cellStyle name="Border 5 5 3" xfId="14328"/>
    <cellStyle name="差_银行账户情况表_2010年12月 2" xfId="14329"/>
    <cellStyle name="Border 5 5 3 2" xfId="14330"/>
    <cellStyle name="数字 5 3 2 2 3 2" xfId="14331"/>
    <cellStyle name="好_奖励补助测算5.22测试 2" xfId="14332"/>
    <cellStyle name="Border 5 5 4" xfId="14333"/>
    <cellStyle name="好_市本级 3 2 8" xfId="14334"/>
    <cellStyle name="Header2 2 4 2 3" xfId="14335"/>
    <cellStyle name="Border 5 5 4 2" xfId="14336"/>
    <cellStyle name="Border 5 5 5" xfId="14337"/>
    <cellStyle name="Border 5 6" xfId="14338"/>
    <cellStyle name="Border 5 6 2" xfId="14339"/>
    <cellStyle name="Border 5 6 2 2" xfId="14340"/>
    <cellStyle name="差_不含人员经费系数_财力性转移支付2010年预算参考数 2" xfId="14341"/>
    <cellStyle name="Border 5 6 3" xfId="14342"/>
    <cellStyle name="差_不含人员经费系数_财力性转移支付2010年预算参考数 2 2" xfId="14343"/>
    <cellStyle name="Border 5 6 3 2" xfId="14344"/>
    <cellStyle name="数字 5 3 2 2 4 2" xfId="14345"/>
    <cellStyle name="差_不含人员经费系数_财力性转移支付2010年预算参考数 3" xfId="14346"/>
    <cellStyle name="Border 5 6 4" xfId="14347"/>
    <cellStyle name="好_其他部门(按照总人口测算）—20080416 3" xfId="14348"/>
    <cellStyle name="差_不含人员经费系数_财力性转移支付2010年预算参考数 3 2" xfId="14349"/>
    <cellStyle name="Header2 2 5 2 3" xfId="14350"/>
    <cellStyle name="Border 5 6 4 2" xfId="14351"/>
    <cellStyle name="好_教育(按照总人口测算）—20080416_不含人员经费系数 5" xfId="14352"/>
    <cellStyle name="差_测算结果汇总_财力性转移支付2010年预算参考数_隋心对账单定稿0514" xfId="14353"/>
    <cellStyle name="差_不含人员经费系数_财力性转移支付2010年预算参考数 4 2" xfId="14354"/>
    <cellStyle name="Header2 2 5 3 3" xfId="14355"/>
    <cellStyle name="差_1110洱源县_财力性转移支付2010年预算参考数 2 2" xfId="14356"/>
    <cellStyle name="Border 5 6 5 2" xfId="14357"/>
    <cellStyle name="差_民生政策最低支出需求 5 2" xfId="14358"/>
    <cellStyle name="表标题 4 3 4 2 2 2 2" xfId="14359"/>
    <cellStyle name="Border 5 7" xfId="14360"/>
    <cellStyle name="Border 5 7 2" xfId="14361"/>
    <cellStyle name="Border 5 8 2" xfId="14362"/>
    <cellStyle name="備註 3 5 2" xfId="14363"/>
    <cellStyle name="Border 6 2" xfId="14364"/>
    <cellStyle name="好_2006年水利统计指标统计表 5" xfId="14365"/>
    <cellStyle name="Header2 8 5" xfId="14366"/>
    <cellStyle name="Border 6 2 2" xfId="14367"/>
    <cellStyle name="Border 6 2 2 6" xfId="14368"/>
    <cellStyle name="Header2 8 6" xfId="14369"/>
    <cellStyle name="Border 6 2 3" xfId="14370"/>
    <cellStyle name="Border 6 2 4" xfId="14371"/>
    <cellStyle name="Border 6 2 5" xfId="14372"/>
    <cellStyle name="好_11大理_财力性转移支付2010年预算参考数_隋心对账单定稿0514" xfId="14373"/>
    <cellStyle name="Border 6 3" xfId="14374"/>
    <cellStyle name="样式 1 2 17" xfId="14375"/>
    <cellStyle name="Border 6 3 2" xfId="14376"/>
    <cellStyle name="Neutral 3 2 5" xfId="14377"/>
    <cellStyle name="样式 1 2 18" xfId="14378"/>
    <cellStyle name="Border 6 3 3" xfId="14379"/>
    <cellStyle name="差_2006年34青海_财力性转移支付2010年预算参考数 2 2 2" xfId="14380"/>
    <cellStyle name="样式 1 2 19" xfId="14381"/>
    <cellStyle name="Border 6 3 4" xfId="14382"/>
    <cellStyle name="差_2006年34青海_财力性转移支付2010年预算参考数 2 2 3" xfId="14383"/>
    <cellStyle name="Border 6 3 5" xfId="14384"/>
    <cellStyle name="Border 6 4" xfId="14385"/>
    <cellStyle name="Border 6 4 2" xfId="14386"/>
    <cellStyle name="Border 6 5" xfId="14387"/>
    <cellStyle name="Border 6 5 2" xfId="14388"/>
    <cellStyle name="常规 44 2_四队计价2011-6" xfId="14389"/>
    <cellStyle name="Input [yellow] 7 5 2 2 2" xfId="14390"/>
    <cellStyle name="Border 6 6" xfId="14391"/>
    <cellStyle name="Border 7 2" xfId="14392"/>
    <cellStyle name="Border 7 2 2" xfId="14393"/>
    <cellStyle name="Border 7 2 2 2" xfId="14394"/>
    <cellStyle name="Border 7 2 2 2 2" xfId="14395"/>
    <cellStyle name="Explanatory Text 2 2 5" xfId="14396"/>
    <cellStyle name="Border 7 2 2 3" xfId="14397"/>
    <cellStyle name="表标题 7 3 2 3" xfId="14398"/>
    <cellStyle name="Border 7 2 2 3 2" xfId="14399"/>
    <cellStyle name="差_03昭通 2 2 2" xfId="14400"/>
    <cellStyle name="Border 7 2 2 4" xfId="14401"/>
    <cellStyle name="Border 7 2 2 4 2" xfId="14402"/>
    <cellStyle name="常规 6 2 2 2 2" xfId="14403"/>
    <cellStyle name="差_03昭通 2 2 3" xfId="14404"/>
    <cellStyle name="常规 3 36 2" xfId="14405"/>
    <cellStyle name="常规 3 41 2" xfId="14406"/>
    <cellStyle name="Border 7 2 2 5" xfId="14407"/>
    <cellStyle name="常规 6 2 2 2 2 2" xfId="14408"/>
    <cellStyle name="输出 4 3 2 2 2 6" xfId="14409"/>
    <cellStyle name="Border 7 2 2 5 2" xfId="14410"/>
    <cellStyle name="常规 6 2 2 2 3" xfId="14411"/>
    <cellStyle name="差_03昭通 2 2 4" xfId="14412"/>
    <cellStyle name="Border 7 2 2 6" xfId="14413"/>
    <cellStyle name="差_2007年一般预算支出剔除" xfId="14414"/>
    <cellStyle name="Border 7 2 3" xfId="14415"/>
    <cellStyle name="Header2 2 7 4 2" xfId="14416"/>
    <cellStyle name="差_2007年一般预算支出剔除 2" xfId="14417"/>
    <cellStyle name="Border 7 2 3 2" xfId="14418"/>
    <cellStyle name="Border 7 2 4" xfId="14419"/>
    <cellStyle name="Border 7 2 4 2" xfId="14420"/>
    <cellStyle name="标题 3 2 3 15" xfId="14421"/>
    <cellStyle name="标题 3 2 3 20" xfId="14422"/>
    <cellStyle name="Border 7 2 5" xfId="14423"/>
    <cellStyle name="Border 7 3" xfId="14424"/>
    <cellStyle name="Border 7 3 3 2" xfId="14425"/>
    <cellStyle name="Border 7 3 4 2" xfId="14426"/>
    <cellStyle name="好_市本级 2 12" xfId="14427"/>
    <cellStyle name="Header2 4 2 2 3" xfId="14428"/>
    <cellStyle name="Calc Percent (2)" xfId="14429"/>
    <cellStyle name="差_县市旗测算20080508_县市旗测算-新科目（含人口规模效应）_财力性转移支付2010年预算参考数 6" xfId="14430"/>
    <cellStyle name="Border 7 3 5 2" xfId="14431"/>
    <cellStyle name="Border 7 4" xfId="14432"/>
    <cellStyle name="Border 7 4 2" xfId="14433"/>
    <cellStyle name="差_三季度－表二 2" xfId="14434"/>
    <cellStyle name="Border 7 5" xfId="14435"/>
    <cellStyle name="Border 7 5 2" xfId="14436"/>
    <cellStyle name="Input [yellow] 7 5 2 3 2" xfId="14437"/>
    <cellStyle name="Border 7 6" xfId="14438"/>
    <cellStyle name="Border 8" xfId="14439"/>
    <cellStyle name="Border 8 2" xfId="14440"/>
    <cellStyle name="Border 8 2 2" xfId="14441"/>
    <cellStyle name="Border 8 2 2 2" xfId="14442"/>
    <cellStyle name="好 4 2 7" xfId="14443"/>
    <cellStyle name="Border 8 2 2 2 2" xfId="14444"/>
    <cellStyle name="好_27重庆_财力性转移支付2010年预算参考数_12.25-发教育厅-2016年高职生均年初预算控制数分配表" xfId="14445"/>
    <cellStyle name="Border 8 2 2 3" xfId="14446"/>
    <cellStyle name="差_株洲" xfId="14447"/>
    <cellStyle name="Border 8 2 2 3 2" xfId="14448"/>
    <cellStyle name="差_株洲 2" xfId="14449"/>
    <cellStyle name="Border 8 2 2 4" xfId="14450"/>
    <cellStyle name="Border 8 2 2 4 2" xfId="14451"/>
    <cellStyle name="常规 6 3 2 2 2" xfId="14452"/>
    <cellStyle name="Border 8 2 2 5" xfId="14453"/>
    <cellStyle name="输出 4 4 2 2 2 6" xfId="14454"/>
    <cellStyle name="Border 8 2 2 5 2" xfId="14455"/>
    <cellStyle name="Border 8 2 2 6" xfId="14456"/>
    <cellStyle name="Border 8 2 3" xfId="14457"/>
    <cellStyle name="Border 8 2 3 2" xfId="14458"/>
    <cellStyle name="差_33甘肃 7" xfId="14459"/>
    <cellStyle name="Border 8 2 4" xfId="14460"/>
    <cellStyle name="输入 4 2 2 2 2 2" xfId="14461"/>
    <cellStyle name="常规 4 5_9.6-债券明细账" xfId="14462"/>
    <cellStyle name="Border 8 2 4 2" xfId="14463"/>
    <cellStyle name="Border 8 2 5" xfId="14464"/>
    <cellStyle name="Border 8 3" xfId="14465"/>
    <cellStyle name="好_行政公检法测算_不含人员经费系数_12.25-发教育厅-2016年高职生均年初预算控制数分配表" xfId="14466"/>
    <cellStyle name="Border 8 3 2" xfId="14467"/>
    <cellStyle name="Border 8 3 3" xfId="14468"/>
    <cellStyle name="Border 8 3 3 2" xfId="14469"/>
    <cellStyle name="差_2006年34青海_财力性转移支付2010年预算参考数 4 2 2" xfId="14470"/>
    <cellStyle name="Border 8 3 4" xfId="14471"/>
    <cellStyle name="Header2 5 2 2 3" xfId="14472"/>
    <cellStyle name="Border 8 3 4 2" xfId="14473"/>
    <cellStyle name="差_2006年34青海_财力性转移支付2010年预算参考数 4 2 3" xfId="14474"/>
    <cellStyle name="Border 8 3 5" xfId="14475"/>
    <cellStyle name="Border 8 3 5 2" xfId="14476"/>
    <cellStyle name="差_2006年34青海_财力性转移支付2010年预算参考数 4 2 4" xfId="14477"/>
    <cellStyle name="Border 8 3 6" xfId="14478"/>
    <cellStyle name="Border 8 4" xfId="14479"/>
    <cellStyle name="好_县市旗测算-新科目（20080626）_不含人员经费系数_财力性转移支付2010年预算参考数_合并" xfId="14480"/>
    <cellStyle name="Border 8 4 2" xfId="14481"/>
    <cellStyle name="好_行政(燃修费)_财力性转移支付2010年预算参考数_合并" xfId="14482"/>
    <cellStyle name="差_市辖区测算20080510 2" xfId="14483"/>
    <cellStyle name="Border 8 5" xfId="14484"/>
    <cellStyle name="差_市辖区测算20080510 3" xfId="14485"/>
    <cellStyle name="Input [yellow] 7 5 2 4 2" xfId="14486"/>
    <cellStyle name="Border 8 6" xfId="14487"/>
    <cellStyle name="Border 9" xfId="14488"/>
    <cellStyle name="Border 9 2" xfId="14489"/>
    <cellStyle name="差_云南省2008年中小学教师人数统计表" xfId="14490"/>
    <cellStyle name="Border 9 2 2 2" xfId="14491"/>
    <cellStyle name="Border 9 2 3 2" xfId="14492"/>
    <cellStyle name="Border 9 2 4 2" xfId="14493"/>
    <cellStyle name="Border 9 2 5 2" xfId="14494"/>
    <cellStyle name="Border 9 3" xfId="14495"/>
    <cellStyle name="Border 9 3 2" xfId="14496"/>
    <cellStyle name="Border 9 4" xfId="14497"/>
    <cellStyle name="Border 9 4 2" xfId="14498"/>
    <cellStyle name="Border 9 5" xfId="14499"/>
    <cellStyle name="好_缺口县区测算(按2007支出增长25%测算)" xfId="14500"/>
    <cellStyle name="差_红线成本编制附表（局指样表） 6" xfId="14501"/>
    <cellStyle name="Calc Currency (0)" xfId="14502"/>
    <cellStyle name="Calc Currency (0) 10" xfId="14503"/>
    <cellStyle name="百分比 3 2" xfId="14504"/>
    <cellStyle name="Calc Currency (0) 11" xfId="14505"/>
    <cellStyle name="百分比 3 3" xfId="14506"/>
    <cellStyle name="Calc Currency (0) 12" xfId="14507"/>
    <cellStyle name="好_文体广播部门_12.25-发教育厅-2016年高职生均年初预算控制数分配表" xfId="14508"/>
    <cellStyle name="百分比 3 4" xfId="14509"/>
    <cellStyle name="Calc Currency (0) 13" xfId="14510"/>
    <cellStyle name="注释 8 2 2 2" xfId="14511"/>
    <cellStyle name="输入 7 7 2 2 2" xfId="14512"/>
    <cellStyle name="常规 32 10 2" xfId="14513"/>
    <cellStyle name="百分比 3 5" xfId="14514"/>
    <cellStyle name="Calc Currency (0) 14" xfId="14515"/>
    <cellStyle name="百分比 3 6" xfId="14516"/>
    <cellStyle name="常规 16 2" xfId="14517"/>
    <cellStyle name="常规 21 2" xfId="14518"/>
    <cellStyle name="Calc Currency (0) 15" xfId="14519"/>
    <cellStyle name="百分比 3 7" xfId="14520"/>
    <cellStyle name="常规 16 3" xfId="14521"/>
    <cellStyle name="常规 21 3" xfId="14522"/>
    <cellStyle name="Calc Currency (0) 16" xfId="14523"/>
    <cellStyle name="百分比 3 8" xfId="14524"/>
    <cellStyle name="常规 16 4" xfId="14525"/>
    <cellStyle name="常规 21 4" xfId="14526"/>
    <cellStyle name="Calc Currency (0) 17" xfId="14527"/>
    <cellStyle name="百分比 3 9" xfId="14528"/>
    <cellStyle name="常规 16 5" xfId="14529"/>
    <cellStyle name="常规 21 5" xfId="14530"/>
    <cellStyle name="Calc Currency (0) 18" xfId="14531"/>
    <cellStyle name="差_市辖区测算-新科目（20080626）_民生政策最低支出需求 2 2 2" xfId="14532"/>
    <cellStyle name="常规 16 6" xfId="14533"/>
    <cellStyle name="常规 21 6" xfId="14534"/>
    <cellStyle name="Calc Currency (0) 19" xfId="14535"/>
    <cellStyle name="好_缺口县区测算(按2007支出增长25%测算) 2" xfId="14536"/>
    <cellStyle name="Calc Currency (0) 2" xfId="14537"/>
    <cellStyle name="Calc Currency (0) 2 2" xfId="14538"/>
    <cellStyle name="差_分析缺口率 2" xfId="14539"/>
    <cellStyle name="Calc Currency (0) 2 4" xfId="14540"/>
    <cellStyle name="差_分析缺口率 3" xfId="14541"/>
    <cellStyle name="Calc Currency (0) 2 5" xfId="14542"/>
    <cellStyle name="好_缺口县区测算(按2007支出增长25%测算) 3" xfId="14543"/>
    <cellStyle name="Calc Currency (0) 3" xfId="14544"/>
    <cellStyle name="好_缺口县区测算(按2007支出增长25%测算) 4" xfId="14545"/>
    <cellStyle name="Calc Currency (0) 4" xfId="14546"/>
    <cellStyle name="好_缺口县区测算(按2007支出增长25%测算) 5" xfId="14547"/>
    <cellStyle name="Calc Currency (0) 5" xfId="14548"/>
    <cellStyle name="Heading 1 2 6" xfId="14549"/>
    <cellStyle name="输出 5 4 4 2 3 2" xfId="14550"/>
    <cellStyle name="Calc Currency (2)" xfId="14551"/>
    <cellStyle name="Calc Units (0)" xfId="14552"/>
    <cellStyle name="差_分析缺口率_财力性转移支付2010年预算参考数 4" xfId="14553"/>
    <cellStyle name="百分比 3 2 6" xfId="14554"/>
    <cellStyle name="Calc Units (1)" xfId="14555"/>
    <cellStyle name="Calc Units (2)" xfId="14556"/>
    <cellStyle name="Calculation" xfId="14557"/>
    <cellStyle name="Calculation 10" xfId="14558"/>
    <cellStyle name="差_行政公检法测算_县市旗测算-新科目（含人口规模效应）_财力性转移支付2010年预算参考数 4" xfId="14559"/>
    <cellStyle name="Calculation 10 2" xfId="14560"/>
    <cellStyle name="Calculation 11" xfId="14561"/>
    <cellStyle name="差_工程数量及综合单价（百安隧道） 3_四队计价2011-6" xfId="14562"/>
    <cellStyle name="Calculation 11 2" xfId="14563"/>
    <cellStyle name="Calculation 2" xfId="14564"/>
    <cellStyle name="Calculation 2 2" xfId="14565"/>
    <cellStyle name="差_山东省民生支出标准_财力性转移支付2010年预算参考数" xfId="14566"/>
    <cellStyle name="Calculation 2 2 2" xfId="14567"/>
    <cellStyle name="差_山东省民生支出标准_财力性转移支付2010年预算参考数 2" xfId="14568"/>
    <cellStyle name="Calculation 2 2 2 2" xfId="14569"/>
    <cellStyle name="差_山东省民生支出标准_财力性转移支付2010年预算参考数 2 2" xfId="14570"/>
    <cellStyle name="Calculation 2 2 2 2 2" xfId="14571"/>
    <cellStyle name="差_山东省民生支出标准_财力性转移支付2010年预算参考数 2 3" xfId="14572"/>
    <cellStyle name="Calculation 2 2 2 2 3" xfId="14573"/>
    <cellStyle name="Calculation 2 2 2 2 3 2" xfId="14574"/>
    <cellStyle name="表标题 8 4 2 4 2" xfId="14575"/>
    <cellStyle name="Calculation 2 2 2 2 4" xfId="14576"/>
    <cellStyle name="Calculation 2 2 2 2 5" xfId="14577"/>
    <cellStyle name="汇总 10 2 4 2 4 2" xfId="14578"/>
    <cellStyle name="Note 4 4 2 2 5 2" xfId="14579"/>
    <cellStyle name="Calculation 2 2 2 2 6" xfId="14580"/>
    <cellStyle name="差_山东省民生支出标准_财力性转移支付2010年预算参考数 3" xfId="14581"/>
    <cellStyle name="Calculation 2 2 2 3" xfId="14582"/>
    <cellStyle name="差_山东省民生支出标准_财力性转移支付2010年预算参考数 3 2" xfId="14583"/>
    <cellStyle name="Calculation 2 2 2 3 2" xfId="14584"/>
    <cellStyle name="差_山东省民生支出标准_财力性转移支付2010年预算参考数 4" xfId="14585"/>
    <cellStyle name="Calculation 2 2 2 4" xfId="14586"/>
    <cellStyle name="差_山东省民生支出标准_财力性转移支付2010年预算参考数 4 2" xfId="14587"/>
    <cellStyle name="Calculation 2 2 2 4 2" xfId="14588"/>
    <cellStyle name="差_山东省民生支出标准_财力性转移支付2010年预算参考数 5" xfId="14589"/>
    <cellStyle name="Calculation 2 2 2 5" xfId="14590"/>
    <cellStyle name="差_县区合并测算20080421_县市旗测算-新科目（含人口规模效应）_隋心对账单定稿0514" xfId="14591"/>
    <cellStyle name="Calculation 2 2 3" xfId="14592"/>
    <cellStyle name="Calculation 2 2 3 2" xfId="14593"/>
    <cellStyle name="Calculation 2 2 3 3" xfId="14594"/>
    <cellStyle name="Calculation 2 2 3 3 2" xfId="14595"/>
    <cellStyle name="Calculation 2 2 3 4" xfId="14596"/>
    <cellStyle name="Calculation 2 2 3 4 2" xfId="14597"/>
    <cellStyle name="Calculation 2 2 3 5" xfId="14598"/>
    <cellStyle name="Calculation 2 2 3 5 2" xfId="14599"/>
    <cellStyle name="Calculation 2 2 3 6" xfId="14600"/>
    <cellStyle name="输入 10 6 2 2" xfId="14601"/>
    <cellStyle name="Calculation 2 2 4" xfId="14602"/>
    <cellStyle name="输入 10 6 2 2 2" xfId="14603"/>
    <cellStyle name="Calculation 2 2 4 2" xfId="14604"/>
    <cellStyle name="输入 10 6 2 3" xfId="14605"/>
    <cellStyle name="Calculation 2 2 5" xfId="14606"/>
    <cellStyle name="好_市本级 18" xfId="14607"/>
    <cellStyle name="输入 10 6 2 3 2" xfId="14608"/>
    <cellStyle name="Calculation 2 2 5 2" xfId="14609"/>
    <cellStyle name="Calculation 2 3" xfId="14610"/>
    <cellStyle name="Calculation 2 3 2 2" xfId="14611"/>
    <cellStyle name="Calculation 2 3 2 2 2" xfId="14612"/>
    <cellStyle name="超级链接 5" xfId="14613"/>
    <cellStyle name="Calculation 2 3 2 2 2 2" xfId="14614"/>
    <cellStyle name="Calculation 2 3 2 2 3" xfId="14615"/>
    <cellStyle name="Calculation 2 3 2 2 3 2" xfId="14616"/>
    <cellStyle name="表标题 8 5 2 4 2" xfId="14617"/>
    <cellStyle name="Calculation 2 3 2 2 4" xfId="14618"/>
    <cellStyle name="Calculation 2 3 2 2 4 2" xfId="14619"/>
    <cellStyle name="Calculation 2 3 2 2 5" xfId="14620"/>
    <cellStyle name="Calculation 2 3 2 2 5 2" xfId="14621"/>
    <cellStyle name="输出 2 3 2 2 2 4 2" xfId="14622"/>
    <cellStyle name="Calculation 2 3 2 2 6" xfId="14623"/>
    <cellStyle name="Calculation 2 3 2 3" xfId="14624"/>
    <cellStyle name="Calculation 2 3 2 3 2" xfId="14625"/>
    <cellStyle name="表标题 3 2 4 2" xfId="14626"/>
    <cellStyle name="Calculation 2 3 2 4" xfId="14627"/>
    <cellStyle name="表标题 3 2 4 3" xfId="14628"/>
    <cellStyle name="Calculation 2 3 2 5" xfId="14629"/>
    <cellStyle name="Calculation 2 3 3 2" xfId="14630"/>
    <cellStyle name="Calculation 2 3 3 2 2" xfId="14631"/>
    <cellStyle name="Calculation 2 3 3 3" xfId="14632"/>
    <cellStyle name="差_文体广播事业(按照总人口测算）—20080416_隋心对账单定稿0514" xfId="14633"/>
    <cellStyle name="Calculation 2 3 3 3 2" xfId="14634"/>
    <cellStyle name="表标题 3 2 5 2" xfId="14635"/>
    <cellStyle name="Calculation 2 3 3 4" xfId="14636"/>
    <cellStyle name="表标题 3 2 5 2 2" xfId="14637"/>
    <cellStyle name="Calculation 2 3 3 4 2" xfId="14638"/>
    <cellStyle name="表标题 3 2 5 3" xfId="14639"/>
    <cellStyle name="Calculation 2 3 3 5" xfId="14640"/>
    <cellStyle name="差_教育(按照总人口测算）—20080416_民生政策最低支出需求_合并" xfId="14641"/>
    <cellStyle name="表标题 3 2 5 3 2" xfId="14642"/>
    <cellStyle name="Calculation 2 3 3 5 2" xfId="14643"/>
    <cellStyle name="表标题 3 2 5 4" xfId="14644"/>
    <cellStyle name="Calculation 2 3 3 6" xfId="14645"/>
    <cellStyle name="输入 10 6 3 3 2" xfId="14646"/>
    <cellStyle name="Calculation 2 3 5 2" xfId="14647"/>
    <cellStyle name="Input 7 2 2 2" xfId="14648"/>
    <cellStyle name="常规 78 2" xfId="14649"/>
    <cellStyle name="常规 83 2" xfId="14650"/>
    <cellStyle name="Calculation 2 4" xfId="14651"/>
    <cellStyle name="差_检验表（调整后）" xfId="14652"/>
    <cellStyle name="Input 7 2 2 2 2" xfId="14653"/>
    <cellStyle name="Calculation 2 4 2" xfId="14654"/>
    <cellStyle name="Calculation 2 4 2 2" xfId="14655"/>
    <cellStyle name="差_2007年一般预算支出剔除 7" xfId="14656"/>
    <cellStyle name="差_湘桂铁路工程I标红线成本分析样表 7_间接费_四队计价2011-6" xfId="14657"/>
    <cellStyle name="差_检验表（调整后） 2" xfId="14658"/>
    <cellStyle name="Note 2 4 2 2 5" xfId="14659"/>
    <cellStyle name="Output 6 2" xfId="14660"/>
    <cellStyle name="Calculation 2 4 2 2 2 2" xfId="14661"/>
    <cellStyle name="Output 7 2" xfId="14662"/>
    <cellStyle name="Calculation 2 4 2 2 3 2" xfId="14663"/>
    <cellStyle name="百分比 2 2 7" xfId="14664"/>
    <cellStyle name="Output 8 2" xfId="14665"/>
    <cellStyle name="Calculation 2 4 2 2 4 2" xfId="14666"/>
    <cellStyle name="百分比 2 3 7" xfId="14667"/>
    <cellStyle name="好_2009年一般性转移支付标准工资_不用软件计算9.1不考虑经费管理评价xl 2" xfId="14668"/>
    <cellStyle name="Output 9 2" xfId="14669"/>
    <cellStyle name="Calculation 2 4 2 2 5 2" xfId="14670"/>
    <cellStyle name="差_检验表（调整后） 3" xfId="14671"/>
    <cellStyle name="Note 2 4 2 2 6" xfId="14672"/>
    <cellStyle name="Calculation 2 4 2 3" xfId="14673"/>
    <cellStyle name="Calculation 2 4 2 3 2" xfId="14674"/>
    <cellStyle name="差_检验表（调整后） 4" xfId="14675"/>
    <cellStyle name="表标题 3 3 4 2" xfId="14676"/>
    <cellStyle name="输出 3 5 3 2 2 5 2" xfId="14677"/>
    <cellStyle name="Calculation 2 4 2 4" xfId="14678"/>
    <cellStyle name="差_红线成本编制附表（局指样表）_四队计价2011-6" xfId="14679"/>
    <cellStyle name="表标题 3 3 4 2 2" xfId="14680"/>
    <cellStyle name="Calculation 2 4 2 4 2" xfId="14681"/>
    <cellStyle name="好_财政支出对上级的依赖程度" xfId="14682"/>
    <cellStyle name="表标题 3 3 4 3" xfId="14683"/>
    <cellStyle name="Input 4 2 2 2 2" xfId="14684"/>
    <cellStyle name="Calculation 2 4 2 5" xfId="14685"/>
    <cellStyle name="Calculation 2 4 3" xfId="14686"/>
    <cellStyle name="常规 23_12.25-发教育厅-2016年高职生均年初预算控制数分配表" xfId="14687"/>
    <cellStyle name="Calculation 2 4 3 2" xfId="14688"/>
    <cellStyle name="差_人员工资和公用经费3_财力性转移支付2010年预算参考数_华东" xfId="14689"/>
    <cellStyle name="Calculation 2 4 3 2 2" xfId="14690"/>
    <cellStyle name="Calculation 2 4 3 3" xfId="14691"/>
    <cellStyle name="Calculation 2 4 3 3 2" xfId="14692"/>
    <cellStyle name="输入 6 2 3 2 2 5" xfId="14693"/>
    <cellStyle name="表标题 3 3 5 2" xfId="14694"/>
    <cellStyle name="Calculation 2 4 3 4" xfId="14695"/>
    <cellStyle name="好_5334_2006年迪庆县级财政报表附表 4" xfId="14696"/>
    <cellStyle name="差_红线成本编制附表（局指样表） 3_间接费_四队计价6月25日前(7月1日更新)备用" xfId="14697"/>
    <cellStyle name="输入 6 2 3 2 2 5 2" xfId="14698"/>
    <cellStyle name="表标题 3 3 5 2 2" xfId="14699"/>
    <cellStyle name="Calculation 2 4 3 4 2" xfId="14700"/>
    <cellStyle name="输入 6 2 3 2 2 6" xfId="14701"/>
    <cellStyle name="表标题 3 3 5 3" xfId="14702"/>
    <cellStyle name="Input 4 2 2 3 2" xfId="14703"/>
    <cellStyle name="Calculation 2 4 3 5" xfId="14704"/>
    <cellStyle name="表标题 3 3 5 3 2" xfId="14705"/>
    <cellStyle name="Calculation 2 4 3 5 2" xfId="14706"/>
    <cellStyle name="数字 5 4 4 2 2 2" xfId="14707"/>
    <cellStyle name="表标题 3 3 5 4" xfId="14708"/>
    <cellStyle name="Calculation 2 4 3 6" xfId="14709"/>
    <cellStyle name="输入 10 6 4 2" xfId="14710"/>
    <cellStyle name="汇总 9 2 5 2 3 2" xfId="14711"/>
    <cellStyle name="Calculation 2 4 4" xfId="14712"/>
    <cellStyle name="Calculation 2 4 4 2" xfId="14713"/>
    <cellStyle name="Calculation 2 4 5" xfId="14714"/>
    <cellStyle name="Calculation 2 4 5 2" xfId="14715"/>
    <cellStyle name="差_教育(按照总人口测算）—20080416_县市旗测算-新科目（含人口规模效应）_03_2010年各地区一般预算平衡表_2010年地方财政一般预算分级平衡情况表（汇总）0524" xfId="14716"/>
    <cellStyle name="Input 7 2 2 3" xfId="14717"/>
    <cellStyle name="Calculation 2 5" xfId="14718"/>
    <cellStyle name="Input 7 2 2 3 2" xfId="14719"/>
    <cellStyle name="Calculation 2 5 2" xfId="14720"/>
    <cellStyle name="Calculation 2 5 2 2" xfId="14721"/>
    <cellStyle name="好_1110洱源县_财力性转移支付2010年预算参考数_03_2010年各地区一般预算平衡表" xfId="14722"/>
    <cellStyle name="Calculation 2 5 2 2 2" xfId="14723"/>
    <cellStyle name="Calculation 2 5 2 3" xfId="14724"/>
    <cellStyle name="Header2 2 2 6" xfId="14725"/>
    <cellStyle name="Calculation 2 5 2 3 2" xfId="14726"/>
    <cellStyle name="表标题 3 4 4 2" xfId="14727"/>
    <cellStyle name="Calculation 2 5 2 4" xfId="14728"/>
    <cellStyle name="表标题 3 4 4 2 2" xfId="14729"/>
    <cellStyle name="Header2 2 3 6" xfId="14730"/>
    <cellStyle name="Calculation 2 5 2 4 2" xfId="14731"/>
    <cellStyle name="表标题 3 4 4 3" xfId="14732"/>
    <cellStyle name="Calculation 2 5 2 5" xfId="14733"/>
    <cellStyle name="表标题 3 4 4 3 2" xfId="14734"/>
    <cellStyle name="Header2 2 4 6" xfId="14735"/>
    <cellStyle name="Calculation 2 5 2 5 2" xfId="14736"/>
    <cellStyle name="Calculation 2 5 2 6" xfId="14737"/>
    <cellStyle name="Header2 2 3 3 2 2 2" xfId="14738"/>
    <cellStyle name="Calculation 2 5 3" xfId="14739"/>
    <cellStyle name="好_市本级 2 17" xfId="14740"/>
    <cellStyle name="好_市本级 2 22" xfId="14741"/>
    <cellStyle name="Calculation 2 5 3 2" xfId="14742"/>
    <cellStyle name="计算 5 2 6 3 2" xfId="14743"/>
    <cellStyle name="差_工程数量及综合单价（百安隧道） 5_间接费" xfId="14744"/>
    <cellStyle name="输入 10 6 5 2" xfId="14745"/>
    <cellStyle name="汇总 9 2 5 2 4 2" xfId="14746"/>
    <cellStyle name="汇总 3 3 6 2 2" xfId="14747"/>
    <cellStyle name="Calculation 2 5 4" xfId="14748"/>
    <cellStyle name="Calculation 2 5 4 2" xfId="14749"/>
    <cellStyle name="Calculation 2 5 5" xfId="14750"/>
    <cellStyle name="输入 2 3 2 2 4 2" xfId="14751"/>
    <cellStyle name="Input 7 2 2 4" xfId="14752"/>
    <cellStyle name="Calculation 2 6" xfId="14753"/>
    <cellStyle name="Input 7 2 2 4 2" xfId="14754"/>
    <cellStyle name="Calculation 2 6 2" xfId="14755"/>
    <cellStyle name="Calculation 2 6 2 2" xfId="14756"/>
    <cellStyle name="常规 10 2 4" xfId="14757"/>
    <cellStyle name="Header2 2 3 3 2 3 2" xfId="14758"/>
    <cellStyle name="注释 9 2 2 3 2 2" xfId="14759"/>
    <cellStyle name="Calculation 2 6 3" xfId="14760"/>
    <cellStyle name="Calculation 2 6 3 2" xfId="14761"/>
    <cellStyle name="差_农林水和城市维护标准支出20080505－县区合计_县市旗测算-新科目（含人口规模效应）_财力性转移支付2010年预算参考数_隋心对账单定稿0514" xfId="14762"/>
    <cellStyle name="常规 10 3 4" xfId="14763"/>
    <cellStyle name="汇总 9 2 5 2 5 2" xfId="14764"/>
    <cellStyle name="汇总 3 3 6 3 2" xfId="14765"/>
    <cellStyle name="Calculation 2 6 4" xfId="14766"/>
    <cellStyle name="Calculation 2 6 4 2" xfId="14767"/>
    <cellStyle name="常规 10 4 4" xfId="14768"/>
    <cellStyle name="差_1110洱源县_财力性转移支付2010年预算参考数_12.25-发教育厅-2016年高职生均年初预算控制数分配表" xfId="14769"/>
    <cellStyle name="Calculation 2 6 5" xfId="14770"/>
    <cellStyle name="Calculation 2 6 5 2" xfId="14771"/>
    <cellStyle name="Calculation 2 6 6" xfId="14772"/>
    <cellStyle name="强调文字颜色 1 3 3 2" xfId="14773"/>
    <cellStyle name="PSHeading 3" xfId="14774"/>
    <cellStyle name="Input 7 2 2 5 2" xfId="14775"/>
    <cellStyle name="输出 2 6 5 2 6" xfId="14776"/>
    <cellStyle name="Calculation 2 7 2" xfId="14777"/>
    <cellStyle name="Calculation 2 8 2" xfId="14778"/>
    <cellStyle name="Calculation 3" xfId="14779"/>
    <cellStyle name="Calculation 3 2" xfId="14780"/>
    <cellStyle name="Calculation 3 2 2" xfId="14781"/>
    <cellStyle name="Calculation 3 2 2 2" xfId="14782"/>
    <cellStyle name="常规 46 2 4" xfId="14783"/>
    <cellStyle name="常规 51 2 4" xfId="14784"/>
    <cellStyle name="Calculation 3 2 2 2 2 2" xfId="14785"/>
    <cellStyle name="差_行政公检法测算_民生政策最低支出需求_财力性转移支付2010年预算参考数 2 2" xfId="14786"/>
    <cellStyle name="Calculation 3 2 2 2 4" xfId="14787"/>
    <cellStyle name="常规 3 2 6 2" xfId="14788"/>
    <cellStyle name="差_行政公检法测算_民生政策最低支出需求_财力性转移支付2010年预算参考数 2 3" xfId="14789"/>
    <cellStyle name="Calculation 3 2 2 2 5" xfId="14790"/>
    <cellStyle name="计算 3 5 4 2" xfId="14791"/>
    <cellStyle name="常规 2 15 2" xfId="14792"/>
    <cellStyle name="常规 2 20 2" xfId="14793"/>
    <cellStyle name="Calculation 3 2 2 2 6" xfId="14794"/>
    <cellStyle name="Calculation 3 2 2 3" xfId="14795"/>
    <cellStyle name="常规 46 2 5" xfId="14796"/>
    <cellStyle name="Calculation 3 2 2 3 2" xfId="14797"/>
    <cellStyle name="Calculation 3 2 2 4" xfId="14798"/>
    <cellStyle name="Calculation 3 2 2 4 2" xfId="14799"/>
    <cellStyle name="差_行政公检法测算_县市旗测算-新科目（含人口规模效应）_财力性转移支付2010年预算参考数_03_2010年各地区一般预算平衡表_2010年地方财政一般预算分级平衡情况表（汇总）0524" xfId="14800"/>
    <cellStyle name="Calculation 3 2 3" xfId="14801"/>
    <cellStyle name="Calculation 3 2 3 2" xfId="14802"/>
    <cellStyle name="常规 46 3 4" xfId="14803"/>
    <cellStyle name="常规 51 3 4" xfId="14804"/>
    <cellStyle name="表标题 2 17" xfId="14805"/>
    <cellStyle name="表标题 2 22" xfId="14806"/>
    <cellStyle name="标题 7 2 9" xfId="14807"/>
    <cellStyle name="Calculation 3 2 3 2 2" xfId="14808"/>
    <cellStyle name="常规 46 3 4 2" xfId="14809"/>
    <cellStyle name="Calculation 3 2 3 3" xfId="14810"/>
    <cellStyle name="常规 46 3 5" xfId="14811"/>
    <cellStyle name="表标题 2 18" xfId="14812"/>
    <cellStyle name="表标题 2 23" xfId="14813"/>
    <cellStyle name="Calculation 3 2 3 3 2" xfId="14814"/>
    <cellStyle name="表标题 2 19" xfId="14815"/>
    <cellStyle name="Calculation 3 2 3 4" xfId="14816"/>
    <cellStyle name="Calculation 3 2 3 4 2" xfId="14817"/>
    <cellStyle name="Calculation 3 2 3 5" xfId="14818"/>
    <cellStyle name="差_云南省2008年转移支付测算——州市本级考核部分及政策性测算_财力性转移支付2010年预算参考数" xfId="14819"/>
    <cellStyle name="Calculation 3 2 3 5 2" xfId="14820"/>
    <cellStyle name="差_云南省2008年转移支付测算——州市本级考核部分及政策性测算_财力性转移支付2010年预算参考数 2" xfId="14821"/>
    <cellStyle name="差_云南 缺口县区测算(地方填报)_财力性转移支付2010年预算参考数 3" xfId="14822"/>
    <cellStyle name="Calculation 3 2 3 6" xfId="14823"/>
    <cellStyle name="输入 10 7 2 2" xfId="14824"/>
    <cellStyle name="Calculation 3 2 4" xfId="14825"/>
    <cellStyle name="输入 10 7 2 2 2" xfId="14826"/>
    <cellStyle name="Calculation 3 2 4 2" xfId="14827"/>
    <cellStyle name="数字 2 2 2 17" xfId="14828"/>
    <cellStyle name="好_市辖区测算20080510_不含人员经费系数_财力性转移支付2010年预算参考数_03_2010年各地区一般预算平衡表_2010年地方财政一般预算分级平衡情况表（汇总）0524" xfId="14829"/>
    <cellStyle name="输入 10 7 2 3" xfId="14830"/>
    <cellStyle name="Calculation 3 2 5" xfId="14831"/>
    <cellStyle name="输入 10 7 2 3 2" xfId="14832"/>
    <cellStyle name="Calculation 3 2 5 2" xfId="14833"/>
    <cellStyle name="Calculation 3 3" xfId="14834"/>
    <cellStyle name="好_其他部门(按照总人口测算）—20080416_财力性转移支付2010年预算参考数 4" xfId="14835"/>
    <cellStyle name="Calculation 3 3 3" xfId="14836"/>
    <cellStyle name="Calculation 3 3 3 2" xfId="14837"/>
    <cellStyle name="常规 47 3 4" xfId="14838"/>
    <cellStyle name="常规 52 3 4" xfId="14839"/>
    <cellStyle name="Output 3 2 2 2 4" xfId="14840"/>
    <cellStyle name="Calculation 3 3 3 2 2" xfId="14841"/>
    <cellStyle name="常规 47 3 4 2" xfId="14842"/>
    <cellStyle name="Output 3 2 2 2 4 2" xfId="14843"/>
    <cellStyle name="Calculation 3 3 3 3" xfId="14844"/>
    <cellStyle name="常规 47 3 5" xfId="14845"/>
    <cellStyle name="Output 3 2 2 2 5" xfId="14846"/>
    <cellStyle name="Output 3 2 2 2 5 2" xfId="14847"/>
    <cellStyle name="Calculation 3 3 3 3 2" xfId="14848"/>
    <cellStyle name="表标题 4 2 5 2" xfId="14849"/>
    <cellStyle name="Output 3 2 2 2 6" xfId="14850"/>
    <cellStyle name="Calculation 3 3 3 4" xfId="14851"/>
    <cellStyle name="表标题 4 2 5 2 2" xfId="14852"/>
    <cellStyle name="好_2007年一般预算支出剔除_12.25-发教育厅-2016年高职生均年初预算控制数分配表" xfId="14853"/>
    <cellStyle name="Calculation 3 3 3 4 2" xfId="14854"/>
    <cellStyle name="表标题 4 2 5 3" xfId="14855"/>
    <cellStyle name="Calculation 3 3 3 5" xfId="14856"/>
    <cellStyle name="表标题 4 2 5 4" xfId="14857"/>
    <cellStyle name="Calculation 3 3 3 6" xfId="14858"/>
    <cellStyle name="好_其他部门(按照总人口测算）—20080416_财力性转移支付2010年预算参考数 5" xfId="14859"/>
    <cellStyle name="输入 10 7 3 2" xfId="14860"/>
    <cellStyle name="Calculation 3 3 4" xfId="14861"/>
    <cellStyle name="差_测算结果_财力性转移支付2010年预算参考数_03_2010年各地区一般预算平衡表_2010年地方财政一般预算分级平衡情况表（汇总）0524" xfId="14862"/>
    <cellStyle name="输入 10 7 3 2 2" xfId="14863"/>
    <cellStyle name="Calculation 3 3 4 2" xfId="14864"/>
    <cellStyle name="好_其他部门(按照总人口测算）—20080416_财力性转移支付2010年预算参考数 6" xfId="14865"/>
    <cellStyle name="好_农林水和城市维护标准支出20080505－县区合计_不含人员经费系数_财力性转移支付2010年预算参考数 2" xfId="14866"/>
    <cellStyle name="输入 10 7 3 3" xfId="14867"/>
    <cellStyle name="Calculation 3 3 5" xfId="14868"/>
    <cellStyle name="输入 10 7 3 3 2" xfId="14869"/>
    <cellStyle name="Calculation 3 3 5 2" xfId="14870"/>
    <cellStyle name="Input 7 2 3 2" xfId="14871"/>
    <cellStyle name="常规 79 2" xfId="14872"/>
    <cellStyle name="常规 84 2" xfId="14873"/>
    <cellStyle name="好_2006年22湖南_华东" xfId="14874"/>
    <cellStyle name="Calculation 3 4" xfId="14875"/>
    <cellStyle name="Calculation 3 4 2" xfId="14876"/>
    <cellStyle name="Calculation 3 4 2 2" xfId="14877"/>
    <cellStyle name="常规 48 2 4" xfId="14878"/>
    <cellStyle name="常规 53 2 4" xfId="14879"/>
    <cellStyle name="差_分县成本差异系数_民生政策最低支出需求_财力性转移支付2010年预算参考数 4" xfId="14880"/>
    <cellStyle name="Calculation 3 4 2 2 2 2" xfId="14881"/>
    <cellStyle name="Calculation 3 4 2 2 3 2" xfId="14882"/>
    <cellStyle name="Calculation 3 4 2 2 4 2" xfId="14883"/>
    <cellStyle name="Output 6 2 3" xfId="14884"/>
    <cellStyle name="常规 5 2 6 2 2" xfId="14885"/>
    <cellStyle name="Calculation 3 4 2 2 5 2" xfId="14886"/>
    <cellStyle name="Output 6 3 3" xfId="14887"/>
    <cellStyle name="Calculation 3 4 2 3" xfId="14888"/>
    <cellStyle name="常规 48 2 5" xfId="14889"/>
    <cellStyle name="差_分县成本差异系数_民生政策最低支出需求_财力性转移支付2010年预算参考数 5" xfId="14890"/>
    <cellStyle name="Calculation 3 4 2 3 2" xfId="14891"/>
    <cellStyle name="表标题 4 3 4 2" xfId="14892"/>
    <cellStyle name="差_分县成本差异系数_民生政策最低支出需求_财力性转移支付2010年预算参考数 6" xfId="14893"/>
    <cellStyle name="Calculation 3 4 2 4" xfId="14894"/>
    <cellStyle name="Calculation 3 4 2 4 2" xfId="14895"/>
    <cellStyle name="常规 3 4 2_9.6-债券明细账" xfId="14896"/>
    <cellStyle name="表标题 4 3 4 2 2" xfId="14897"/>
    <cellStyle name="表标题 4 3 4 3" xfId="14898"/>
    <cellStyle name="Calculation 3 4 2 5" xfId="14899"/>
    <cellStyle name="Calculation 3 4 3" xfId="14900"/>
    <cellStyle name="Calculation 3 4 3 2" xfId="14901"/>
    <cellStyle name="常规 48 3 4" xfId="14902"/>
    <cellStyle name="常规 53 3 4" xfId="14903"/>
    <cellStyle name="Calculation 3 4 3 2 2" xfId="14904"/>
    <cellStyle name="常规 48 3 4 2" xfId="14905"/>
    <cellStyle name="常规 117" xfId="14906"/>
    <cellStyle name="常规 122" xfId="14907"/>
    <cellStyle name="Calculation 3 4 3 3" xfId="14908"/>
    <cellStyle name="常规 48 3 5" xfId="14909"/>
    <cellStyle name="Calculation 3 4 3 3 2" xfId="14910"/>
    <cellStyle name="输入 6 2 4 2 2 5" xfId="14911"/>
    <cellStyle name="表标题 4 3 5 2" xfId="14912"/>
    <cellStyle name="Calculation 3 4 3 4" xfId="14913"/>
    <cellStyle name="Calculation 3 4 3 4 2" xfId="14914"/>
    <cellStyle name="好 4 2 2 15" xfId="14915"/>
    <cellStyle name="输入 6 2 4 2 2 5 2" xfId="14916"/>
    <cellStyle name="表标题 4 3 5 2 2" xfId="14917"/>
    <cellStyle name="输入 6 2 4 2 2 6" xfId="14918"/>
    <cellStyle name="表标题 4 3 5 3" xfId="14919"/>
    <cellStyle name="Calculation 3 4 3 5" xfId="14920"/>
    <cellStyle name="表标题 4 3 5 3 2" xfId="14921"/>
    <cellStyle name="Calculation 3 4 3 5 2" xfId="14922"/>
    <cellStyle name="数字 5 4 5 2 2 2" xfId="14923"/>
    <cellStyle name="表标题 4 3 5 4" xfId="14924"/>
    <cellStyle name="Calculation 3 4 3 6" xfId="14925"/>
    <cellStyle name="差_总人口_12.25-发教育厅-2016年高职生均年初预算控制数分配表" xfId="14926"/>
    <cellStyle name="输入 10 7 4 2" xfId="14927"/>
    <cellStyle name="Calculation 3 4 4" xfId="14928"/>
    <cellStyle name="Calculation 3 4 4 2" xfId="14929"/>
    <cellStyle name="Calculation 3 4 5 2" xfId="14930"/>
    <cellStyle name="Calculation 3 5" xfId="14931"/>
    <cellStyle name="Calculation 3 5 2" xfId="14932"/>
    <cellStyle name="Calculation 3 5 2 2" xfId="14933"/>
    <cellStyle name="常规 49 2 4" xfId="14934"/>
    <cellStyle name="常规 54 2 4" xfId="14935"/>
    <cellStyle name="Calculation 3 5 2 2 2" xfId="14936"/>
    <cellStyle name="常规 49 2 4 2" xfId="14937"/>
    <cellStyle name="Calculation 3 5 2 3" xfId="14938"/>
    <cellStyle name="表标题 2 2 2 5 2" xfId="14939"/>
    <cellStyle name="常规 49 2 5" xfId="14940"/>
    <cellStyle name="Calculation 3 5 2 3 2" xfId="14941"/>
    <cellStyle name="表标题 2 2 2 5 2 2" xfId="14942"/>
    <cellStyle name="常规 4 28" xfId="14943"/>
    <cellStyle name="常规 4 33" xfId="14944"/>
    <cellStyle name="差_工程数量及综合单价（百安隧道） 4_间接费_四队计价2011-6" xfId="14945"/>
    <cellStyle name="差_表二" xfId="14946"/>
    <cellStyle name="表标题 4 4 4 2" xfId="14947"/>
    <cellStyle name="Calculation 3 5 2 4" xfId="14948"/>
    <cellStyle name="表标题 2 2 2 5 3" xfId="14949"/>
    <cellStyle name="Calculation 3 5 2 4 2" xfId="14950"/>
    <cellStyle name="表标题 2 2 2 5 3 2" xfId="14951"/>
    <cellStyle name="常规 4 78" xfId="14952"/>
    <cellStyle name="常规 4 83" xfId="14953"/>
    <cellStyle name="差_表二 2" xfId="14954"/>
    <cellStyle name="表标题 4 4 4 2 2" xfId="14955"/>
    <cellStyle name="表标题 4 4 4 3" xfId="14956"/>
    <cellStyle name="Calculation 3 5 2 5" xfId="14957"/>
    <cellStyle name="百分比 2" xfId="14958"/>
    <cellStyle name="表标题 2 2 2 5 4" xfId="14959"/>
    <cellStyle name="表标题 4 4 4 3 2" xfId="14960"/>
    <cellStyle name="Calculation 3 5 2 5 2" xfId="14961"/>
    <cellStyle name="百分比 2 2" xfId="14962"/>
    <cellStyle name="表标题 2 2 2 5 4 2" xfId="14963"/>
    <cellStyle name="Calculation 3 5 2 6" xfId="14964"/>
    <cellStyle name="百分比 3" xfId="14965"/>
    <cellStyle name="表标题 2 2 2 5 5" xfId="14966"/>
    <cellStyle name="Calculation 3 5 3" xfId="14967"/>
    <cellStyle name="Calculation 3 5 3 2" xfId="14968"/>
    <cellStyle name="常规 49 3 4" xfId="14969"/>
    <cellStyle name="常规 54 3 4" xfId="14970"/>
    <cellStyle name="差_工程数量及综合单价（百安隧道） 6_间接费" xfId="14971"/>
    <cellStyle name="输入 10 7 5 2" xfId="14972"/>
    <cellStyle name="Calculation 3 5 4" xfId="14973"/>
    <cellStyle name="Calculation 3 5 4 2" xfId="14974"/>
    <cellStyle name="Calculation 3 5 5" xfId="14975"/>
    <cellStyle name="Calculation 3 6" xfId="14976"/>
    <cellStyle name="Calculation 3 6 2 2" xfId="14977"/>
    <cellStyle name="常规 60 2 4" xfId="14978"/>
    <cellStyle name="差 15" xfId="14979"/>
    <cellStyle name="差 20" xfId="14980"/>
    <cellStyle name="Calculation 3 6 3 2" xfId="14981"/>
    <cellStyle name="Calculation 3 6 4 2" xfId="14982"/>
    <cellStyle name="Calculation 3 6 5" xfId="14983"/>
    <cellStyle name="Calculation 3 6 5 2" xfId="14984"/>
    <cellStyle name="汇总 10 5 2 2 4 2" xfId="14985"/>
    <cellStyle name="好_2009年一般性转移支付标准工资_奖励补助测算7.25 2" xfId="14986"/>
    <cellStyle name="Calculation 3 6 6" xfId="14987"/>
    <cellStyle name="Calculation 3 7" xfId="14988"/>
    <cellStyle name="Calculation 3 7 2" xfId="14989"/>
    <cellStyle name="差_县市旗测算-新科目（20080627）_不含人员经费系数_03_2010年各地区一般预算平衡表_2010年地方财政一般预算分级平衡情况表（汇总）0524" xfId="14990"/>
    <cellStyle name="差_成本差异系数 2 2 2" xfId="14991"/>
    <cellStyle name="Calculation 3 8" xfId="14992"/>
    <cellStyle name="Calculation 3 8 2" xfId="14993"/>
    <cellStyle name="Calculation 4" xfId="14994"/>
    <cellStyle name="Calculation 4 2" xfId="14995"/>
    <cellStyle name="Calculation 4 2 2 2" xfId="14996"/>
    <cellStyle name="差_县区合并测算20080421_财力性转移支付2010年预算参考数_隋心对账单定稿0514" xfId="14997"/>
    <cellStyle name="Calculation 4 2 2 2 2" xfId="14998"/>
    <cellStyle name="强调文字颜色 2 2" xfId="14999"/>
    <cellStyle name="Calculation 4 2 2 4 2" xfId="15000"/>
    <cellStyle name="输出 10 4 6 6" xfId="15001"/>
    <cellStyle name="差_核定人数下发表_财力性转移支付2010年预算参考数_华东" xfId="15002"/>
    <cellStyle name="差_34青海_财力性转移支付2010年预算参考数_03_2010年各地区一般预算平衡表" xfId="15003"/>
    <cellStyle name="强调文字颜色 3 2" xfId="15004"/>
    <cellStyle name="Calculation 4 2 2 5 2" xfId="15005"/>
    <cellStyle name="Calculation 4 2 3 2" xfId="15006"/>
    <cellStyle name="Calculation 4 3" xfId="15007"/>
    <cellStyle name="差_缺口县区测算_03_2010年各地区一般预算平衡表" xfId="15008"/>
    <cellStyle name="Calculation 4 3 2 2" xfId="15009"/>
    <cellStyle name="输入 9 11" xfId="15010"/>
    <cellStyle name="Output 3 3 2 2 4" xfId="15011"/>
    <cellStyle name="Calculation 4 3 3 2" xfId="15012"/>
    <cellStyle name="Calculation 4 3 4 2" xfId="15013"/>
    <cellStyle name="Calculation 4 3 5 2" xfId="15014"/>
    <cellStyle name="Input 7 2 4 2" xfId="15015"/>
    <cellStyle name="常规 85 2" xfId="15016"/>
    <cellStyle name="常规 90 2" xfId="15017"/>
    <cellStyle name="Calculation 4 4" xfId="15018"/>
    <cellStyle name="Calculation 4 4 2" xfId="15019"/>
    <cellStyle name="Calculation 4 5" xfId="15020"/>
    <cellStyle name="Calculation 4 5 2" xfId="15021"/>
    <cellStyle name="差_教育(按照总人口测算）—20080416_县市旗测算-新科目（含人口规模效应）_财力性转移支付2010年预算参考数 7" xfId="15022"/>
    <cellStyle name="Calculation 4 6" xfId="15023"/>
    <cellStyle name="Calculation 5" xfId="15024"/>
    <cellStyle name="Calculation 5 2" xfId="15025"/>
    <cellStyle name="Calculation 5 2 2" xfId="15026"/>
    <cellStyle name="强调文字颜色 3 4 2" xfId="15027"/>
    <cellStyle name="差_附表_财力性转移支付2010年预算参考数_华东" xfId="15028"/>
    <cellStyle name="Calculation 5 2 2 2" xfId="15029"/>
    <cellStyle name="Calculation 5 2 2 2 2" xfId="15030"/>
    <cellStyle name="Calculation 5 2 2 3" xfId="15031"/>
    <cellStyle name="差_汇总表_财力性转移支付2010年预算参考数" xfId="15032"/>
    <cellStyle name="差_河南 缺口县区测算(地方填报) 2 2 2" xfId="15033"/>
    <cellStyle name="差_成本差异系数 4 2 2" xfId="15034"/>
    <cellStyle name="Calculation 5 2 2 4" xfId="15035"/>
    <cellStyle name="Calculation 5 2 2 4 2" xfId="15036"/>
    <cellStyle name="好_京沪线成本状况表2.10 3_四队计价6月25日前(7月1日更新)备用" xfId="15037"/>
    <cellStyle name="Calculation 5 2 2 5" xfId="15038"/>
    <cellStyle name="Calculation 5 2 2 5 2" xfId="15039"/>
    <cellStyle name="Calculation 5 2 2 6" xfId="15040"/>
    <cellStyle name="Calculation 5 2 3" xfId="15041"/>
    <cellStyle name="Calculation 5 2 3 2" xfId="15042"/>
    <cellStyle name="输入 10 9 2 2" xfId="15043"/>
    <cellStyle name="Calculation 5 2 4" xfId="15044"/>
    <cellStyle name="Calculation 5 2 4 2" xfId="15045"/>
    <cellStyle name="Header2 5 3 2 4 2" xfId="15046"/>
    <cellStyle name="Calculation 5 2 5" xfId="15047"/>
    <cellStyle name="Calculation 5 3" xfId="15048"/>
    <cellStyle name="Calculation 5 3 2" xfId="15049"/>
    <cellStyle name="Calculation 5 3 3" xfId="15050"/>
    <cellStyle name="Output 3 4 2 2 4" xfId="15051"/>
    <cellStyle name="Calculation 5 3 3 2" xfId="15052"/>
    <cellStyle name="输入 10 9 3 2" xfId="15053"/>
    <cellStyle name="Calculation 5 3 4" xfId="15054"/>
    <cellStyle name="Calculation 5 3 4 2" xfId="15055"/>
    <cellStyle name="Header2 5 3 2 5 2" xfId="15056"/>
    <cellStyle name="Calculation 5 3 5" xfId="15057"/>
    <cellStyle name="Calculation 5 3 5 2" xfId="15058"/>
    <cellStyle name="Calculation 5 3 6" xfId="15059"/>
    <cellStyle name="常规 86 2" xfId="15060"/>
    <cellStyle name="常规 91 2" xfId="15061"/>
    <cellStyle name="Calculation 5 4" xfId="15062"/>
    <cellStyle name="Calculation 5 4 2" xfId="15063"/>
    <cellStyle name="Calculation 5 5" xfId="15064"/>
    <cellStyle name="Calculation 5 5 2" xfId="15065"/>
    <cellStyle name="差 4 2 10" xfId="15066"/>
    <cellStyle name="Input [yellow] 6 2 3 2" xfId="15067"/>
    <cellStyle name="Calculation 6" xfId="15068"/>
    <cellStyle name="Calculation 6 2" xfId="15069"/>
    <cellStyle name="Calculation 6 2 2" xfId="15070"/>
    <cellStyle name="常规 6 5" xfId="15071"/>
    <cellStyle name="Calculation 6 2 2 2" xfId="15072"/>
    <cellStyle name="差_0605石屏县_财力性转移支付2010年预算参考数 4 2 4" xfId="15073"/>
    <cellStyle name="常规 6 5 2" xfId="15074"/>
    <cellStyle name="Calculation 6 2 2 2 2" xfId="15075"/>
    <cellStyle name="常规 6 6" xfId="15076"/>
    <cellStyle name="差_2009年一般性转移支付标准工资_奖励补助测算7.25_Book1" xfId="15077"/>
    <cellStyle name="Calculation 6 2 2 3" xfId="15078"/>
    <cellStyle name="差_0605石屏县_财力性转移支付2010年预算参考数 4 2 5" xfId="15079"/>
    <cellStyle name="输入 4 3 2 2 3" xfId="15080"/>
    <cellStyle name="常规 6 6 2" xfId="15081"/>
    <cellStyle name="差_2009年一般性转移支付标准工资_奖励补助测算7.25_Book1 2" xfId="15082"/>
    <cellStyle name="Calculation 6 2 2 3 2" xfId="15083"/>
    <cellStyle name="常规 6 7" xfId="15084"/>
    <cellStyle name="Calculation 6 2 2 4" xfId="15085"/>
    <cellStyle name="输入 4 3 2 3 3" xfId="15086"/>
    <cellStyle name="常规 6 7 2" xfId="15087"/>
    <cellStyle name="数字 4" xfId="15088"/>
    <cellStyle name="Input 9 6" xfId="15089"/>
    <cellStyle name="Calculation 6 2 2 4 2" xfId="15090"/>
    <cellStyle name="好_2006年34青海_财力性转移支付2010年预算参考数 2" xfId="15091"/>
    <cellStyle name="常规 6 8" xfId="15092"/>
    <cellStyle name="Calculation 6 2 2 5" xfId="15093"/>
    <cellStyle name="常规 6 8 2" xfId="15094"/>
    <cellStyle name="Calculation 6 2 2 5 2" xfId="15095"/>
    <cellStyle name="好_2006年34青海_财力性转移支付2010年预算参考数 3" xfId="15096"/>
    <cellStyle name="常规 6 9" xfId="15097"/>
    <cellStyle name="Calculation 6 2 2 6" xfId="15098"/>
    <cellStyle name="Calculation 6 2 3" xfId="15099"/>
    <cellStyle name="常规 12 2 7 2" xfId="15100"/>
    <cellStyle name="常规 7 5" xfId="15101"/>
    <cellStyle name="Calculation 6 2 3 2" xfId="15102"/>
    <cellStyle name="Calculation 6 2 4" xfId="15103"/>
    <cellStyle name="好_德山 5" xfId="15104"/>
    <cellStyle name="常规 8 5" xfId="15105"/>
    <cellStyle name="Calculation 6 2 4 2" xfId="15106"/>
    <cellStyle name="Calculation 6 2 5" xfId="15107"/>
    <cellStyle name="Calculation 6 3" xfId="15108"/>
    <cellStyle name="Calculation 6 3 2" xfId="15109"/>
    <cellStyle name="Calculation 6 3 2 2" xfId="15110"/>
    <cellStyle name="差_安徽 缺口县区测算(地方填报)1_合并" xfId="15111"/>
    <cellStyle name="Calculation 6 3 3" xfId="15112"/>
    <cellStyle name="Calculation 6 3 3 2" xfId="15113"/>
    <cellStyle name="Calculation 6 3 4" xfId="15114"/>
    <cellStyle name="Calculation 6 3 4 2" xfId="15115"/>
    <cellStyle name="差_行政（人员） 2 2 2" xfId="15116"/>
    <cellStyle name="Calculation 6 3 5" xfId="15117"/>
    <cellStyle name="差_第五部分(才淼、饶永宏） 4" xfId="15118"/>
    <cellStyle name="Calculation 6 3 5 2" xfId="15119"/>
    <cellStyle name="常规 3 2 2 2 3 2" xfId="15120"/>
    <cellStyle name="Calculation 6 3 6" xfId="15121"/>
    <cellStyle name="常规 87 2" xfId="15122"/>
    <cellStyle name="常规 92 2" xfId="15123"/>
    <cellStyle name="Calculation 6 4" xfId="15124"/>
    <cellStyle name="Explanatory Text 2 5" xfId="15125"/>
    <cellStyle name="Calculation 6 4 2" xfId="15126"/>
    <cellStyle name="好_浆砌片石单价分析_四队计价2011-6" xfId="15127"/>
    <cellStyle name="Calculation 6 5" xfId="15128"/>
    <cellStyle name="Explanatory Text 3 5" xfId="15129"/>
    <cellStyle name="Calculation 6 5 2" xfId="15130"/>
    <cellStyle name="差 4 2 11" xfId="15131"/>
    <cellStyle name="Calculation 7" xfId="15132"/>
    <cellStyle name="常规 11 2 2 6" xfId="15133"/>
    <cellStyle name="Calculation 7 2" xfId="15134"/>
    <cellStyle name="好_缺口县区测算(按核定人数)_财力性转移支付2010年预算参考数 6" xfId="15135"/>
    <cellStyle name="Calculation 7 2 2 2" xfId="15136"/>
    <cellStyle name="表标题 2 6 2 5" xfId="15137"/>
    <cellStyle name="Calculation 7 2 2 2 2" xfId="15138"/>
    <cellStyle name="Calculation 7 2 2 3" xfId="15139"/>
    <cellStyle name="差_县市旗测算20080508_民生政策最低支出需求 4" xfId="15140"/>
    <cellStyle name="注释 4 2 3" xfId="15141"/>
    <cellStyle name="输入 7 3 2 3" xfId="15142"/>
    <cellStyle name="Calculation 7 2 2 3 2" xfId="15143"/>
    <cellStyle name="Calculation 7 2 2 4" xfId="15144"/>
    <cellStyle name="注释 4 3 3" xfId="15145"/>
    <cellStyle name="输入 7 3 3 3" xfId="15146"/>
    <cellStyle name="Calculation 7 2 2 4 2" xfId="15147"/>
    <cellStyle name="标题 2 5 2" xfId="15148"/>
    <cellStyle name="Calculation 7 2 2 6" xfId="15149"/>
    <cellStyle name="Calculation 7 2 3 2" xfId="15150"/>
    <cellStyle name="差_教育(按照总人口测算）—20080416_12.25-发教育厅-2016年高职生均年初预算控制数分配表" xfId="15151"/>
    <cellStyle name="Calculation 7 2 4 2" xfId="15152"/>
    <cellStyle name="常规 11 2 2 7" xfId="15153"/>
    <cellStyle name="Calculation 7 3" xfId="15154"/>
    <cellStyle name="好_行政（人员）_民生政策最低支出需求_财力性转移支付2010年预算参考数" xfId="15155"/>
    <cellStyle name="好_530623_2006年县级财政报表附表_12.25-发教育厅-2016年高职生均年初预算控制数分配表" xfId="15156"/>
    <cellStyle name="Calculation 7 3 2" xfId="15157"/>
    <cellStyle name="好_行政（人员）_民生政策最低支出需求_财力性转移支付2010年预算参考数 2" xfId="15158"/>
    <cellStyle name="差_一般预算支出口径剔除表_合并" xfId="15159"/>
    <cellStyle name="Calculation 7 3 2 2" xfId="15160"/>
    <cellStyle name="Calculation 7 3 3" xfId="15161"/>
    <cellStyle name="好_自行调整差异系数顺序_03_2010年各地区一般预算平衡表" xfId="15162"/>
    <cellStyle name="Calculation 7 3 3 2" xfId="15163"/>
    <cellStyle name="Calculation 7 3 4" xfId="15164"/>
    <cellStyle name="差_行政（人员） 3 2 2" xfId="15165"/>
    <cellStyle name="Calculation 7 3 5" xfId="15166"/>
    <cellStyle name="Calculation 7 3 5 2" xfId="15167"/>
    <cellStyle name="Calculation 7 3 6" xfId="15168"/>
    <cellStyle name="常规 88 2" xfId="15169"/>
    <cellStyle name="常规 93 2" xfId="15170"/>
    <cellStyle name="Calculation 7 4" xfId="15171"/>
    <cellStyle name="Calculation 7 4 2" xfId="15172"/>
    <cellStyle name="差 4 2 12" xfId="15173"/>
    <cellStyle name="Calculation 8" xfId="15174"/>
    <cellStyle name="常规 11 2 3 6" xfId="15175"/>
    <cellStyle name="差_30云南_1_财力性转移支付2010年预算参考数_03_2010年各地区一般预算平衡表_2010年地方财政一般预算分级平衡情况表（汇总）0524" xfId="15176"/>
    <cellStyle name="输出 10 2 2 2 5" xfId="15177"/>
    <cellStyle name="Calculation 8 2" xfId="15178"/>
    <cellStyle name="Calculation 8 2 2 2" xfId="15179"/>
    <cellStyle name="差_10.13签呈表格用" xfId="15180"/>
    <cellStyle name="Calculation 8 2 3 2" xfId="15181"/>
    <cellStyle name="Calculation 8 2 5 2" xfId="15182"/>
    <cellStyle name="常规 11 2 3 7" xfId="15183"/>
    <cellStyle name="差_核定人数对比 2 2" xfId="15184"/>
    <cellStyle name="Input 6 2 2" xfId="15185"/>
    <cellStyle name="Calculation 8 3" xfId="15186"/>
    <cellStyle name="常规 89 2" xfId="15187"/>
    <cellStyle name="常规 94 2" xfId="15188"/>
    <cellStyle name="差_核定人数对比 2 3" xfId="15189"/>
    <cellStyle name="Input 6 2 3" xfId="15190"/>
    <cellStyle name="Calculation 8 4" xfId="15191"/>
    <cellStyle name="Input 6 2 3 2" xfId="15192"/>
    <cellStyle name="Calculation 8 4 2" xfId="15193"/>
    <cellStyle name="Calculation 9" xfId="15194"/>
    <cellStyle name="好_对口支援新疆资金规模测算表20100106_12.25-发教育厅-2016年高职生均年初预算控制数分配表" xfId="15195"/>
    <cellStyle name="差_其他部门(按照总人口测算）—20080416_县市旗测算-新科目（含人口规模效应） 2 2" xfId="15196"/>
    <cellStyle name="差 4 2 13" xfId="15197"/>
    <cellStyle name="差_其他部门(按照总人口测算）—20080416_县市旗测算-新科目（含人口规模效应） 2 2 2" xfId="15198"/>
    <cellStyle name="输出 10 2 2 3 5" xfId="15199"/>
    <cellStyle name="Calculation 9 2" xfId="15200"/>
    <cellStyle name="差_核定人数对比 3 2" xfId="15201"/>
    <cellStyle name="Input 6 3 2" xfId="15202"/>
    <cellStyle name="输出 10 2 2 3 6" xfId="15203"/>
    <cellStyle name="Calculation 9 3" xfId="15204"/>
    <cellStyle name="Input 6 3 2 2" xfId="15205"/>
    <cellStyle name="Calculation 9 3 2" xfId="15206"/>
    <cellStyle name="好_缺口县区测算" xfId="15207"/>
    <cellStyle name="常规 95 2" xfId="15208"/>
    <cellStyle name="差_核定人数对比 3 3" xfId="15209"/>
    <cellStyle name="Input 6 3 3" xfId="15210"/>
    <cellStyle name="Calculation 9 4" xfId="15211"/>
    <cellStyle name="好_缺口县区测算 2" xfId="15212"/>
    <cellStyle name="Input 6 3 3 2" xfId="15213"/>
    <cellStyle name="Calculation 9 4 2" xfId="15214"/>
    <cellStyle name="Header2 7" xfId="15215"/>
    <cellStyle name="category" xfId="15216"/>
    <cellStyle name="Check Cell" xfId="15217"/>
    <cellStyle name="Header2 4 5" xfId="15218"/>
    <cellStyle name="Check Cell 2" xfId="15219"/>
    <cellStyle name="好_2007年一般预算支出剔除_华东" xfId="15220"/>
    <cellStyle name="差_2_财力性转移支付2010年预算参考数 7" xfId="15221"/>
    <cellStyle name="Header2 4 5 2" xfId="15222"/>
    <cellStyle name="Check Cell 2 2" xfId="15223"/>
    <cellStyle name="Header2 4 5 2 2" xfId="15224"/>
    <cellStyle name="Check Cell 2 2 2" xfId="15225"/>
    <cellStyle name="Check Cell 2 2 3" xfId="15226"/>
    <cellStyle name="常规 2 2 17 2" xfId="15227"/>
    <cellStyle name="Check Cell 2 2 4" xfId="15228"/>
    <cellStyle name="Check Cell 2 2 5" xfId="15229"/>
    <cellStyle name="差_2_财力性转移支付2010年预算参考数 8" xfId="15230"/>
    <cellStyle name="Header2 4 5 3" xfId="15231"/>
    <cellStyle name="Check Cell 2 3" xfId="15232"/>
    <cellStyle name="差_2_财力性转移支付2010年预算参考数 9" xfId="15233"/>
    <cellStyle name="Header2 4 5 4" xfId="15234"/>
    <cellStyle name="Check Cell 2 4" xfId="15235"/>
    <cellStyle name="Check Cell 2 5" xfId="15236"/>
    <cellStyle name="Input 3 2 2 2" xfId="15237"/>
    <cellStyle name="Header2 4 5 5" xfId="15238"/>
    <cellStyle name="Check Cell 2 6" xfId="15239"/>
    <cellStyle name="Input 3 2 2 3" xfId="15240"/>
    <cellStyle name="Header2 4 5 6" xfId="15241"/>
    <cellStyle name="好_核定人数下发表_合并" xfId="15242"/>
    <cellStyle name="Header2 4 6" xfId="15243"/>
    <cellStyle name="Check Cell 3" xfId="15244"/>
    <cellStyle name="Header2 4 6 2" xfId="15245"/>
    <cellStyle name="Check Cell 3 2" xfId="15246"/>
    <cellStyle name="Check Cell 3 2 2" xfId="15247"/>
    <cellStyle name="标题 3 3 3 14" xfId="15248"/>
    <cellStyle name="Check Cell 3 2 3" xfId="15249"/>
    <cellStyle name="标题 3 3 3 15" xfId="15250"/>
    <cellStyle name="Check Cell 3 2 4" xfId="15251"/>
    <cellStyle name="标题 3 3 3 16" xfId="15252"/>
    <cellStyle name="Check Cell 3 2 5" xfId="15253"/>
    <cellStyle name="标题 3 3 3 17" xfId="15254"/>
    <cellStyle name="输出 2 2 5 6 2 2" xfId="15255"/>
    <cellStyle name="Check Cell 3 3" xfId="15256"/>
    <cellStyle name="Check Cell 3 4" xfId="15257"/>
    <cellStyle name="Check Cell 3 5" xfId="15258"/>
    <cellStyle name="Input 3 2 3 2" xfId="15259"/>
    <cellStyle name="标题 3 3 2 2 2" xfId="15260"/>
    <cellStyle name="Check Cell 3 6" xfId="15261"/>
    <cellStyle name="Input 3 2 3 3" xfId="15262"/>
    <cellStyle name="Header2 4 7" xfId="15263"/>
    <cellStyle name="Check Cell 4" xfId="15264"/>
    <cellStyle name="Check Cell 4 2" xfId="15265"/>
    <cellStyle name="输出 2 2 5 6 3 2" xfId="15266"/>
    <cellStyle name="Check Cell 4 3" xfId="15267"/>
    <cellStyle name="Check Cell 4 4" xfId="15268"/>
    <cellStyle name="Check Cell 4 5" xfId="15269"/>
    <cellStyle name="Input 3 2 4 2" xfId="15270"/>
    <cellStyle name="Check Cell 5" xfId="15271"/>
    <cellStyle name="计算 9 2 4 2 2 5" xfId="15272"/>
    <cellStyle name="差_县区合并测算20080423(按照各省比重）_不含人员经费系数_财力性转移支付2010年预算参考数 4 2 2" xfId="15273"/>
    <cellStyle name="Check Cell 6" xfId="15274"/>
    <cellStyle name="Check Cell 7" xfId="15275"/>
    <cellStyle name="Check Cell 8" xfId="15276"/>
    <cellStyle name="输出 2 6 2" xfId="15277"/>
    <cellStyle name="Input [yellow] 7 5 3" xfId="15278"/>
    <cellStyle name="Header2 3 4 3 2" xfId="15279"/>
    <cellStyle name="Col Heads" xfId="15280"/>
    <cellStyle name="Warning Text 2 2 2" xfId="15281"/>
    <cellStyle name="ColLevel_0" xfId="15282"/>
    <cellStyle name="Column_Title" xfId="15283"/>
    <cellStyle name="Comma  - Style2" xfId="15284"/>
    <cellStyle name="Comma  - Style3" xfId="15285"/>
    <cellStyle name="Comma  - Style4" xfId="15286"/>
    <cellStyle name="Comma  - Style5" xfId="15287"/>
    <cellStyle name="Comma [0]" xfId="15288"/>
    <cellStyle name="Comma [0] 2" xfId="15289"/>
    <cellStyle name="好_表一 1 17" xfId="15290"/>
    <cellStyle name="Comma [0] 2 2" xfId="15291"/>
    <cellStyle name="Comma [0] 2 2 2" xfId="15292"/>
    <cellStyle name="好_表一 1 18" xfId="15293"/>
    <cellStyle name="差_河南 缺口县区测算(地方填报白)" xfId="15294"/>
    <cellStyle name="Comma [0] 2 3" xfId="15295"/>
    <cellStyle name="好_表一 1 19" xfId="15296"/>
    <cellStyle name="Comma [0] 2 4" xfId="15297"/>
    <cellStyle name="Comma [0] 2 5" xfId="15298"/>
    <cellStyle name="Comma [0] 4" xfId="15299"/>
    <cellStyle name="Comma [0] 5" xfId="15300"/>
    <cellStyle name="Currency,0" xfId="15301"/>
    <cellStyle name="Comma [0] 6" xfId="15302"/>
    <cellStyle name="Comma [0] 7" xfId="15303"/>
    <cellStyle name="Currency,2" xfId="15304"/>
    <cellStyle name="Comma [0] 8" xfId="15305"/>
    <cellStyle name="好_缺口县区测算(财政部标准)_隋心对账单定稿0514" xfId="15306"/>
    <cellStyle name="常规 47 6 2" xfId="15307"/>
    <cellStyle name="常规 52 6 2" xfId="15308"/>
    <cellStyle name="Comma [0]_laroux" xfId="15309"/>
    <cellStyle name="Comma [00]" xfId="15310"/>
    <cellStyle name="comma zerodec" xfId="15311"/>
    <cellStyle name="注释 8 5 5 3 2" xfId="15312"/>
    <cellStyle name="百分比 2 2 10" xfId="15313"/>
    <cellStyle name="Comma[0]" xfId="15314"/>
    <cellStyle name="常规 5 7 3" xfId="15315"/>
    <cellStyle name="Comma[2]" xfId="15316"/>
    <cellStyle name="Comma_ SG&amp;A Bridge " xfId="15317"/>
    <cellStyle name="comma-d" xfId="15318"/>
    <cellStyle name="Copied" xfId="15319"/>
    <cellStyle name="COST1" xfId="15320"/>
    <cellStyle name="Currency [0] 2" xfId="15321"/>
    <cellStyle name="输入 8 6 3 4 2" xfId="15322"/>
    <cellStyle name="差_Book1 6" xfId="15323"/>
    <cellStyle name="Currency [0] 2 2" xfId="15324"/>
    <cellStyle name="差_14安徽_合并" xfId="15325"/>
    <cellStyle name="Currency [0] 2 2 2" xfId="15326"/>
    <cellStyle name="常规 12 2 3 2 2" xfId="15327"/>
    <cellStyle name="Currency [0] 2 3" xfId="15328"/>
    <cellStyle name="常规 12 2 3 2 3" xfId="15329"/>
    <cellStyle name="Currency [0] 2 4" xfId="15330"/>
    <cellStyle name="差_其他部门(按照总人口测算）—20080416_03_2010年各地区一般预算平衡表_2010年地方财政一般预算分级平衡情况表（汇总）0524" xfId="15331"/>
    <cellStyle name="Currency [0] 2 5" xfId="15332"/>
    <cellStyle name="Currency [0] 3" xfId="15333"/>
    <cellStyle name="Currency [0] 4" xfId="15334"/>
    <cellStyle name="差_汇总_财力性转移支付2010年预算参考数 3" xfId="15335"/>
    <cellStyle name="Currency [0] 5 2" xfId="15336"/>
    <cellStyle name="Currency [0] 6 2" xfId="15337"/>
    <cellStyle name="Currency [0] 7 2" xfId="15338"/>
    <cellStyle name="好_2 5" xfId="15339"/>
    <cellStyle name="Currency [0] 8" xfId="15340"/>
    <cellStyle name="Currency [0] 8 2" xfId="15341"/>
    <cellStyle name="好_2 6" xfId="15342"/>
    <cellStyle name="Currency [0] 9" xfId="15343"/>
    <cellStyle name="Currency [00]" xfId="15344"/>
    <cellStyle name="差_28四川 2 2" xfId="15345"/>
    <cellStyle name="标题 6 2 4" xfId="15346"/>
    <cellStyle name="计算 3 2 2" xfId="15347"/>
    <cellStyle name="Currency\[0]" xfId="15348"/>
    <cellStyle name="差_行政（人员） 3 2" xfId="15349"/>
    <cellStyle name="Currency1 2 2" xfId="15350"/>
    <cellStyle name="差_行政（人员） 3 3" xfId="15351"/>
    <cellStyle name="Currency1 2 3" xfId="15352"/>
    <cellStyle name="差_安徽 缺口县区测算(地方填报)1_财力性转移支付2010年预算参考数 4 2 2" xfId="15353"/>
    <cellStyle name="Currency1 2 4" xfId="15354"/>
    <cellStyle name="常规 32 3 5 2" xfId="15355"/>
    <cellStyle name="差_行政（人员） 4" xfId="15356"/>
    <cellStyle name="Currency1 3" xfId="15357"/>
    <cellStyle name="差_行政（人员） 5" xfId="15358"/>
    <cellStyle name="Currency1 4" xfId="15359"/>
    <cellStyle name="差_行政（人员） 6" xfId="15360"/>
    <cellStyle name="Currency1 5" xfId="15361"/>
    <cellStyle name="差_行政（人员） 7" xfId="15362"/>
    <cellStyle name="Currency1 6" xfId="15363"/>
    <cellStyle name="Date" xfId="15364"/>
    <cellStyle name="Date 3" xfId="15365"/>
    <cellStyle name="Date 4" xfId="15366"/>
    <cellStyle name="Date 5" xfId="15367"/>
    <cellStyle name="Date 6" xfId="15368"/>
    <cellStyle name="标题 3 3 3 2" xfId="15369"/>
    <cellStyle name="Date Short" xfId="15370"/>
    <cellStyle name="Date_Book1" xfId="15371"/>
    <cellStyle name="Dezimal [0]_laroux" xfId="15372"/>
    <cellStyle name="好_红线成本编制附表（局指样表） 7_四队计价6月25日前(7月1日更新)备用" xfId="15373"/>
    <cellStyle name="Total 2 2" xfId="15374"/>
    <cellStyle name="Dezimal_laroux" xfId="15375"/>
    <cellStyle name="Dollar (zero dec)" xfId="15376"/>
    <cellStyle name="Dollar (zero dec) 2" xfId="15377"/>
    <cellStyle name="Dollar (zero dec) 2 2" xfId="15378"/>
    <cellStyle name="Dollar (zero dec) 2 3" xfId="15379"/>
    <cellStyle name="Dollar (zero dec) 2 4" xfId="15380"/>
    <cellStyle name="差_成本差异系数（含人口规模） 2 2" xfId="15381"/>
    <cellStyle name="Dollar (zero dec) 3" xfId="15382"/>
    <cellStyle name="差_成本差异系数（含人口规模） 2 3" xfId="15383"/>
    <cellStyle name="Dollar (zero dec) 4" xfId="15384"/>
    <cellStyle name="Dollar (zero dec) 5" xfId="15385"/>
    <cellStyle name="Dollar (zero dec) 6" xfId="15386"/>
    <cellStyle name="汇总 8 5 7" xfId="15387"/>
    <cellStyle name="Enter Currency (0)" xfId="15388"/>
    <cellStyle name="常规 5 2 10" xfId="15389"/>
    <cellStyle name="Enter Currency (2)" xfId="15390"/>
    <cellStyle name="输出 2 5 4 2 2 6" xfId="15391"/>
    <cellStyle name="Enter Units (0)" xfId="15392"/>
    <cellStyle name="差_农林水和城市维护标准支出20080505－县区合计_民生政策最低支出需求_财力性转移支付2010年预算参考数 4" xfId="15393"/>
    <cellStyle name="Input 5 5" xfId="15394"/>
    <cellStyle name="常规 6 3 6" xfId="15395"/>
    <cellStyle name="Enter Units (1)" xfId="15396"/>
    <cellStyle name="差_岳塘区 2 7" xfId="15397"/>
    <cellStyle name="Entered" xfId="15398"/>
    <cellStyle name="entry" xfId="15399"/>
    <cellStyle name="差 2 3 2 2 2" xfId="15400"/>
    <cellStyle name="entry box 2" xfId="15401"/>
    <cellStyle name="小数 8 3 2 3" xfId="15402"/>
    <cellStyle name="差_前期试验费用 7_四队计价6月25日前(7月1日更新)备用" xfId="15403"/>
    <cellStyle name="entry box 2 2" xfId="15404"/>
    <cellStyle name="entry box 2 2 2" xfId="15405"/>
    <cellStyle name="entry box 2 2 2 2" xfId="15406"/>
    <cellStyle name="entry box 2 2 3" xfId="15407"/>
    <cellStyle name="entry box 2 2 3 2" xfId="15408"/>
    <cellStyle name="entry box 2 2 4" xfId="15409"/>
    <cellStyle name="差_文体广播事业(按照总人口测算）—20080416_民生政策最低支出需求_财力性转移支付2010年预算参考数 4 2" xfId="15410"/>
    <cellStyle name="entry box 2 2 5" xfId="15411"/>
    <cellStyle name="好_2007年收支情况及2008年收支预计表(汇总表)_财力性转移支付2010年预算参考数_华东" xfId="15412"/>
    <cellStyle name="entry box 2 2 5 2" xfId="15413"/>
    <cellStyle name="entry box 2 2 6" xfId="15414"/>
    <cellStyle name="差_2006年33甘肃 5 2" xfId="15415"/>
    <cellStyle name="好_市辖区测算-新科目（20080626）_不含人员经费系数" xfId="15416"/>
    <cellStyle name="entry box 3 5 2" xfId="15417"/>
    <cellStyle name="Euro" xfId="15418"/>
    <cellStyle name="表标题 6 2 3 2" xfId="15419"/>
    <cellStyle name="Explanatory Text" xfId="15420"/>
    <cellStyle name="好 2 3 2 11" xfId="15421"/>
    <cellStyle name="差_卫生(按照总人口测算）—20080416_民生政策最低支出需求 6" xfId="15422"/>
    <cellStyle name="Explanatory Text 2" xfId="15423"/>
    <cellStyle name="style 3 2 6" xfId="15424"/>
    <cellStyle name="Explanatory Text 2 2" xfId="15425"/>
    <cellStyle name="Explanatory Text 2 3" xfId="15426"/>
    <cellStyle name="Explanatory Text 2 4" xfId="15427"/>
    <cellStyle name="差_平邑 2 2 2" xfId="15428"/>
    <cellStyle name="好 2 3 2 12" xfId="15429"/>
    <cellStyle name="差_卫生(按照总人口测算）—20080416_民生政策最低支出需求 7" xfId="15430"/>
    <cellStyle name="Explanatory Text 3" xfId="15431"/>
    <cellStyle name="差_文体广播事业(按照总人口测算）—20080416 2 3" xfId="15432"/>
    <cellStyle name="Explanatory Text 3 2" xfId="15433"/>
    <cellStyle name="Explanatory Text 3 2 2" xfId="15434"/>
    <cellStyle name="表标题 2 5 2 2 2" xfId="15435"/>
    <cellStyle name="Explanatory Text 3 2 3" xfId="15436"/>
    <cellStyle name="表标题 2 5 2 2 3" xfId="15437"/>
    <cellStyle name="Explanatory Text 3 2 4" xfId="15438"/>
    <cellStyle name="差_2007年一般预算支出剔除 2 2" xfId="15439"/>
    <cellStyle name="数字 7 5 2 3 2" xfId="15440"/>
    <cellStyle name="表标题 2 5 2 2 4" xfId="15441"/>
    <cellStyle name="Explanatory Text 3 2 5" xfId="15442"/>
    <cellStyle name="好_汇总表_财力性转移支付2010年预算参考数" xfId="15443"/>
    <cellStyle name="Explanatory Text 3 3" xfId="15444"/>
    <cellStyle name="Explanatory Text 3 4" xfId="15445"/>
    <cellStyle name="Explanatory Text 3 6" xfId="15446"/>
    <cellStyle name="好 2 3 2 13" xfId="15447"/>
    <cellStyle name="Explanatory Text 4" xfId="15448"/>
    <cellStyle name="差_文体广播事业(按照总人口测算）—20080416 3 3" xfId="15449"/>
    <cellStyle name="差_专项发文 2 3" xfId="15450"/>
    <cellStyle name="Explanatory Text 4 2" xfId="15451"/>
    <cellStyle name="差_市辖区测算20080510_县市旗测算-新科目（含人口规模效应） 3 2 2" xfId="15452"/>
    <cellStyle name="Explanatory Text 4 3" xfId="15453"/>
    <cellStyle name="Explanatory Text 4 4" xfId="15454"/>
    <cellStyle name="Explanatory Text 4 5" xfId="15455"/>
    <cellStyle name="好 2 3 2 14" xfId="15456"/>
    <cellStyle name="Explanatory Text 5" xfId="15457"/>
    <cellStyle name="好 2 3 2 15" xfId="15458"/>
    <cellStyle name="Explanatory Text 6" xfId="15459"/>
    <cellStyle name="好 2 3 2 16" xfId="15460"/>
    <cellStyle name="强调文字颜色 4 3 4 7" xfId="15461"/>
    <cellStyle name="差_27重庆_财力性转移支付2010年预算参考数 2" xfId="15462"/>
    <cellStyle name="Explanatory Text 7" xfId="15463"/>
    <cellStyle name="好 2 3 2 17" xfId="15464"/>
    <cellStyle name="强调文字颜色 4 3 4 8" xfId="15465"/>
    <cellStyle name="差_27重庆_财力性转移支付2010年预算参考数 3" xfId="15466"/>
    <cellStyle name="差_行政（人员）_不含人员经费系数_03_2010年各地区一般预算平衡表_2010年地方财政一般预算分级平衡情况表（汇总）0524" xfId="15467"/>
    <cellStyle name="Explanatory Text 8" xfId="15468"/>
    <cellStyle name="好_分县成本差异系数_民生政策最低支出需求_财力性转移支付2010年预算参考数 5" xfId="15469"/>
    <cellStyle name="EY House" xfId="15470"/>
    <cellStyle name="注释 3 6 3 2 2 3" xfId="15471"/>
    <cellStyle name="好_12滨州_隋心对账单定稿0514" xfId="15472"/>
    <cellStyle name="e鯪9Y_x000b_" xfId="15473"/>
    <cellStyle name="差_市辖区测算-新科目（20080626）_不含人员经费系数_财力性转移支付2010年预算参考数 3 2 2" xfId="15474"/>
    <cellStyle name="标题 6 3 16" xfId="15475"/>
    <cellStyle name="标题 6 3 21" xfId="15476"/>
    <cellStyle name="e鯪9Y_x000b_ 2" xfId="15477"/>
    <cellStyle name="e鯪9Y_x000b_ 2 2 2" xfId="15478"/>
    <cellStyle name="差_核定人数对比_财力性转移支付2010年预算参考数 4 2" xfId="15479"/>
    <cellStyle name="标题 6 3 17" xfId="15480"/>
    <cellStyle name="e鯪9Y_x000b_ 3" xfId="15481"/>
    <cellStyle name="e鯪9Y_x000b_ 3 2" xfId="15482"/>
    <cellStyle name="标题 6 3 18" xfId="15483"/>
    <cellStyle name="e鯪9Y_x000b_ 4" xfId="15484"/>
    <cellStyle name="e鯪9Y_x000b_ 4 2" xfId="15485"/>
    <cellStyle name="常规 2 4 2 12" xfId="15486"/>
    <cellStyle name="标题 6 3 19" xfId="15487"/>
    <cellStyle name="e鯪9Y_x000b_ 5" xfId="15488"/>
    <cellStyle name="表标题 4 3 5 2 6" xfId="15489"/>
    <cellStyle name="e鯪9Y_x005f_x000b_" xfId="15490"/>
    <cellStyle name="F2" xfId="15491"/>
    <cellStyle name="好_高中教师人数（教育厅1.6日提供）_Book1" xfId="15492"/>
    <cellStyle name="好_~5676413_Book1" xfId="15493"/>
    <cellStyle name="F3" xfId="15494"/>
    <cellStyle name="F4" xfId="15495"/>
    <cellStyle name="F5" xfId="15496"/>
    <cellStyle name="常规 3 3 5 2 2" xfId="15497"/>
    <cellStyle name="F6" xfId="15498"/>
    <cellStyle name="F7" xfId="15499"/>
    <cellStyle name="F8" xfId="15500"/>
    <cellStyle name="汇总 4 2 6 4 2" xfId="15501"/>
    <cellStyle name="Fixed" xfId="15502"/>
    <cellStyle name="Fixed 2" xfId="15503"/>
    <cellStyle name="Fixed 3" xfId="15504"/>
    <cellStyle name="Fixed 4" xfId="15505"/>
    <cellStyle name="输出 6 4 2 2 2" xfId="15506"/>
    <cellStyle name="Followed Hyperlink_8-邢台折~3" xfId="15507"/>
    <cellStyle name="差_第一部分：综合全_华东" xfId="15508"/>
    <cellStyle name="gcd" xfId="15509"/>
    <cellStyle name="常规 8 2 4 2 3" xfId="15510"/>
    <cellStyle name="gcd 10" xfId="15511"/>
    <cellStyle name="gcd 11" xfId="15512"/>
    <cellStyle name="差_缺口县区测算(财政部标准)_华东" xfId="15513"/>
    <cellStyle name="gcd 12" xfId="15514"/>
    <cellStyle name="gcd 13" xfId="15515"/>
    <cellStyle name="gcd 14" xfId="15516"/>
    <cellStyle name="差_2014年专项资金申请报告（其他发文）" xfId="15517"/>
    <cellStyle name="gcd 15" xfId="15518"/>
    <cellStyle name="gcd 20" xfId="15519"/>
    <cellStyle name="好_2006年27重庆_财力性转移支付2010年预算参考数_华东" xfId="15520"/>
    <cellStyle name="gcd 16" xfId="15521"/>
    <cellStyle name="gcd 21" xfId="15522"/>
    <cellStyle name="gcd 17" xfId="15523"/>
    <cellStyle name="gcd 18" xfId="15524"/>
    <cellStyle name="gcd 19" xfId="15525"/>
    <cellStyle name="gcd 2" xfId="15526"/>
    <cellStyle name="差_其他部门(按照总人口测算）—20080416_民生政策最低支出需求 4 3" xfId="15527"/>
    <cellStyle name="输出 5 6 3 2" xfId="15528"/>
    <cellStyle name="gcd 2 10" xfId="15529"/>
    <cellStyle name="计算 10 7 2 2 4 2" xfId="15530"/>
    <cellStyle name="差_市本级 2 2" xfId="15531"/>
    <cellStyle name="输出 5 6 3 3" xfId="15532"/>
    <cellStyle name="gcd 2 11" xfId="15533"/>
    <cellStyle name="差_市本级 2 3" xfId="15534"/>
    <cellStyle name="Output 2 4 2 2" xfId="15535"/>
    <cellStyle name="输出 5 6 3 4" xfId="15536"/>
    <cellStyle name="gcd 2 12" xfId="15537"/>
    <cellStyle name="差_市本级 2 4" xfId="15538"/>
    <cellStyle name="Output 2 4 2 3" xfId="15539"/>
    <cellStyle name="输出 5 6 3 5" xfId="15540"/>
    <cellStyle name="gcd 2 13" xfId="15541"/>
    <cellStyle name="差_市本级 2 6" xfId="15542"/>
    <cellStyle name="Output 2 4 2 5" xfId="15543"/>
    <cellStyle name="gcd 2 15" xfId="15544"/>
    <cellStyle name="gcd 2 20" xfId="15545"/>
    <cellStyle name="差_市本级 2 7" xfId="15546"/>
    <cellStyle name="gcd 2 16" xfId="15547"/>
    <cellStyle name="gcd 2 21" xfId="15548"/>
    <cellStyle name="差_市本级 2 8" xfId="15549"/>
    <cellStyle name="gcd 2 17" xfId="15550"/>
    <cellStyle name="gcd 2 22" xfId="15551"/>
    <cellStyle name="差_市本级 2 9" xfId="15552"/>
    <cellStyle name="gcd 2 18" xfId="15553"/>
    <cellStyle name="gcd 2 19" xfId="15554"/>
    <cellStyle name="gcd 3" xfId="15555"/>
    <cellStyle name="gcd 3 10" xfId="15556"/>
    <cellStyle name="gcd 3 11" xfId="15557"/>
    <cellStyle name="gcd 3 12" xfId="15558"/>
    <cellStyle name="gcd 3 13" xfId="15559"/>
    <cellStyle name="gcd 3 14" xfId="15560"/>
    <cellStyle name="gcd 3 15" xfId="15561"/>
    <cellStyle name="gcd 3 16" xfId="15562"/>
    <cellStyle name="gcd 3 17" xfId="15563"/>
    <cellStyle name="gcd 3 18" xfId="15564"/>
    <cellStyle name="gcd 3 2" xfId="15565"/>
    <cellStyle name="标题 4 4 4" xfId="15566"/>
    <cellStyle name="gcd 3 4" xfId="15567"/>
    <cellStyle name="常规 38 5 2" xfId="15568"/>
    <cellStyle name="常规 43 5 2" xfId="15569"/>
    <cellStyle name="gcd 3 5" xfId="15570"/>
    <cellStyle name="常规 38 5 3" xfId="15571"/>
    <cellStyle name="gcd 3 6" xfId="15572"/>
    <cellStyle name="差_11大理" xfId="15573"/>
    <cellStyle name="gcd 3 7" xfId="15574"/>
    <cellStyle name="gcd 3 9" xfId="15575"/>
    <cellStyle name="gcd 4" xfId="15576"/>
    <cellStyle name="gcd 6" xfId="15577"/>
    <cellStyle name="gcd 7" xfId="15578"/>
    <cellStyle name="gcd 8" xfId="15579"/>
    <cellStyle name="gcd 9" xfId="15580"/>
    <cellStyle name="Output 7 2 5 2" xfId="15581"/>
    <cellStyle name="汇总 8 7 2 2" xfId="15582"/>
    <cellStyle name="Good" xfId="15583"/>
    <cellStyle name="汇总 8 7 2 2 2" xfId="15584"/>
    <cellStyle name="Good 2" xfId="15585"/>
    <cellStyle name="Good 2 2" xfId="15586"/>
    <cellStyle name="Good 2 2 2" xfId="15587"/>
    <cellStyle name="Input [yellow] 4 4 3 2 2 3 2" xfId="15588"/>
    <cellStyle name="好_其他部门(按照总人口测算）—20080416_县市旗测算-新科目（含人口规模效应）_财力性转移支付2010年预算参考数_03_2010年各地区一般预算平衡表" xfId="15589"/>
    <cellStyle name="Good 2 2 3" xfId="15590"/>
    <cellStyle name="Good 2 2 4" xfId="15591"/>
    <cellStyle name="Good 2 2 5" xfId="15592"/>
    <cellStyle name="Good 2 3" xfId="15593"/>
    <cellStyle name="Good 2 4" xfId="15594"/>
    <cellStyle name="Good 2 5" xfId="15595"/>
    <cellStyle name="Good 2 6" xfId="15596"/>
    <cellStyle name="Good 3" xfId="15597"/>
    <cellStyle name="计算 3 6 3 6" xfId="15598"/>
    <cellStyle name="Good 3 2" xfId="15599"/>
    <cellStyle name="差_行政（人员）_县市旗测算-新科目（含人口规模效应）_财力性转移支付2010年预算参考数_隋心对账单定稿0514" xfId="15600"/>
    <cellStyle name="Good 3 2 2" xfId="15601"/>
    <cellStyle name="差_2008年支出调整 2" xfId="15602"/>
    <cellStyle name="Good 3 2 3" xfId="15603"/>
    <cellStyle name="差_2008年支出调整 3" xfId="15604"/>
    <cellStyle name="Good 3 2 4" xfId="15605"/>
    <cellStyle name="差_2008年支出调整 4" xfId="15606"/>
    <cellStyle name="Good 3 2 5" xfId="15607"/>
    <cellStyle name="差_安徽 缺口县区测算(地方填报)1_03_2010年各地区一般预算平衡表" xfId="15608"/>
    <cellStyle name="Good 3 3" xfId="15609"/>
    <cellStyle name="Good 3 4" xfId="15610"/>
    <cellStyle name="好_历年教师人数" xfId="15611"/>
    <cellStyle name="Good 3 5" xfId="15612"/>
    <cellStyle name="Good 3 6" xfId="15613"/>
    <cellStyle name="Good 4" xfId="15614"/>
    <cellStyle name="Good 4 2" xfId="15615"/>
    <cellStyle name="Good 4 3" xfId="15616"/>
    <cellStyle name="Good 4 4" xfId="15617"/>
    <cellStyle name="Good 4 5" xfId="15618"/>
    <cellStyle name="差_县市旗测算-新科目（20080627）_民生政策最低支出需求_财力性转移支付2010年预算参考数 4 2 2" xfId="15619"/>
    <cellStyle name="Good 5" xfId="15620"/>
    <cellStyle name="Good 6" xfId="15621"/>
    <cellStyle name="Good 7" xfId="15622"/>
    <cellStyle name="Grey" xfId="15623"/>
    <cellStyle name="差_同德_财力性转移支付2010年预算参考数 4 3" xfId="15624"/>
    <cellStyle name="好_县区合并测算20080421_县市旗测算-新科目（含人口规模效应） 6" xfId="15625"/>
    <cellStyle name="差_行政公检法测算_县市旗测算-新科目（含人口规模效应）_03_2010年各地区一般预算平衡表" xfId="15626"/>
    <cellStyle name="Grey 17" xfId="15627"/>
    <cellStyle name="Grey 18" xfId="15628"/>
    <cellStyle name="差_县区合并测算20080423(按照各省比重）_不含人员经费系数_合并" xfId="15629"/>
    <cellStyle name="Grey 19" xfId="15630"/>
    <cellStyle name="Grey 2 2" xfId="15631"/>
    <cellStyle name="Grey 3" xfId="15632"/>
    <cellStyle name="输入 3 4 3 3 2" xfId="15633"/>
    <cellStyle name="Grey 4" xfId="15634"/>
    <cellStyle name="Grey 5" xfId="15635"/>
    <cellStyle name="Grey 6" xfId="15636"/>
    <cellStyle name="差_平邑 4 2 2" xfId="15637"/>
    <cellStyle name="差_Book1" xfId="15638"/>
    <cellStyle name="差_Book2" xfId="15639"/>
    <cellStyle name="Grey 7" xfId="15640"/>
    <cellStyle name="Grey 8" xfId="15641"/>
    <cellStyle name="Grey 9" xfId="15642"/>
    <cellStyle name="HEADER" xfId="15643"/>
    <cellStyle name="常规 23 2 2 7 2" xfId="15644"/>
    <cellStyle name="好_2009年一般性转移支付标准工资_地方配套按人均增幅控制8.30一般预算平均增幅、人均可用财力平均增幅两次控制、社会治安系数调整、案件数调整xl_Book1" xfId="15645"/>
    <cellStyle name="Header1" xfId="15646"/>
    <cellStyle name="计算 6 2 3 2 2" xfId="15647"/>
    <cellStyle name="差_一般预算支出口径剔除表_财力性转移支付2010年预算参考数 3 2 2" xfId="15648"/>
    <cellStyle name="差_对口支援新疆资金规模测算表20100113_12.25-发教育厅-2016年高职生均年初预算控制数分配表" xfId="15649"/>
    <cellStyle name="Input [yellow] 2 2 2 2 2 3 2" xfId="15650"/>
    <cellStyle name="Header1 10" xfId="15651"/>
    <cellStyle name="Header1 11" xfId="15652"/>
    <cellStyle name="Header1 12" xfId="15653"/>
    <cellStyle name="Header1 13" xfId="15654"/>
    <cellStyle name="Header1 14" xfId="15655"/>
    <cellStyle name="常规 109 2" xfId="15656"/>
    <cellStyle name="常规 114 2" xfId="15657"/>
    <cellStyle name="Header1 15" xfId="15658"/>
    <cellStyle name="Header1 20" xfId="15659"/>
    <cellStyle name="常规 109 3" xfId="15660"/>
    <cellStyle name="Header1 16" xfId="15661"/>
    <cellStyle name="Header1 21" xfId="15662"/>
    <cellStyle name="Header1 17" xfId="15663"/>
    <cellStyle name="Header1 22" xfId="15664"/>
    <cellStyle name="Header1 18" xfId="15665"/>
    <cellStyle name="MS Sans Serif 4 2" xfId="15666"/>
    <cellStyle name="Header1 19" xfId="15667"/>
    <cellStyle name="好_2009年一般性转移支付标准工资_地方配套按人均增幅控制8.30一般预算平均增幅、人均可用财力平均增幅两次控制、社会治安系数调整、案件数调整xl_Book1 2" xfId="15668"/>
    <cellStyle name="Header1 2" xfId="15669"/>
    <cellStyle name="好_22湖南" xfId="15670"/>
    <cellStyle name="Header1 3" xfId="15671"/>
    <cellStyle name="Header1 4" xfId="15672"/>
    <cellStyle name="Header1 5" xfId="15673"/>
    <cellStyle name="Header1 6" xfId="15674"/>
    <cellStyle name="Header1 7" xfId="15675"/>
    <cellStyle name="差_市辖区测算20080510_县市旗测算-新科目（含人口规模效应）_03_2010年各地区一般预算平衡表" xfId="15676"/>
    <cellStyle name="Header1 8" xfId="15677"/>
    <cellStyle name="Neutral 2 2" xfId="15678"/>
    <cellStyle name="Header1 9" xfId="15679"/>
    <cellStyle name="Header2" xfId="15680"/>
    <cellStyle name="差_岳塘区 3 2 5" xfId="15681"/>
    <cellStyle name="Input [yellow] 4 2 4 2 2 4 2" xfId="15682"/>
    <cellStyle name="Header2 10" xfId="15683"/>
    <cellStyle name="差_岳塘区 3 2 6" xfId="15684"/>
    <cellStyle name="Header2 11" xfId="15685"/>
    <cellStyle name="差_岳塘区 3 2 7" xfId="15686"/>
    <cellStyle name="差_2006年在职人员情况_Book1 2" xfId="15687"/>
    <cellStyle name="Header2 12" xfId="15688"/>
    <cellStyle name="差_岳塘区 3 2 8" xfId="15689"/>
    <cellStyle name="Header2 13" xfId="15690"/>
    <cellStyle name="差_岳塘区 3 2 9" xfId="15691"/>
    <cellStyle name="Header2 14" xfId="15692"/>
    <cellStyle name="好_河南 缺口县区测算(地方填报白)_财力性转移支付2010年预算参考数" xfId="15693"/>
    <cellStyle name="常规 119 2" xfId="15694"/>
    <cellStyle name="常规 124 2" xfId="15695"/>
    <cellStyle name="Header2 15" xfId="15696"/>
    <cellStyle name="Header2 20" xfId="15697"/>
    <cellStyle name="常规 119 3" xfId="15698"/>
    <cellStyle name="常规 124 3" xfId="15699"/>
    <cellStyle name="Header2 16" xfId="15700"/>
    <cellStyle name="Header2 21" xfId="15701"/>
    <cellStyle name="表标题 2 4 3 2 2 4 2" xfId="15702"/>
    <cellStyle name="常规 124 4" xfId="15703"/>
    <cellStyle name="Header2 17" xfId="15704"/>
    <cellStyle name="Header2 22" xfId="15705"/>
    <cellStyle name="Header2 18" xfId="15706"/>
    <cellStyle name="输入 7 9 5" xfId="15707"/>
    <cellStyle name="差_教育(按照总人口测算）—20080416_不含人员经费系数_财力性转移支付2010年预算参考数_03_2010年各地区一般预算平衡表_2010年地方财政一般预算分级平衡情况表（汇总）0524" xfId="15708"/>
    <cellStyle name="Header2 19" xfId="15709"/>
    <cellStyle name="Header2 2" xfId="15710"/>
    <cellStyle name="输出 4 3 3 3 5" xfId="15711"/>
    <cellStyle name="Header2 2 2" xfId="15712"/>
    <cellStyle name="差_20河南_财力性转移支付2010年预算参考数 6" xfId="15713"/>
    <cellStyle name="输出 4 3 3 3 5 2" xfId="15714"/>
    <cellStyle name="Header2 2 2 2" xfId="15715"/>
    <cellStyle name="常规 2 2 2 18" xfId="15716"/>
    <cellStyle name="常规 2 2 2 23" xfId="15717"/>
    <cellStyle name="Header2 2 2 2 2" xfId="15718"/>
    <cellStyle name="Header2 2 2 2 2 2" xfId="15719"/>
    <cellStyle name="Header2 2 2 2 2 3" xfId="15720"/>
    <cellStyle name="Header2 2 2 2 2 4 2" xfId="15721"/>
    <cellStyle name="Header2 2 2 2 3 2" xfId="15722"/>
    <cellStyle name="差_1110洱源县_财力性转移支付2010年预算参考数 4 2 3" xfId="15723"/>
    <cellStyle name="Header2 2 2 2 4" xfId="15724"/>
    <cellStyle name="Header2 2 2 3" xfId="15725"/>
    <cellStyle name="好_县市旗测算-新科目（20080627）_隋心对账单定稿0514" xfId="15726"/>
    <cellStyle name="Header2 2 2 3 2" xfId="15727"/>
    <cellStyle name="Header2 2 2 3 2 2" xfId="15728"/>
    <cellStyle name="Header2 2 2 3 2 2 2" xfId="15729"/>
    <cellStyle name="Header2 2 2 3 2 3" xfId="15730"/>
    <cellStyle name="注释 6 3 2 2 2 2 2" xfId="15731"/>
    <cellStyle name="差_县区合并测算20080421_县市旗测算-新科目（含人口规模效应） 3" xfId="15732"/>
    <cellStyle name="Header2 2 2 3 2 3 2" xfId="15733"/>
    <cellStyle name="Header2 2 2 3 2 4" xfId="15734"/>
    <cellStyle name="Header2 2 2 3 2 4 2" xfId="15735"/>
    <cellStyle name="Header2 2 2 3 2 5" xfId="15736"/>
    <cellStyle name="Header2 2 2 3 2 5 2" xfId="15737"/>
    <cellStyle name="Header2 2 2 3 2 6" xfId="15738"/>
    <cellStyle name="Header2 2 2 3 3 2" xfId="15739"/>
    <cellStyle name="差_行政(燃修费)_不含人员经费系数 2 2" xfId="15740"/>
    <cellStyle name="Header2 2 2 3 4" xfId="15741"/>
    <cellStyle name="差_行政(燃修费)_不含人员经费系数 3" xfId="15742"/>
    <cellStyle name="Header2 2 2 4" xfId="15743"/>
    <cellStyle name="常规 2 69" xfId="15744"/>
    <cellStyle name="常规 2 74" xfId="15745"/>
    <cellStyle name="Header2 2 2 4 2 2 2" xfId="15746"/>
    <cellStyle name="Header2 2 2 4 2 3" xfId="15747"/>
    <cellStyle name="Header2 2 2 4 2 3 2" xfId="15748"/>
    <cellStyle name="Header2 2 2 4 2 4" xfId="15749"/>
    <cellStyle name="Header2 2 2 4 2 4 2" xfId="15750"/>
    <cellStyle name="Header2 2 2 4 2 5" xfId="15751"/>
    <cellStyle name="Header2 2 2 4 2 5 2" xfId="15752"/>
    <cellStyle name="Header2 2 2 4 2 6" xfId="15753"/>
    <cellStyle name="Header2 2 2 5" xfId="15754"/>
    <cellStyle name="注释 7 2 4" xfId="15755"/>
    <cellStyle name="输入 7 6 2 4" xfId="15756"/>
    <cellStyle name="常规 17 12" xfId="15757"/>
    <cellStyle name="常规 22 12" xfId="15758"/>
    <cellStyle name="好_09黑龙江 5" xfId="15759"/>
    <cellStyle name="Header2 2 2 5 5 2" xfId="15760"/>
    <cellStyle name="Header2 2 2 6 2" xfId="15761"/>
    <cellStyle name="Header2 2 2 7" xfId="15762"/>
    <cellStyle name="输出 4 3 3 3 6" xfId="15763"/>
    <cellStyle name="Header2 2 3" xfId="15764"/>
    <cellStyle name="差_20河南_财力性转移支付2010年预算参考数 7" xfId="15765"/>
    <cellStyle name="差_人员工资和公用经费 6" xfId="15766"/>
    <cellStyle name="Header2 2 3 2" xfId="15767"/>
    <cellStyle name="Header2 2 3 2 2 2" xfId="15768"/>
    <cellStyle name="常规 28 3 3" xfId="15769"/>
    <cellStyle name="常规 33 3 3" xfId="15770"/>
    <cellStyle name="Header2 2 3 2 2 2 2" xfId="15771"/>
    <cellStyle name="Header2 2 3 2 2 3" xfId="15772"/>
    <cellStyle name="常规 28 4 3" xfId="15773"/>
    <cellStyle name="常规 33 4 3" xfId="15774"/>
    <cellStyle name="Header2 2 3 2 2 3 2" xfId="15775"/>
    <cellStyle name="Header2 2 3 2 2 4" xfId="15776"/>
    <cellStyle name="Header2 2 3 2 2 5" xfId="15777"/>
    <cellStyle name="常规 28 6 3" xfId="15778"/>
    <cellStyle name="常规 33 6 3" xfId="15779"/>
    <cellStyle name="Header2 2 3 2 2 5 2" xfId="15780"/>
    <cellStyle name="Header2 2 3 2 2 6" xfId="15781"/>
    <cellStyle name="Header2 2 3 2 3 2" xfId="15782"/>
    <cellStyle name="差_人员工资和公用经费 7" xfId="15783"/>
    <cellStyle name="Header2 2 3 3" xfId="15784"/>
    <cellStyle name="好_市辖区测算20080510_不含人员经费系数 5" xfId="15785"/>
    <cellStyle name="Header2 2 3 3 2" xfId="15786"/>
    <cellStyle name="常规 2 2 4 12" xfId="15787"/>
    <cellStyle name="Header2 2 3 3 2 2" xfId="15788"/>
    <cellStyle name="常规 2 2 4 13" xfId="15789"/>
    <cellStyle name="Header2 2 3 3 2 3" xfId="15790"/>
    <cellStyle name="常规 2 2 4 14" xfId="15791"/>
    <cellStyle name="Header2 2 3 3 2 4" xfId="15792"/>
    <cellStyle name="Header2 2 3 3 2 4 2" xfId="15793"/>
    <cellStyle name="常规 2 2 4 15" xfId="15794"/>
    <cellStyle name="常规 2 2 4 20" xfId="15795"/>
    <cellStyle name="Header2 2 3 3 2 5" xfId="15796"/>
    <cellStyle name="Header2 2 3 3 2 5 2" xfId="15797"/>
    <cellStyle name="常规 2 2 4 16" xfId="15798"/>
    <cellStyle name="常规 2 2 4 21" xfId="15799"/>
    <cellStyle name="Header2 2 3 3 2 6" xfId="15800"/>
    <cellStyle name="差_市辖区测算-新科目（20080626）_财力性转移支付2010年预算参考数_03_2010年各地区一般预算平衡表_2010年地方财政一般预算分级平衡情况表（汇总）0524" xfId="15801"/>
    <cellStyle name="Header2 2 3 3 3 2" xfId="15802"/>
    <cellStyle name="差_5334_2006年迪庆县级财政报表附表_隋心对账单定稿0514" xfId="15803"/>
    <cellStyle name="Header2 2 3 3 4" xfId="15804"/>
    <cellStyle name="Header2 2 3 4" xfId="15805"/>
    <cellStyle name="Header2 2 3 4 2 3" xfId="15806"/>
    <cellStyle name="Header2 2 3 4 2 3 2" xfId="15807"/>
    <cellStyle name="Header2 2 3 4 2 4" xfId="15808"/>
    <cellStyle name="好_0605石屏县_财力性转移支付2010年预算参考数 4" xfId="15809"/>
    <cellStyle name="Header2 2 3 4 2 4 2" xfId="15810"/>
    <cellStyle name="Header2 2 3 4 2 5" xfId="15811"/>
    <cellStyle name="Header2 2 3 4 2 5 2" xfId="15812"/>
    <cellStyle name="Header2 2 3 4 2 6" xfId="15813"/>
    <cellStyle name="Header2 2 3 5" xfId="15814"/>
    <cellStyle name="输入 8 6 2 4" xfId="15815"/>
    <cellStyle name="差_工程数量及综合单价（百安隧道）_四队计价2011-6" xfId="15816"/>
    <cellStyle name="Header2 2 3 5 5 2" xfId="15817"/>
    <cellStyle name="表标题 3 4 4 2 2 2" xfId="15818"/>
    <cellStyle name="Header2 2 3 6 2" xfId="15819"/>
    <cellStyle name="表标题 3 4 4 2 3" xfId="15820"/>
    <cellStyle name="Header2 2 3 7" xfId="15821"/>
    <cellStyle name="Header2 2 4" xfId="15822"/>
    <cellStyle name="Header2 2 4 2" xfId="15823"/>
    <cellStyle name="好_市本级 3 2 7" xfId="15824"/>
    <cellStyle name="PSDate" xfId="15825"/>
    <cellStyle name="Header2 2 4 2 2" xfId="15826"/>
    <cellStyle name="PSDate 2" xfId="15827"/>
    <cellStyle name="Header2 2 4 2 2 2" xfId="15828"/>
    <cellStyle name="PSDate 2 2" xfId="15829"/>
    <cellStyle name="Header2 2 4 2 2 2 2" xfId="15830"/>
    <cellStyle name="Header2 2 4 2 2 3" xfId="15831"/>
    <cellStyle name="Header2 2 4 2 2 3 2" xfId="15832"/>
    <cellStyle name="差_2009年一般性转移支付标准工资_地方配套按人均增幅控制8.30xl_Book1" xfId="15833"/>
    <cellStyle name="Header2 2 4 2 2 4" xfId="15834"/>
    <cellStyle name="差_2009年一般性转移支付标准工资_地方配套按人均增幅控制8.30xl_Book1 2" xfId="15835"/>
    <cellStyle name="Header2 2 4 2 2 4 2" xfId="15836"/>
    <cellStyle name="Header2 2 4 2 2 5" xfId="15837"/>
    <cellStyle name="差_武陵 13" xfId="15838"/>
    <cellStyle name="Header2 2 4 2 2 5 2" xfId="15839"/>
    <cellStyle name="差_民生政策最低支出需求_财力性转移支付2010年预算参考数" xfId="15840"/>
    <cellStyle name="Header2 2 4 2 2 6" xfId="15841"/>
    <cellStyle name="Header2 2 4 2 3 2" xfId="15842"/>
    <cellStyle name="好_市本级 3 2 9" xfId="15843"/>
    <cellStyle name="Header2 2 4 2 4" xfId="15844"/>
    <cellStyle name="Header2 2 4 3" xfId="15845"/>
    <cellStyle name="好_岳阳楼区11年地方财政预算表 7" xfId="15846"/>
    <cellStyle name="Header2 2 4 3 2" xfId="15847"/>
    <cellStyle name="Header2 2 4 3 2 2" xfId="15848"/>
    <cellStyle name="Header2 2 4 3 2 2 2" xfId="15849"/>
    <cellStyle name="注释 4 3 2 2 2 6" xfId="15850"/>
    <cellStyle name="好_27重庆_财力性转移支付2010年预算参考数_03_2010年各地区一般预算平衡表" xfId="15851"/>
    <cellStyle name="差_2008年全省汇总收支计算表_财力性转移支付2010年预算参考数 2" xfId="15852"/>
    <cellStyle name="Header2 2 4 3 2 3" xfId="15853"/>
    <cellStyle name="差_2008年全省汇总收支计算表_财力性转移支付2010年预算参考数 2 2" xfId="15854"/>
    <cellStyle name="Header2 2 4 3 2 3 2" xfId="15855"/>
    <cellStyle name="差_2008年全省汇总收支计算表_财力性转移支付2010年预算参考数 3" xfId="15856"/>
    <cellStyle name="Header2 2 4 3 2 4" xfId="15857"/>
    <cellStyle name="注释 6 3 4 2 2 3 2" xfId="15858"/>
    <cellStyle name="差_教育(按照总人口测算）—20080416_不含人员经费系数_财力性转移支付2010年预算参考数_隋心对账单定稿0514" xfId="15859"/>
    <cellStyle name="差_2008年全省汇总收支计算表_财力性转移支付2010年预算参考数 3 2" xfId="15860"/>
    <cellStyle name="Header2 2 4 3 2 4 2" xfId="15861"/>
    <cellStyle name="差_2008年全省汇总收支计算表_财力性转移支付2010年预算参考数 4" xfId="15862"/>
    <cellStyle name="Header2 2 4 3 2 5" xfId="15863"/>
    <cellStyle name="差_2008年全省汇总收支计算表_财力性转移支付2010年预算参考数 4 2" xfId="15864"/>
    <cellStyle name="注释 6 3 4 2 2 4 2" xfId="15865"/>
    <cellStyle name="标题 6 17" xfId="15866"/>
    <cellStyle name="标题 6 22" xfId="15867"/>
    <cellStyle name="Header2 2 4 3 2 5 2" xfId="15868"/>
    <cellStyle name="差_2008年全省汇总收支计算表_财力性转移支付2010年预算参考数 5" xfId="15869"/>
    <cellStyle name="Header2 2 4 3 2 6" xfId="15870"/>
    <cellStyle name="好_岳阳楼区11年地方财政预算表 8" xfId="15871"/>
    <cellStyle name="Header2 2 4 3 3" xfId="15872"/>
    <cellStyle name="好_岳阳楼区11年地方财政预算表 9" xfId="15873"/>
    <cellStyle name="Header2 2 4 3 4" xfId="15874"/>
    <cellStyle name="Header2 2 4 4" xfId="15875"/>
    <cellStyle name="好_行政（人员）_不含人员经费系数_财力性转移支付2010年预算参考数_华东" xfId="15876"/>
    <cellStyle name="Header2 2 4 4 2 2 2" xfId="15877"/>
    <cellStyle name="Header2 2 4 4 2 3" xfId="15878"/>
    <cellStyle name="好_M03" xfId="15879"/>
    <cellStyle name="Header2 2 4 4 2 3 2" xfId="15880"/>
    <cellStyle name="Header2 2 4 4 2 4" xfId="15881"/>
    <cellStyle name="Header2 2 4 4 2 4 2" xfId="15882"/>
    <cellStyle name="Header2 2 4 4 2 5" xfId="15883"/>
    <cellStyle name="好_34青海_03_2010年各地区一般预算平衡表" xfId="15884"/>
    <cellStyle name="Header2 2 4 4 2 6" xfId="15885"/>
    <cellStyle name="Header2 2 4 5" xfId="15886"/>
    <cellStyle name="Header2 2 4 5 5 2" xfId="15887"/>
    <cellStyle name="Header2 2 4 5 6" xfId="15888"/>
    <cellStyle name="Header2 2 4 6 2" xfId="15889"/>
    <cellStyle name="Header2 2 4 7" xfId="15890"/>
    <cellStyle name="Header2 2 5" xfId="15891"/>
    <cellStyle name="好_其他部门(按照总人口测算）—20080416 2" xfId="15892"/>
    <cellStyle name="Header2 2 5 2 2" xfId="15893"/>
    <cellStyle name="Header2 2 5 2 2 2" xfId="15894"/>
    <cellStyle name="差_2006年34青海_财力性转移支付2010年预算参考数 2 3" xfId="15895"/>
    <cellStyle name="Header2 2 5 2 2 2 2" xfId="15896"/>
    <cellStyle name="Header2 2 5 2 2 3" xfId="15897"/>
    <cellStyle name="差_2006年34青海_财力性转移支付2010年预算参考数 3 3" xfId="15898"/>
    <cellStyle name="Header2 2 5 2 2 3 2" xfId="15899"/>
    <cellStyle name="Header2 2 5 2 2 4" xfId="15900"/>
    <cellStyle name="差_2006年34青海_财力性转移支付2010年预算参考数 4 3" xfId="15901"/>
    <cellStyle name="Header2 2 5 2 2 4 2" xfId="15902"/>
    <cellStyle name="Header2 2 5 2 2 5" xfId="15903"/>
    <cellStyle name="Input 2 4 3 2" xfId="15904"/>
    <cellStyle name="差_2006年34青海_财力性转移支付2010年预算参考数 5 3" xfId="15905"/>
    <cellStyle name="Header2 2 5 2 2 5 2" xfId="15906"/>
    <cellStyle name="Input 2 4 3 2 2" xfId="15907"/>
    <cellStyle name="标题 3 2 4 2 2" xfId="15908"/>
    <cellStyle name="Header2 2 5 2 2 6" xfId="15909"/>
    <cellStyle name="Input 2 4 3 3" xfId="15910"/>
    <cellStyle name="Header2 2 5 2 3 2" xfId="15911"/>
    <cellStyle name="差_教育(按照总人口测算）—20080416_不含人员经费系数_合并" xfId="15912"/>
    <cellStyle name="好_其他部门(按照总人口测算）—20080416 4" xfId="15913"/>
    <cellStyle name="差_不含人员经费系数_财力性转移支付2010年预算参考数 3 3" xfId="15914"/>
    <cellStyle name="Header2 2 5 2 4" xfId="15915"/>
    <cellStyle name="好_教育(按照总人口测算）—20080416_不含人员经费系数 4" xfId="15916"/>
    <cellStyle name="Header2 2 5 3 2" xfId="15917"/>
    <cellStyle name="Header2 2 5 3 2 2" xfId="15918"/>
    <cellStyle name="好_行政公检法测算_民生政策最低支出需求" xfId="15919"/>
    <cellStyle name="差_2006年分析表" xfId="15920"/>
    <cellStyle name="Header2 2 5 3 2 2 2" xfId="15921"/>
    <cellStyle name="好_2007年人员分部门统计表_Book1 2" xfId="15922"/>
    <cellStyle name="Header2 2 5 3 2 3" xfId="15923"/>
    <cellStyle name="Header2 2 5 3 2 3 2" xfId="15924"/>
    <cellStyle name="Header2 2 5 3 2 4" xfId="15925"/>
    <cellStyle name="Header2 2 5 3 2 4 2" xfId="15926"/>
    <cellStyle name="Header2 2 5 3 2 5" xfId="15927"/>
    <cellStyle name="Input 2 5 3 2" xfId="15928"/>
    <cellStyle name="Header2 2 5 3 2 5 2" xfId="15929"/>
    <cellStyle name="Header2 2 5 3 3 2" xfId="15930"/>
    <cellStyle name="差_1110洱源县_财力性转移支付2010年预算参考数 2 2 2" xfId="15931"/>
    <cellStyle name="差_Book2_财力性转移支付2010年预算参考数_隋心对账单定稿0514" xfId="15932"/>
    <cellStyle name="好_教育(按照总人口测算）—20080416_不含人员经费系数 6" xfId="15933"/>
    <cellStyle name="差_卫生(按照总人口测算）—20080416_不含人员经费系数_财力性转移支付2010年预算参考数 2" xfId="15934"/>
    <cellStyle name="常规 8 2_Book1" xfId="15935"/>
    <cellStyle name="Header2 2 5 3 4" xfId="15936"/>
    <cellStyle name="差_1110洱源县_财力性转移支付2010年预算参考数 2 3" xfId="15937"/>
    <cellStyle name="Header2 2 5 5" xfId="15938"/>
    <cellStyle name="Header2 2 5 6" xfId="15939"/>
    <cellStyle name="Header2 2 5 7" xfId="15940"/>
    <cellStyle name="Header2 2 6" xfId="15941"/>
    <cellStyle name="Header2 2 6 2" xfId="15942"/>
    <cellStyle name="差_危改资金测算 5" xfId="15943"/>
    <cellStyle name="Header2 6 6" xfId="15944"/>
    <cellStyle name="Header2 2 6 2 2" xfId="15945"/>
    <cellStyle name="好_农林水和城市维护标准支出20080505－县区合计_不含人员经费系数_12.25-发教育厅-2016年高职生均年初预算控制数分配表" xfId="15946"/>
    <cellStyle name="差_27重庆_财力性转移支付2010年预算参考数_隋心对账单定稿0514" xfId="15947"/>
    <cellStyle name="差_危改资金测算 5 2" xfId="15948"/>
    <cellStyle name="Input [yellow] 2 3 4" xfId="15949"/>
    <cellStyle name="Header2 6 6 2" xfId="15950"/>
    <cellStyle name="Header2 2 6 2 2 2" xfId="15951"/>
    <cellStyle name="差_行政公检法测算_华东" xfId="15952"/>
    <cellStyle name="差_危改资金测算 6" xfId="15953"/>
    <cellStyle name="Header2 6 7" xfId="15954"/>
    <cellStyle name="Header2 2 6 2 3" xfId="15955"/>
    <cellStyle name="Input [yellow] 2 4 4" xfId="15956"/>
    <cellStyle name="Header2 2 6 2 3 2" xfId="15957"/>
    <cellStyle name="Input [yellow] 2 5 4" xfId="15958"/>
    <cellStyle name="Header2 2 6 2 4 2" xfId="15959"/>
    <cellStyle name="Header2 2 6 2 5 2" xfId="15960"/>
    <cellStyle name="Header2 2 6 3" xfId="15961"/>
    <cellStyle name="Header2 2 6 3 2" xfId="15962"/>
    <cellStyle name="Header2 2 6 4" xfId="15963"/>
    <cellStyle name="差_县市旗测算-新科目（20080627）_民生政策最低支出需求_财力性转移支付2010年预算参考数 2" xfId="15964"/>
    <cellStyle name="好_教育厅提供义务教育及高中教师人数（2009年1月6日） 2" xfId="15965"/>
    <cellStyle name="Output 5 8 2" xfId="15966"/>
    <cellStyle name="Header2 2 7" xfId="15967"/>
    <cellStyle name="计算 9 2 4 3 4" xfId="15968"/>
    <cellStyle name="差_县市旗测算-新科目（20080627）_民生政策最低支出需求_财力性转移支付2010年预算参考数 2 2" xfId="15969"/>
    <cellStyle name="差_20河南_华东" xfId="15970"/>
    <cellStyle name="汇总 7 3 4 2 4" xfId="15971"/>
    <cellStyle name="Header2 2 7 2" xfId="15972"/>
    <cellStyle name="计算 9 2 4 3 4 2" xfId="15973"/>
    <cellStyle name="差_县市旗测算-新科目（20080627）_民生政策最低支出需求_财力性转移支付2010年预算参考数 2 2 2" xfId="15974"/>
    <cellStyle name="汇总 7 3 4 2 4 2" xfId="15975"/>
    <cellStyle name="Header2 2 7 2 2" xfId="15976"/>
    <cellStyle name="计算 9 2 4 3 5" xfId="15977"/>
    <cellStyle name="差_县市旗测算-新科目（20080627）_民生政策最低支出需求_财力性转移支付2010年预算参考数 2 3" xfId="15978"/>
    <cellStyle name="Header2 2 7 3" xfId="15979"/>
    <cellStyle name="Header2 2 7 3 2" xfId="15980"/>
    <cellStyle name="Header2 2 7 4" xfId="15981"/>
    <cellStyle name="Header2 2 7 5" xfId="15982"/>
    <cellStyle name="表标题 8 2 2 2 3 2" xfId="15983"/>
    <cellStyle name="Header2 2 7 6" xfId="15984"/>
    <cellStyle name="差_县市旗测算-新科目（20080627）_民生政策最低支出需求_财力性转移支付2010年预算参考数 3" xfId="15985"/>
    <cellStyle name="Header2 2 8" xfId="15986"/>
    <cellStyle name="好_2006年28四川_财力性转移支付2010年预算参考数_12.25-发教育厅-2016年高职生均年初预算控制数分配表" xfId="15987"/>
    <cellStyle name="差_县市旗测算-新科目（20080627）_民生政策最低支出需求_财力性转移支付2010年预算参考数 3 2" xfId="15988"/>
    <cellStyle name="强调文字颜色 4 2 8" xfId="15989"/>
    <cellStyle name="差_2006年28四川 2 2 4" xfId="15990"/>
    <cellStyle name="汇总 7 3 4 3 4" xfId="15991"/>
    <cellStyle name="Header2 2 8 2" xfId="15992"/>
    <cellStyle name="差_县市旗测算-新科目（20080627）_民生政策最低支出需求_财力性转移支付2010年预算参考数 4" xfId="15993"/>
    <cellStyle name="Header2 2 9" xfId="15994"/>
    <cellStyle name="Header2 3" xfId="15995"/>
    <cellStyle name="Header2 3 2" xfId="15996"/>
    <cellStyle name="标题 2 2 4 2 18" xfId="15997"/>
    <cellStyle name="Header2 3 2 2" xfId="15998"/>
    <cellStyle name="Note 2 3 3 3 2" xfId="15999"/>
    <cellStyle name="好_湘潭 3 3" xfId="16000"/>
    <cellStyle name="Header2 3 2 2 5" xfId="16001"/>
    <cellStyle name="好_湘潭 3 4" xfId="16002"/>
    <cellStyle name="Header2 3 2 2 6" xfId="16003"/>
    <cellStyle name="好_丽江汇总_12.25-发教育厅-2016年高职生均年初预算控制数分配表" xfId="16004"/>
    <cellStyle name="标题 2 2 4 2 19" xfId="16005"/>
    <cellStyle name="Header2 3 2 3" xfId="16006"/>
    <cellStyle name="Header2 3 2 4" xfId="16007"/>
    <cellStyle name="差_平邑_财力性转移支付2010年预算参考数" xfId="16008"/>
    <cellStyle name="Header2 3 3" xfId="16009"/>
    <cellStyle name="差_平邑_财力性转移支付2010年预算参考数 2" xfId="16010"/>
    <cellStyle name="Header2 3 3 2" xfId="16011"/>
    <cellStyle name="差_平邑_财力性转移支付2010年预算参考数 2 2 2" xfId="16012"/>
    <cellStyle name="Input [yellow] 6 4 3 2" xfId="16013"/>
    <cellStyle name="Header2 3 3 2 2 2" xfId="16014"/>
    <cellStyle name="差_平邑_财力性转移支付2010年预算参考数 2 3" xfId="16015"/>
    <cellStyle name="差 3 9" xfId="16016"/>
    <cellStyle name="Header2 3 3 2 3" xfId="16017"/>
    <cellStyle name="差_2006年33甘肃 4 2 4" xfId="16018"/>
    <cellStyle name="Header2 3 3 2 3 2" xfId="16019"/>
    <cellStyle name="Header2 3 3 2 4" xfId="16020"/>
    <cellStyle name="Header2 3 3 2 4 2" xfId="16021"/>
    <cellStyle name="Header2 3 3 2 5" xfId="16022"/>
    <cellStyle name="差_前期试验费用 12_间接费_四队计价6月25日前(7月1日更新)备用" xfId="16023"/>
    <cellStyle name="Header2 3 3 2 5 2" xfId="16024"/>
    <cellStyle name="Header2 3 3 2 6" xfId="16025"/>
    <cellStyle name="差_湘桂铁路工程I标红线成本分析样表 6_间接费_四队计价2011-6" xfId="16026"/>
    <cellStyle name="差_平邑_财力性转移支付2010年预算参考数 3" xfId="16027"/>
    <cellStyle name="Header2 3 3 3" xfId="16028"/>
    <cellStyle name="差_平邑_财力性转移支付2010年预算参考数 3 2" xfId="16029"/>
    <cellStyle name="Input [yellow] 6 5 3" xfId="16030"/>
    <cellStyle name="Header2 3 3 3 2" xfId="16031"/>
    <cellStyle name="差_云南 缺口县区测算(地方填报) 2" xfId="16032"/>
    <cellStyle name="差_平邑_财力性转移支付2010年预算参考数 4" xfId="16033"/>
    <cellStyle name="Header2 3 3 4" xfId="16034"/>
    <cellStyle name="差_2006年34青海_财力性转移支付2010年预算参考数_12.25-发教育厅-2016年高职生均年初预算控制数分配表" xfId="16035"/>
    <cellStyle name="Header2 3 4" xfId="16036"/>
    <cellStyle name="Header2 3 4 2" xfId="16037"/>
    <cellStyle name="输出 2 5 2 2" xfId="16038"/>
    <cellStyle name="Input [yellow] 7 4 3 2" xfId="16039"/>
    <cellStyle name="Header2 3 4 2 2 2" xfId="16040"/>
    <cellStyle name="Header2 3 4 2 3" xfId="16041"/>
    <cellStyle name="常规 2 4 2" xfId="16042"/>
    <cellStyle name="Header2 3 4 2 4" xfId="16043"/>
    <cellStyle name="常规 2 4 3" xfId="16044"/>
    <cellStyle name="Header2 3 4 2 5" xfId="16045"/>
    <cellStyle name="常规 2 4 3 2" xfId="16046"/>
    <cellStyle name="Header2 3 4 2 5 2" xfId="16047"/>
    <cellStyle name="常规 2 4 4" xfId="16048"/>
    <cellStyle name="Header2 3 4 2 6" xfId="16049"/>
    <cellStyle name="好_工程数量及综合单价（百安隧道） 6_四队计价2011-6" xfId="16050"/>
    <cellStyle name="Header2 3 4 3" xfId="16051"/>
    <cellStyle name="Header2 3 4 4" xfId="16052"/>
    <cellStyle name="Header2 3 5" xfId="16053"/>
    <cellStyle name="Header2 3 5 2" xfId="16054"/>
    <cellStyle name="好_Book1_1 3" xfId="16055"/>
    <cellStyle name="Header2 3 5 2 2" xfId="16056"/>
    <cellStyle name="Header2 3 5 4 2" xfId="16057"/>
    <cellStyle name="Header2 3 5 5 2" xfId="16058"/>
    <cellStyle name="差_县市旗测算20080508_不含人员经费系数 2" xfId="16059"/>
    <cellStyle name="Header2 3 6" xfId="16060"/>
    <cellStyle name="计算 9 2 5 2 4" xfId="16061"/>
    <cellStyle name="差_县市旗测算20080508_不含人员经费系数 2 2" xfId="16062"/>
    <cellStyle name="Header2 3 6 2" xfId="16063"/>
    <cellStyle name="差_县市旗测算20080508_不含人员经费系数 3" xfId="16064"/>
    <cellStyle name="差_文体广播事业(按照总人口测算）—20080416_财力性转移支付2010年预算参考数_03_2010年各地区一般预算平衡表_2010年地方财政一般预算分级平衡情况表（汇总）0524" xfId="16065"/>
    <cellStyle name="Header2 3 7" xfId="16066"/>
    <cellStyle name="Header2 4" xfId="16067"/>
    <cellStyle name="Header2 4 2" xfId="16068"/>
    <cellStyle name="Header2 4 2 2" xfId="16069"/>
    <cellStyle name="好_市本级 2 11" xfId="16070"/>
    <cellStyle name="Header2 4 2 2 2" xfId="16071"/>
    <cellStyle name="常规 2 2 7 4" xfId="16072"/>
    <cellStyle name="Header2 4 2 2 2 2" xfId="16073"/>
    <cellStyle name="常规 2 2 8 4" xfId="16074"/>
    <cellStyle name="Header2 4 2 2 3 2" xfId="16075"/>
    <cellStyle name="好_市本级 2 13" xfId="16076"/>
    <cellStyle name="好_教育(按照总人口测算）—20080416_隋心对账单定稿0514" xfId="16077"/>
    <cellStyle name="Header2 4 2 2 4" xfId="16078"/>
    <cellStyle name="常规 2 2 9 4" xfId="16079"/>
    <cellStyle name="表标题 8 5 2 3" xfId="16080"/>
    <cellStyle name="差_湘桂铁路工程I标红线成本分析样表 3_间接费" xfId="16081"/>
    <cellStyle name="Header2 4 2 2 4 2" xfId="16082"/>
    <cellStyle name="好_市本级 2 14" xfId="16083"/>
    <cellStyle name="好_奖励补助测算7.23_Book1" xfId="16084"/>
    <cellStyle name="Note 2 4 3 3 2" xfId="16085"/>
    <cellStyle name="Header2 4 2 2 5" xfId="16086"/>
    <cellStyle name="好_奖励补助测算7.23_Book1 2" xfId="16087"/>
    <cellStyle name="Header2 4 2 2 5 2" xfId="16088"/>
    <cellStyle name="好_农林水和城市维护标准支出20080505－县区合计_不含人员经费系数_财力性转移支付2010年预算参考数_12.25-发教育厅-2016年高职生均年初预算控制数分配表" xfId="16089"/>
    <cellStyle name="好_市本级 2 15" xfId="16090"/>
    <cellStyle name="好_市本级 2 20" xfId="16091"/>
    <cellStyle name="常规 6 2 3 4 2" xfId="16092"/>
    <cellStyle name="Header2 4 2 2 6" xfId="16093"/>
    <cellStyle name="Header2 4 2 3" xfId="16094"/>
    <cellStyle name="好_2006年28四川_财力性转移支付2010年预算参考数" xfId="16095"/>
    <cellStyle name="差_县市旗测算20080508_县市旗测算-新科目（含人口规模效应）_财力性转移支付2010年预算参考数 5" xfId="16096"/>
    <cellStyle name="差_2007一般预算支出口径剔除表_03_2010年各地区一般预算平衡表_2010年地方财政一般预算分级平衡情况表（汇总）0524" xfId="16097"/>
    <cellStyle name="Header2 4 2 3 2" xfId="16098"/>
    <cellStyle name="Header2 4 2 4" xfId="16099"/>
    <cellStyle name="好_00省级(打印)_华东" xfId="16100"/>
    <cellStyle name="注释 2 4 2 3 2 2" xfId="16101"/>
    <cellStyle name="差_缺口县区测算(按核定人数) 4 2" xfId="16102"/>
    <cellStyle name="Header2 4 3" xfId="16103"/>
    <cellStyle name="Header2 4 3 2" xfId="16104"/>
    <cellStyle name="Header2 4 3 2 2" xfId="16105"/>
    <cellStyle name="常规 2 16 3" xfId="16106"/>
    <cellStyle name="常规 2 21 3" xfId="16107"/>
    <cellStyle name="差_2008年支出核定 6" xfId="16108"/>
    <cellStyle name="Header2 4 3 2 2 2" xfId="16109"/>
    <cellStyle name="Header2 4 3 2 3" xfId="16110"/>
    <cellStyle name="常规 2 17 3" xfId="16111"/>
    <cellStyle name="常规 2 22 3" xfId="16112"/>
    <cellStyle name="Header2 4 3 2 3 2" xfId="16113"/>
    <cellStyle name="Header2 4 3 2 4" xfId="16114"/>
    <cellStyle name="常规 2 18 3" xfId="16115"/>
    <cellStyle name="常规 2 23 3" xfId="16116"/>
    <cellStyle name="Header2 4 3 2 4 2" xfId="16117"/>
    <cellStyle name="Header2 4 3 2 5" xfId="16118"/>
    <cellStyle name="Header2 4 3 2 6" xfId="16119"/>
    <cellStyle name="常规 10 3 2" xfId="16120"/>
    <cellStyle name="Header2 4 3 3" xfId="16121"/>
    <cellStyle name="好_缺口县区测算（11.13） 6" xfId="16122"/>
    <cellStyle name="Header2 4 3 3 2" xfId="16123"/>
    <cellStyle name="注释 2 4 2 3 3 2" xfId="16124"/>
    <cellStyle name="差_缺口县区测算(按核定人数) 5 2" xfId="16125"/>
    <cellStyle name="Header2 4 3 4" xfId="16126"/>
    <cellStyle name="差_2007年收支情况及2008年收支预计表(汇总表)_财力性转移支付2010年预算参考数_12.25-发教育厅-2016年高职生均年初预算控制数分配表" xfId="16127"/>
    <cellStyle name="Header2 4 4" xfId="16128"/>
    <cellStyle name="差_县区合并测算20080421_财力性转移支付2010年预算参考数 4" xfId="16129"/>
    <cellStyle name="Header2 4 4 2 2" xfId="16130"/>
    <cellStyle name="差_县区合并测算20080421_财力性转移支付2010年预算参考数 5" xfId="16131"/>
    <cellStyle name="Header2 4 4 2 3" xfId="16132"/>
    <cellStyle name="差_县区合并测算20080421_财力性转移支付2010年预算参考数 6" xfId="16133"/>
    <cellStyle name="Header2 4 4 2 4" xfId="16134"/>
    <cellStyle name="差_县区合并测算20080421_财力性转移支付2010年预算参考数 7" xfId="16135"/>
    <cellStyle name="Header2 4 4 2 5" xfId="16136"/>
    <cellStyle name="好_汇总_财力性转移支付2010年预算参考数_03_2010年各地区一般预算平衡表_2010年地方财政一般预算分级平衡情况表（汇总）0524" xfId="16137"/>
    <cellStyle name="Header2 4 4 2 6" xfId="16138"/>
    <cellStyle name="常规 11 3 2" xfId="16139"/>
    <cellStyle name="好_卫生(按照总人口测算）—20080416_民生政策最低支出需求_03_2010年各地区一般预算平衡表" xfId="16140"/>
    <cellStyle name="Header2 4 4 3 2" xfId="16141"/>
    <cellStyle name="Header2 4 5 3 2" xfId="16142"/>
    <cellStyle name="Header2 4 5 4 2" xfId="16143"/>
    <cellStyle name="Input 3 2 2 2 2" xfId="16144"/>
    <cellStyle name="好_人员工资和公用经费3_财力性转移支付2010年预算参考数_03_2010年各地区一般预算平衡表_2010年地方财政一般预算分级平衡情况表（汇总）0524" xfId="16145"/>
    <cellStyle name="Header2 4 5 5 2" xfId="16146"/>
    <cellStyle name="Header2 5" xfId="16147"/>
    <cellStyle name="Header2 5 2" xfId="16148"/>
    <cellStyle name="Header2 5 2 2" xfId="16149"/>
    <cellStyle name="Header2 5 2 2 2" xfId="16150"/>
    <cellStyle name="Header2 5 2 2 2 2" xfId="16151"/>
    <cellStyle name="Header2 5 2 2 3 2" xfId="16152"/>
    <cellStyle name="Header2 5 2 2 4" xfId="16153"/>
    <cellStyle name="Header2 5 2 2 4 2" xfId="16154"/>
    <cellStyle name="Header2 5 2 2 5" xfId="16155"/>
    <cellStyle name="差_岳阳楼区11年地方财政预算表 2 10" xfId="16156"/>
    <cellStyle name="Header2 5 2 2 5 2" xfId="16157"/>
    <cellStyle name="Header2 5 2 2 6" xfId="16158"/>
    <cellStyle name="常规 49 3 2" xfId="16159"/>
    <cellStyle name="常规 54 3 2" xfId="16160"/>
    <cellStyle name="Header2 5 2 3" xfId="16161"/>
    <cellStyle name="Header2 5 2 3 2" xfId="16162"/>
    <cellStyle name="差_分县成本差异系数_不含人员经费系数_财力性转移支付2010年预算参考数_03_2010年各地区一般预算平衡表_2010年地方财政一般预算分级平衡情况表（汇总）0524" xfId="16163"/>
    <cellStyle name="Header2 5 2 4" xfId="16164"/>
    <cellStyle name="Header2 5 3" xfId="16165"/>
    <cellStyle name="Header2 5 3 2" xfId="16166"/>
    <cellStyle name="Header2 5 3 2 2" xfId="16167"/>
    <cellStyle name="Header2 5 3 2 2 2" xfId="16168"/>
    <cellStyle name="好_2006年30云南_华东" xfId="16169"/>
    <cellStyle name="常规 44_四队计价2011-6" xfId="16170"/>
    <cellStyle name="Header2 5 3 2 3" xfId="16171"/>
    <cellStyle name="Header2 5 3 2 3 2" xfId="16172"/>
    <cellStyle name="Header2 5 3 2 4" xfId="16173"/>
    <cellStyle name="Header2 5 3 2 5" xfId="16174"/>
    <cellStyle name="Header2 5 3 2 6" xfId="16175"/>
    <cellStyle name="Header2 5 3 3" xfId="16176"/>
    <cellStyle name="Header2 5 3 3 2" xfId="16177"/>
    <cellStyle name="Header2 5 3 4" xfId="16178"/>
    <cellStyle name="Header2 5 4" xfId="16179"/>
    <cellStyle name="Header2 5 4 2" xfId="16180"/>
    <cellStyle name="Header2 5 4 2 2" xfId="16181"/>
    <cellStyle name="Header2 5 4 2 2 2" xfId="16182"/>
    <cellStyle name="Header2 5 4 2 3" xfId="16183"/>
    <cellStyle name="Header2 5 4 2 3 2" xfId="16184"/>
    <cellStyle name="Header2 5 4 2 4" xfId="16185"/>
    <cellStyle name="Header2 5 4 2 4 2" xfId="16186"/>
    <cellStyle name="Header2 5 4 2 5" xfId="16187"/>
    <cellStyle name="差_14安徽_财力性转移支付2010年预算参考数 4 2 3" xfId="16188"/>
    <cellStyle name="Header2 5 4 2 5 2" xfId="16189"/>
    <cellStyle name="好_分析缺口率 2" xfId="16190"/>
    <cellStyle name="Header2 5 4 2 6" xfId="16191"/>
    <cellStyle name="Header2 5 4 3" xfId="16192"/>
    <cellStyle name="差_卫生(按照总人口测算）—20080416 6" xfId="16193"/>
    <cellStyle name="Header2 5 4 3 2" xfId="16194"/>
    <cellStyle name="注释 4 4 8 2" xfId="16195"/>
    <cellStyle name="差_教育(按照总人口测算）—20080416 2 2" xfId="16196"/>
    <cellStyle name="Header2 5 4 4" xfId="16197"/>
    <cellStyle name="Header2 5 5" xfId="16198"/>
    <cellStyle name="常规 13 2 18" xfId="16199"/>
    <cellStyle name="Header2 5 5 2" xfId="16200"/>
    <cellStyle name="Header2 5 5 2 2" xfId="16201"/>
    <cellStyle name="Header2 5 5 3" xfId="16202"/>
    <cellStyle name="Header2 5 5 3 2" xfId="16203"/>
    <cellStyle name="差_教育(按照总人口测算）—20080416 3 2" xfId="16204"/>
    <cellStyle name="Header2 5 5 4" xfId="16205"/>
    <cellStyle name="差_教育(按照总人口测算）—20080416 3 2 2" xfId="16206"/>
    <cellStyle name="Header2 5 5 4 2" xfId="16207"/>
    <cellStyle name="差_教育(按照总人口测算）—20080416 3 3" xfId="16208"/>
    <cellStyle name="Input 3 3 2 2" xfId="16209"/>
    <cellStyle name="Header2 5 5 5" xfId="16210"/>
    <cellStyle name="Input 3 3 2 2 2" xfId="16211"/>
    <cellStyle name="Header2 5 5 5 2" xfId="16212"/>
    <cellStyle name="Input 3 3 2 3" xfId="16213"/>
    <cellStyle name="Header2 5 5 6" xfId="16214"/>
    <cellStyle name="Header2 5 6" xfId="16215"/>
    <cellStyle name="差_前期试验费用 3_间接费_四队计价6月25日前(7月1日更新)备用" xfId="16216"/>
    <cellStyle name="Header2 5 6 2" xfId="16217"/>
    <cellStyle name="好_地方配套按人均增幅控制8.30xl_Book1" xfId="16218"/>
    <cellStyle name="Header2 5 7" xfId="16219"/>
    <cellStyle name="差_汇总表4_财力性转移支付2010年预算参考数 2 2 2" xfId="16220"/>
    <cellStyle name="Header2 6" xfId="16221"/>
    <cellStyle name="Header2 6 2" xfId="16222"/>
    <cellStyle name="差_县区合并测算20080423(按照各省比重）_县市旗测算-新科目（含人口规模效应）_财力性转移支付2010年预算参考数 6" xfId="16223"/>
    <cellStyle name="Header2 6 2 2" xfId="16224"/>
    <cellStyle name="表标题 2 2 4 4 2 4" xfId="16225"/>
    <cellStyle name="Header2 6 2 2 2 2" xfId="16226"/>
    <cellStyle name="Header2 6 2 2 3 2" xfId="16227"/>
    <cellStyle name="好_奖励补助测算7.25_Book1" xfId="16228"/>
    <cellStyle name="Header2 6 2 2 5" xfId="16229"/>
    <cellStyle name="汇总 6 2 2 2 4 2" xfId="16230"/>
    <cellStyle name="好_农林水和城市维护标准支出20080505－县区合计_县市旗测算-新科目（含人口规模效应） 5" xfId="16231"/>
    <cellStyle name="好_奖励补助测算7.25_Book1 2" xfId="16232"/>
    <cellStyle name="差_一般预算支出口径剔除表 4" xfId="16233"/>
    <cellStyle name="Header2 6 2 2 5 2" xfId="16234"/>
    <cellStyle name="Header2 6 2 2 6" xfId="16235"/>
    <cellStyle name="差_县区合并测算20080423(按照各省比重）_县市旗测算-新科目（含人口规模效应）_财力性转移支付2010年预算参考数 7" xfId="16236"/>
    <cellStyle name="Header2 6 2 3" xfId="16237"/>
    <cellStyle name="Header2 6 2 3 2" xfId="16238"/>
    <cellStyle name="好_红线成本编制附表（局指样表） 7_四队计价2011-6" xfId="16239"/>
    <cellStyle name="Header2 6 2 4" xfId="16240"/>
    <cellStyle name="差_危改资金测算 2" xfId="16241"/>
    <cellStyle name="Header2 6 3" xfId="16242"/>
    <cellStyle name="差_危改资金测算 2 2" xfId="16243"/>
    <cellStyle name="Header2 6 3 2" xfId="16244"/>
    <cellStyle name="差_县区合并测算20080421 5" xfId="16245"/>
    <cellStyle name="Header2 6 3 2 2" xfId="16246"/>
    <cellStyle name="Header2 6 3 2 2 2" xfId="16247"/>
    <cellStyle name="差_农林水和城市维护标准支出20080505－县区合计_县市旗测算-新科目（含人口规模效应） 6" xfId="16248"/>
    <cellStyle name="差_汇总表_财力性转移支付2010年预算参考数 7" xfId="16249"/>
    <cellStyle name="差 2 3 2 9" xfId="16250"/>
    <cellStyle name="差_县区合并测算20080421 6" xfId="16251"/>
    <cellStyle name="Header2 6 3 2 3" xfId="16252"/>
    <cellStyle name="Header2 6 3 2 3 2" xfId="16253"/>
    <cellStyle name="差_县区合并测算20080421 7" xfId="16254"/>
    <cellStyle name="Header2 6 3 2 4" xfId="16255"/>
    <cellStyle name="Header2 6 3 2 4 2" xfId="16256"/>
    <cellStyle name="Header2 6 3 2 5" xfId="16257"/>
    <cellStyle name="Header2 6 3 2 5 2" xfId="16258"/>
    <cellStyle name="差_2007一般预算支出口径剔除表_隋心对账单定稿0514" xfId="16259"/>
    <cellStyle name="Header2 6 3 2 6" xfId="16260"/>
    <cellStyle name="差_危改资金测算 2 3" xfId="16261"/>
    <cellStyle name="Header2 6 3 3" xfId="16262"/>
    <cellStyle name="强调文字颜色 4 3 2 2 18" xfId="16263"/>
    <cellStyle name="Header2 6 3 3 2" xfId="16264"/>
    <cellStyle name="Header2 6 3 4" xfId="16265"/>
    <cellStyle name="差_危改资金测算 3" xfId="16266"/>
    <cellStyle name="Header2 6 4" xfId="16267"/>
    <cellStyle name="差_危改资金测算 3 2" xfId="16268"/>
    <cellStyle name="Header2 6 4 2" xfId="16269"/>
    <cellStyle name="差 3 3 2 9" xfId="16270"/>
    <cellStyle name="Header2 6 4 2 2 2" xfId="16271"/>
    <cellStyle name="差_县市旗测算-新科目（20080626） 2" xfId="16272"/>
    <cellStyle name="Header2 6 4 2 3" xfId="16273"/>
    <cellStyle name="差_县市旗测算-新科目（20080626） 2 2" xfId="16274"/>
    <cellStyle name="Header2 6 4 2 3 2" xfId="16275"/>
    <cellStyle name="差_县市旗测算-新科目（20080626） 4 2" xfId="16276"/>
    <cellStyle name="Header2 6 4 2 5 2" xfId="16277"/>
    <cellStyle name="差_危改资金测算 3 3" xfId="16278"/>
    <cellStyle name="Header2 6 4 3" xfId="16279"/>
    <cellStyle name="Header2 6 4 3 2" xfId="16280"/>
    <cellStyle name="Header2 6 4 4" xfId="16281"/>
    <cellStyle name="差_危改资金测算 4" xfId="16282"/>
    <cellStyle name="Header2 6 5" xfId="16283"/>
    <cellStyle name="差_危改资金测算 4 2" xfId="16284"/>
    <cellStyle name="Input [yellow] 2 2 4" xfId="16285"/>
    <cellStyle name="Header2 6 5 2" xfId="16286"/>
    <cellStyle name="差_前期试验费用 5_间接费_四队计价6月25日前(7月1日更新)备用" xfId="16287"/>
    <cellStyle name="Input [yellow] 2 2 4 2" xfId="16288"/>
    <cellStyle name="Header2 6 5 2 2" xfId="16289"/>
    <cellStyle name="差_危改资金测算 4 3" xfId="16290"/>
    <cellStyle name="Input [yellow] 2 2 5" xfId="16291"/>
    <cellStyle name="Header2 6 5 3" xfId="16292"/>
    <cellStyle name="Input [yellow] 2 2 5 2" xfId="16293"/>
    <cellStyle name="Header2 6 5 3 2" xfId="16294"/>
    <cellStyle name="Input [yellow] 2 2 6" xfId="16295"/>
    <cellStyle name="Header2 6 5 4" xfId="16296"/>
    <cellStyle name="Input [yellow] 2 2 6 2" xfId="16297"/>
    <cellStyle name="Header2 6 5 4 2" xfId="16298"/>
    <cellStyle name="Input 3 4 2 2" xfId="16299"/>
    <cellStyle name="Header2 6 5 5" xfId="16300"/>
    <cellStyle name="Input 3 4 2 2 2" xfId="16301"/>
    <cellStyle name="Header2 6 5 5 2" xfId="16302"/>
    <cellStyle name="Input 3 4 2 3" xfId="16303"/>
    <cellStyle name="Header2 6 5 6" xfId="16304"/>
    <cellStyle name="好_1110洱源县_合并" xfId="16305"/>
    <cellStyle name="Header2 7 2" xfId="16306"/>
    <cellStyle name="差_市本级 2 15" xfId="16307"/>
    <cellStyle name="差_市本级 2 20" xfId="16308"/>
    <cellStyle name="Header2 7 2 2" xfId="16309"/>
    <cellStyle name="差_市本级 2 16" xfId="16310"/>
    <cellStyle name="差_市本级 2 21" xfId="16311"/>
    <cellStyle name="Header2 7 2 3" xfId="16312"/>
    <cellStyle name="差_市本级 2 17" xfId="16313"/>
    <cellStyle name="差_市本级 2 22" xfId="16314"/>
    <cellStyle name="Header2 7 2 4" xfId="16315"/>
    <cellStyle name="Header2 7 3" xfId="16316"/>
    <cellStyle name="Header2 7 3 2" xfId="16317"/>
    <cellStyle name="Header2 7 4" xfId="16318"/>
    <cellStyle name="好_2006年水利统计指标统计表" xfId="16319"/>
    <cellStyle name="Header2 8" xfId="16320"/>
    <cellStyle name="Header2 8 2 2" xfId="16321"/>
    <cellStyle name="常规 36 3 2 2" xfId="16322"/>
    <cellStyle name="常规 41 3 2 2" xfId="16323"/>
    <cellStyle name="Neutral 3 2" xfId="16324"/>
    <cellStyle name="Header2 9" xfId="16325"/>
    <cellStyle name="常规 36 3 2 2 2" xfId="16326"/>
    <cellStyle name="常规 41 3 2 2 2" xfId="16327"/>
    <cellStyle name="样式 1 2 14" xfId="16328"/>
    <cellStyle name="Neutral 3 2 2" xfId="16329"/>
    <cellStyle name="Header2 9 2" xfId="16330"/>
    <cellStyle name="好_成本差异系数_合并" xfId="16331"/>
    <cellStyle name="Heading" xfId="16332"/>
    <cellStyle name="常规 118 3" xfId="16333"/>
    <cellStyle name="表标题 2 4 3 2 2 3 2" xfId="16334"/>
    <cellStyle name="注释 9 2" xfId="16335"/>
    <cellStyle name="输入 7 8 2" xfId="16336"/>
    <cellStyle name="Heading 1" xfId="16337"/>
    <cellStyle name="注释 9 2 2" xfId="16338"/>
    <cellStyle name="输入 7 8 2 2" xfId="16339"/>
    <cellStyle name="Heading 1 2" xfId="16340"/>
    <cellStyle name="差_2006年30云南 2 2 5" xfId="16341"/>
    <cellStyle name="注释 9 2 2 2" xfId="16342"/>
    <cellStyle name="输入 7 8 2 2 2" xfId="16343"/>
    <cellStyle name="Heading 1 2 2" xfId="16344"/>
    <cellStyle name="注释 9 2 2 2 2" xfId="16345"/>
    <cellStyle name="Heading 1 2 2 2" xfId="16346"/>
    <cellStyle name="注释 9 2 2 2 3" xfId="16347"/>
    <cellStyle name="数字 6 4 2 2 5 2" xfId="16348"/>
    <cellStyle name="Heading 1 2 2 3" xfId="16349"/>
    <cellStyle name="注释 9 2 2 2 4" xfId="16350"/>
    <cellStyle name="汇总 8 5 2 2 4 2" xfId="16351"/>
    <cellStyle name="Heading 1 2 2 4" xfId="16352"/>
    <cellStyle name="注释 9 2 2 2 5" xfId="16353"/>
    <cellStyle name="Heading 1 2 2 5" xfId="16354"/>
    <cellStyle name="注释 9 2 2 3" xfId="16355"/>
    <cellStyle name="Heading 1 2 3" xfId="16356"/>
    <cellStyle name="注释 9 2 2 4" xfId="16357"/>
    <cellStyle name="Heading 1 2 4" xfId="16358"/>
    <cellStyle name="注释 9 2 2 5" xfId="16359"/>
    <cellStyle name="Heading 1 2 5" xfId="16360"/>
    <cellStyle name="注释 9 2 4 2" xfId="16361"/>
    <cellStyle name="输入 7 8 2 4 2" xfId="16362"/>
    <cellStyle name="Heading 1 4 2" xfId="16363"/>
    <cellStyle name="注释 9 2 4 3" xfId="16364"/>
    <cellStyle name="Heading 1 4 3" xfId="16365"/>
    <cellStyle name="常规 11 4 2 2 2" xfId="16366"/>
    <cellStyle name="常规 14 3 3 2" xfId="16367"/>
    <cellStyle name="注释 9 2 4 4" xfId="16368"/>
    <cellStyle name="Heading 1 4 4" xfId="16369"/>
    <cellStyle name="常规 11 4 2 2 3" xfId="16370"/>
    <cellStyle name="注释 9 2 4 5" xfId="16371"/>
    <cellStyle name="Heading 1 4 5" xfId="16372"/>
    <cellStyle name="好_市辖区测算-新科目（20080626）_不含人员经费系数_财力性转移支付2010年预算参考数_华东" xfId="16373"/>
    <cellStyle name="注释 9 3" xfId="16374"/>
    <cellStyle name="输入 7 8 3" xfId="16375"/>
    <cellStyle name="Heading 2" xfId="16376"/>
    <cellStyle name="注释 9 3 2" xfId="16377"/>
    <cellStyle name="输入 7 8 3 2" xfId="16378"/>
    <cellStyle name="Heading 2 2" xfId="16379"/>
    <cellStyle name="差_2006年30云南 3 2 5" xfId="16380"/>
    <cellStyle name="注释 9 3 2 2" xfId="16381"/>
    <cellStyle name="Heading 2 2 2" xfId="16382"/>
    <cellStyle name="注释 9 3 2 2 2" xfId="16383"/>
    <cellStyle name="Heading 2 2 2 2" xfId="16384"/>
    <cellStyle name="好_附表_财力性转移支付2010年预算参考数_03_2010年各地区一般预算平衡表_2010年地方财政一般预算分级平衡情况表（汇总）0524" xfId="16385"/>
    <cellStyle name="注释 9 3 2 2 3" xfId="16386"/>
    <cellStyle name="Heading 2 2 2 3" xfId="16387"/>
    <cellStyle name="注释 9 3 2 2 4" xfId="16388"/>
    <cellStyle name="汇总 8 5 3 2 4 2" xfId="16389"/>
    <cellStyle name="Heading 2 2 2 4" xfId="16390"/>
    <cellStyle name="注释 9 3 2 2 5" xfId="16391"/>
    <cellStyle name="Heading 2 2 2 5" xfId="16392"/>
    <cellStyle name="差_2008年全省汇总收支计算表_财力性转移支付2010年预算参考数" xfId="16393"/>
    <cellStyle name="注释 9 3 2 3" xfId="16394"/>
    <cellStyle name="Heading 2 2 3" xfId="16395"/>
    <cellStyle name="注释 9 3 2 4" xfId="16396"/>
    <cellStyle name="Heading 2 2 4" xfId="16397"/>
    <cellStyle name="好_Book1_03_2010年各地区一般预算平衡表_2010年地方财政一般预算分级平衡情况表（汇总）0524" xfId="16398"/>
    <cellStyle name="注释 9 3 2 5" xfId="16399"/>
    <cellStyle name="Heading 2 2 5" xfId="16400"/>
    <cellStyle name="好_其他部门(按照总人口测算）—20080416_民生政策最低支出需求_隋心对账单定稿0514" xfId="16401"/>
    <cellStyle name="注释 9 3 3" xfId="16402"/>
    <cellStyle name="Heading 2 3" xfId="16403"/>
    <cellStyle name="注释 9 3 3 2" xfId="16404"/>
    <cellStyle name="Heading 2 3 2" xfId="16405"/>
    <cellStyle name="注释 9 3 3 3" xfId="16406"/>
    <cellStyle name="Heading 2 3 3" xfId="16407"/>
    <cellStyle name="常规 14 4 2 2" xfId="16408"/>
    <cellStyle name="注释 9 3 3 4" xfId="16409"/>
    <cellStyle name="Heading 2 3 4" xfId="16410"/>
    <cellStyle name="小数 5 4 2 2 4 2" xfId="16411"/>
    <cellStyle name="常规 14 4 2 3" xfId="16412"/>
    <cellStyle name="好_成本差异系数（含人口规模）_财力性转移支付2010年预算参考数_12.25-发教育厅-2016年高职生均年初预算控制数分配表" xfId="16413"/>
    <cellStyle name="注释 9 3 3 5" xfId="16414"/>
    <cellStyle name="Heading 2 3 5" xfId="16415"/>
    <cellStyle name="常规 29 2 2 2 2" xfId="16416"/>
    <cellStyle name="常规 34 2 2 2 2" xfId="16417"/>
    <cellStyle name="Heading 2 3 6" xfId="16418"/>
    <cellStyle name="注释 9 3 4 2" xfId="16419"/>
    <cellStyle name="Heading 2 4 2" xfId="16420"/>
    <cellStyle name="注释 9 3 4 3" xfId="16421"/>
    <cellStyle name="Heading 2 4 3" xfId="16422"/>
    <cellStyle name="常规 11 4 3 2 2" xfId="16423"/>
    <cellStyle name="常规 14 4 3 2" xfId="16424"/>
    <cellStyle name="注释 9 3 4 4" xfId="16425"/>
    <cellStyle name="Heading 2 4 4" xfId="16426"/>
    <cellStyle name="常规 11 4 3 2 3" xfId="16427"/>
    <cellStyle name="注释 9 3 4 5" xfId="16428"/>
    <cellStyle name="Heading 2 4 5" xfId="16429"/>
    <cellStyle name="差_县公司 2" xfId="16430"/>
    <cellStyle name="注释 9 3 8" xfId="16431"/>
    <cellStyle name="Heading 2 8" xfId="16432"/>
    <cellStyle name="注释 9 4" xfId="16433"/>
    <cellStyle name="输入 7 8 4" xfId="16434"/>
    <cellStyle name="Heading 3" xfId="16435"/>
    <cellStyle name="差_2006年30云南 4 2 5" xfId="16436"/>
    <cellStyle name="注释 9 4 2 2" xfId="16437"/>
    <cellStyle name="Heading 3 2 2" xfId="16438"/>
    <cellStyle name="注释 9 4 2 2 2" xfId="16439"/>
    <cellStyle name="Heading 3 2 2 2" xfId="16440"/>
    <cellStyle name="好 3 3 11" xfId="16441"/>
    <cellStyle name="注释 9 4 2 2 3" xfId="16442"/>
    <cellStyle name="Heading 3 2 2 3" xfId="16443"/>
    <cellStyle name="好 3 3 12" xfId="16444"/>
    <cellStyle name="注释 9 4 2 2 4" xfId="16445"/>
    <cellStyle name="汇总 8 5 4 2 4 2" xfId="16446"/>
    <cellStyle name="Heading 3 2 2 4" xfId="16447"/>
    <cellStyle name="好 3 3 13" xfId="16448"/>
    <cellStyle name="Input 2 5 2 2" xfId="16449"/>
    <cellStyle name="好_2007年人员分部门统计表_Book1" xfId="16450"/>
    <cellStyle name="注释 9 4 2 3" xfId="16451"/>
    <cellStyle name="Heading 3 2 3" xfId="16452"/>
    <cellStyle name="注释 9 4 2 4" xfId="16453"/>
    <cellStyle name="Heading 3 2 4" xfId="16454"/>
    <cellStyle name="注释 9 4 2 5" xfId="16455"/>
    <cellStyle name="Heading 3 2 5" xfId="16456"/>
    <cellStyle name="好_人员工资和公用经费2_财力性转移支付2010年预算参考数 2" xfId="16457"/>
    <cellStyle name="差_2008年一般预算支出预计 5 2" xfId="16458"/>
    <cellStyle name="Heading 3 2 6" xfId="16459"/>
    <cellStyle name="好_行政公检法测算 6" xfId="16460"/>
    <cellStyle name="注释 9 4 3 2" xfId="16461"/>
    <cellStyle name="Heading 3 3 2" xfId="16462"/>
    <cellStyle name="注释 9 4 3 3" xfId="16463"/>
    <cellStyle name="Heading 3 3 3" xfId="16464"/>
    <cellStyle name="常规 14 5 2 2" xfId="16465"/>
    <cellStyle name="注释 9 4 3 4" xfId="16466"/>
    <cellStyle name="Heading 3 3 4" xfId="16467"/>
    <cellStyle name="常规 14 5 2 3" xfId="16468"/>
    <cellStyle name="注释 9 4 3 5" xfId="16469"/>
    <cellStyle name="Heading 3 3 5" xfId="16470"/>
    <cellStyle name="Heading 3 3 6" xfId="16471"/>
    <cellStyle name="注释 9 4 4 2" xfId="16472"/>
    <cellStyle name="Heading 3 4 2" xfId="16473"/>
    <cellStyle name="注释 9 4 4 3" xfId="16474"/>
    <cellStyle name="Heading 3 4 3" xfId="16475"/>
    <cellStyle name="常规 11 4 4 2 2" xfId="16476"/>
    <cellStyle name="常规 14 5 3 2" xfId="16477"/>
    <cellStyle name="注释 9 4 4 4" xfId="16478"/>
    <cellStyle name="Heading 3 4 4" xfId="16479"/>
    <cellStyle name="注释 9 4 4 5" xfId="16480"/>
    <cellStyle name="Heading 3 4 5" xfId="16481"/>
    <cellStyle name="差_测算结果_财力性转移支付2010年预算参考数 2" xfId="16482"/>
    <cellStyle name="注释 9 5" xfId="16483"/>
    <cellStyle name="输入 7 8 5" xfId="16484"/>
    <cellStyle name="Heading 4" xfId="16485"/>
    <cellStyle name="差_测算结果_财力性转移支付2010年预算参考数 2 2" xfId="16486"/>
    <cellStyle name="注释 9 5 2" xfId="16487"/>
    <cellStyle name="Heading 4 2" xfId="16488"/>
    <cellStyle name="差_测算结果_财力性转移支付2010年预算参考数 2 2 2" xfId="16489"/>
    <cellStyle name="注释 9 5 2 2" xfId="16490"/>
    <cellStyle name="Heading 4 2 2" xfId="16491"/>
    <cellStyle name="Input [yellow] 3 2 5" xfId="16492"/>
    <cellStyle name="注释 9 5 2 2 2" xfId="16493"/>
    <cellStyle name="Heading 4 2 2 2" xfId="16494"/>
    <cellStyle name="注释 4 2 4 2 2 5 2" xfId="16495"/>
    <cellStyle name="Input [yellow] 3 2 6" xfId="16496"/>
    <cellStyle name="注释 9 5 2 2 3" xfId="16497"/>
    <cellStyle name="Heading 4 2 2 3" xfId="16498"/>
    <cellStyle name="Input 3 5 2 2" xfId="16499"/>
    <cellStyle name="注释 9 5 2 2 4" xfId="16500"/>
    <cellStyle name="汇总 8 5 5 2 4 2" xfId="16501"/>
    <cellStyle name="Heading 4 2 2 4" xfId="16502"/>
    <cellStyle name="输入 2 2 5 2 4 2" xfId="16503"/>
    <cellStyle name="差_行政（人员）_不含人员经费系数 4 2" xfId="16504"/>
    <cellStyle name="注释 9 5 2 3" xfId="16505"/>
    <cellStyle name="Heading 4 2 3" xfId="16506"/>
    <cellStyle name="差_行政（人员）_不含人员经费系数 4 3" xfId="16507"/>
    <cellStyle name="注释 9 5 2 4" xfId="16508"/>
    <cellStyle name="Heading 4 2 4" xfId="16509"/>
    <cellStyle name="差_Book2_华东" xfId="16510"/>
    <cellStyle name="注释 9 5 2 5" xfId="16511"/>
    <cellStyle name="Heading 4 2 5" xfId="16512"/>
    <cellStyle name="Note 4 4 3 5 2" xfId="16513"/>
    <cellStyle name="Heading 4 2 6" xfId="16514"/>
    <cellStyle name="差_测算结果_财力性转移支付2010年预算参考数 2 3" xfId="16515"/>
    <cellStyle name="注释 9 5 3" xfId="16516"/>
    <cellStyle name="Heading 4 3" xfId="16517"/>
    <cellStyle name="注释 9 5 3 2" xfId="16518"/>
    <cellStyle name="Heading 4 3 2" xfId="16519"/>
    <cellStyle name="常规 2_（定）2015年资源枯竭转移支付增量发文表（分市发）10.20" xfId="16520"/>
    <cellStyle name="注释 9 5 3 3" xfId="16521"/>
    <cellStyle name="Heading 4 3 3" xfId="16522"/>
    <cellStyle name="差_县市旗测算-新科目（20080626）_民生政策最低支出需求_财力性转移支付2010年预算参考数_03_2010年各地区一般预算平衡表_2010年地方财政一般预算分级平衡情况表（汇总）0524" xfId="16523"/>
    <cellStyle name="差_行政（人员）_不含人员经费系数 5 2" xfId="16524"/>
    <cellStyle name="好_市辖区测算-新科目（20080626）_民生政策最低支出需求_财力性转移支付2010年预算参考数_03_2010年各地区一般预算平衡表" xfId="16525"/>
    <cellStyle name="常规 14 6 2 2" xfId="16526"/>
    <cellStyle name="计算 6 2 2 2 2 3 2" xfId="16527"/>
    <cellStyle name="差_2008年县级公安保障标准落实奖励经费分配测算" xfId="16528"/>
    <cellStyle name="注释 9 5 3 4" xfId="16529"/>
    <cellStyle name="Heading 4 3 4" xfId="16530"/>
    <cellStyle name="注释 9 5 3 5" xfId="16531"/>
    <cellStyle name="Heading 4 3 5" xfId="16532"/>
    <cellStyle name="Heading 4 3 6" xfId="16533"/>
    <cellStyle name="差_农林水和城市维护标准支出20080505－县区合计 2 2" xfId="16534"/>
    <cellStyle name="差_湘桂铁路工程I标红线成本分析样表 11_间接费_四队计价2011-6" xfId="16535"/>
    <cellStyle name="注释 9 5 4" xfId="16536"/>
    <cellStyle name="Heading 4 4" xfId="16537"/>
    <cellStyle name="注释 9 5 4 2" xfId="16538"/>
    <cellStyle name="Heading 4 4 2" xfId="16539"/>
    <cellStyle name="注释 9 5 4 3" xfId="16540"/>
    <cellStyle name="Heading 4 4 3" xfId="16541"/>
    <cellStyle name="注释 9 5 4 4" xfId="16542"/>
    <cellStyle name="Heading 4 4 4" xfId="16543"/>
    <cellStyle name="注释 9 5 4 5" xfId="16544"/>
    <cellStyle name="Heading 4 4 5" xfId="16545"/>
    <cellStyle name="注释 9 5 5" xfId="16546"/>
    <cellStyle name="Heading 4 5" xfId="16547"/>
    <cellStyle name="差 2 3 2 10" xfId="16548"/>
    <cellStyle name="常规 2" xfId="16549"/>
    <cellStyle name="注释 9 5 6" xfId="16550"/>
    <cellStyle name="Heading 4 6" xfId="16551"/>
    <cellStyle name="差_市辖区测算20080510_不含人员经费系数_财力性转移支付2010年预算参考数_华东" xfId="16552"/>
    <cellStyle name="差 2 3 2 11" xfId="16553"/>
    <cellStyle name="常规 3" xfId="16554"/>
    <cellStyle name="注释 9 5 7" xfId="16555"/>
    <cellStyle name="Heading 4 7" xfId="16556"/>
    <cellStyle name="差 2 3 2 12" xfId="16557"/>
    <cellStyle name="常规 4" xfId="16558"/>
    <cellStyle name="注释 9 5 8" xfId="16559"/>
    <cellStyle name="Heading 4 8" xfId="16560"/>
    <cellStyle name="差_自行调整差异系数顺序 2" xfId="16561"/>
    <cellStyle name="差_岳塘区 3 13" xfId="16562"/>
    <cellStyle name="表标题 7 5 2 2 2" xfId="16563"/>
    <cellStyle name="Heading1" xfId="16564"/>
    <cellStyle name="样式 1 3 14" xfId="16565"/>
    <cellStyle name="HEADING1 2" xfId="16566"/>
    <cellStyle name="HEADING1 2 2" xfId="16567"/>
    <cellStyle name="常规 31 3 7 2" xfId="16568"/>
    <cellStyle name="样式 1 3 20" xfId="16569"/>
    <cellStyle name="样式 1 3 15" xfId="16570"/>
    <cellStyle name="HEADING1 3" xfId="16571"/>
    <cellStyle name="样式 1 3 21" xfId="16572"/>
    <cellStyle name="样式 1 3 16" xfId="16573"/>
    <cellStyle name="HEADING1 4" xfId="16574"/>
    <cellStyle name="差_岳塘区 3 14" xfId="16575"/>
    <cellStyle name="Heading2" xfId="16576"/>
    <cellStyle name="HEADING2 2" xfId="16577"/>
    <cellStyle name="HEADING2 2 2" xfId="16578"/>
    <cellStyle name="HEADING2 3" xfId="16579"/>
    <cellStyle name="HEADING2 4" xfId="16580"/>
    <cellStyle name="Hyperlink_8-邢台折~3" xfId="16581"/>
    <cellStyle name="常规 31 2 4 3" xfId="16582"/>
    <cellStyle name="差_2006年22湖南 6" xfId="16583"/>
    <cellStyle name="Input [yellow]" xfId="16584"/>
    <cellStyle name="差_1110洱源县 3 6" xfId="16585"/>
    <cellStyle name="表标题 2 4 5 3" xfId="16586"/>
    <cellStyle name="Input [yellow] 10" xfId="16587"/>
    <cellStyle name="表标题 2 4 5 4" xfId="16588"/>
    <cellStyle name="好_山东省民生支出标准_财力性转移支付2010年预算参考数 2" xfId="16589"/>
    <cellStyle name="Input [yellow] 11" xfId="16590"/>
    <cellStyle name="好_山东省民生支出标准_财力性转移支付2010年预算参考数 3" xfId="16591"/>
    <cellStyle name="Input [yellow] 12" xfId="16592"/>
    <cellStyle name="好_山东省民生支出标准_财力性转移支付2010年预算参考数 4" xfId="16593"/>
    <cellStyle name="Input [yellow] 13" xfId="16594"/>
    <cellStyle name="好_山东省民生支出标准_财力性转移支付2010年预算参考数 5" xfId="16595"/>
    <cellStyle name="Input [yellow] 14" xfId="16596"/>
    <cellStyle name="好_山东省民生支出标准_财力性转移支付2010年预算参考数 6" xfId="16597"/>
    <cellStyle name="表标题 2 4 5 2 4 2" xfId="16598"/>
    <cellStyle name="Input [yellow] 15" xfId="16599"/>
    <cellStyle name="Input [yellow] 17" xfId="16600"/>
    <cellStyle name="好_县市旗测算20080508_县市旗测算-新科目（含人口规模效应）_财力性转移支付2010年预算参考数_12.25-发教育厅-2016年高职生均年初预算控制数分配表" xfId="16601"/>
    <cellStyle name="Input [yellow] 18" xfId="16602"/>
    <cellStyle name="Input [yellow] 19" xfId="16603"/>
    <cellStyle name="Input [yellow] 2" xfId="16604"/>
    <cellStyle name="Input [yellow] 2 2" xfId="16605"/>
    <cellStyle name="小数 2 6 2 5" xfId="16606"/>
    <cellStyle name="Input [yellow] 2 2 2" xfId="16607"/>
    <cellStyle name="好_2006年33甘肃 3" xfId="16608"/>
    <cellStyle name="标题 3 2 4 2 11" xfId="16609"/>
    <cellStyle name="小数 2 6 2 5 2" xfId="16610"/>
    <cellStyle name="Input [yellow] 2 2 2 2" xfId="16611"/>
    <cellStyle name="常规 47_Book1" xfId="16612"/>
    <cellStyle name="Input [yellow] 2 2 2 2 2" xfId="16613"/>
    <cellStyle name="Input [yellow] 2 2 2 2 2 2" xfId="16614"/>
    <cellStyle name="표준_(업무)평가단" xfId="16615"/>
    <cellStyle name="Input [yellow] 2 2 2 2 2 2 2" xfId="16616"/>
    <cellStyle name="计算 6 2 3 2" xfId="16617"/>
    <cellStyle name="差_一般预算支出口径剔除表_财力性转移支付2010年预算参考数 3 2" xfId="16618"/>
    <cellStyle name="Input [yellow] 2 2 2 2 2 3" xfId="16619"/>
    <cellStyle name="好_不含人员经费系数_财力性转移支付2010年预算参考数_合并" xfId="16620"/>
    <cellStyle name="计算 6 2 3 3" xfId="16621"/>
    <cellStyle name="差_一般预算支出口径剔除表_财力性转移支付2010年预算参考数 3 3" xfId="16622"/>
    <cellStyle name="Input [yellow] 2 2 2 2 2 4" xfId="16623"/>
    <cellStyle name="汇总 4 3 3 2 2" xfId="16624"/>
    <cellStyle name="好_2006年全省财力计算表（中央、决算） 3" xfId="16625"/>
    <cellStyle name="差_行政(燃修费)_不含人员经费系数_财力性转移支付2010年预算参考数_12.25-发教育厅-2016年高职生均年初预算控制数分配表" xfId="16626"/>
    <cellStyle name="Input [yellow] 2 2 2 2 2 4 2" xfId="16627"/>
    <cellStyle name="Input [yellow] 2 2 2 2 2 5" xfId="16628"/>
    <cellStyle name="Input [yellow] 2 2 2 2 2 5 2" xfId="16629"/>
    <cellStyle name="Input [yellow] 4 2 4 2 2 2" xfId="16630"/>
    <cellStyle name="Input [yellow] 2 2 2 2 2 6" xfId="16631"/>
    <cellStyle name="Input [yellow] 2 2 2 2 3" xfId="16632"/>
    <cellStyle name="Input [yellow] 2 2 2 2 3 2" xfId="16633"/>
    <cellStyle name="差_市辖区测算-新科目（20080626）_民生政策最低支出需求_03_2010年各地区一般预算平衡表_2010年地方财政一般预算分级平衡情况表（汇总）0524" xfId="16634"/>
    <cellStyle name="Input [yellow] 2 2 2 2 4" xfId="16635"/>
    <cellStyle name="汇总 2 4 19" xfId="16636"/>
    <cellStyle name="Input [yellow] 2 2 2 2 4 2" xfId="16637"/>
    <cellStyle name="好_2006年33甘肃 4" xfId="16638"/>
    <cellStyle name="标题 3 2 4 2 12" xfId="16639"/>
    <cellStyle name="Input [yellow] 2 2 2 3" xfId="16640"/>
    <cellStyle name="Input [yellow] 2 2 2 3 2" xfId="16641"/>
    <cellStyle name="小数 2 6 2 6" xfId="16642"/>
    <cellStyle name="Input [yellow] 2 2 3" xfId="16643"/>
    <cellStyle name="Input [yellow] 2 2 3 2" xfId="16644"/>
    <cellStyle name="差 4 2 2 9" xfId="16645"/>
    <cellStyle name="Input [yellow] 2 2 3 2 2" xfId="16646"/>
    <cellStyle name="Input [yellow] 2 2 3 2 2 2" xfId="16647"/>
    <cellStyle name="Input [yellow] 2 2 3 2 2 2 2" xfId="16648"/>
    <cellStyle name="Input [yellow] 2 2 3 2 2 3" xfId="16649"/>
    <cellStyle name="Input [yellow] 2 2 3 2 2 3 2" xfId="16650"/>
    <cellStyle name="Input [yellow] 2 2 3 2 2 4" xfId="16651"/>
    <cellStyle name="差_同德 5" xfId="16652"/>
    <cellStyle name="Input [yellow] 2 2 3 2 2 4 2" xfId="16653"/>
    <cellStyle name="Input [yellow] 2 2 3 2 2 5" xfId="16654"/>
    <cellStyle name="好_河南 缺口县区测算(地方填报)_财力性转移支付2010年预算参考数 6" xfId="16655"/>
    <cellStyle name="Input [yellow] 2 2 3 2 2 5 2" xfId="16656"/>
    <cellStyle name="Input [yellow] 4 2 5 2 2 2" xfId="16657"/>
    <cellStyle name="Input [yellow] 2 2 3 2 2 6" xfId="16658"/>
    <cellStyle name="Input [yellow] 2 2 3 2 3" xfId="16659"/>
    <cellStyle name="Input [yellow] 2 2 3 2 3 2" xfId="16660"/>
    <cellStyle name="Linked Cell 2 2 2" xfId="16661"/>
    <cellStyle name="Input [yellow] 2 2 3 2 4" xfId="16662"/>
    <cellStyle name="Input [yellow] 2 2 3 2 4 2" xfId="16663"/>
    <cellStyle name="Input [yellow] 2 2 3 3" xfId="16664"/>
    <cellStyle name="Input [yellow] 2 2 3 3 2" xfId="16665"/>
    <cellStyle name="Input [yellow] 2 2 4 2 2" xfId="16666"/>
    <cellStyle name="Input [yellow] 2 2 4 2 2 2" xfId="16667"/>
    <cellStyle name="Input [yellow] 2 2 4 2 2 2 2" xfId="16668"/>
    <cellStyle name="Input [yellow] 2 2 4 2 2 3" xfId="16669"/>
    <cellStyle name="Input [yellow] 2 2 4 2 2 3 2" xfId="16670"/>
    <cellStyle name="Input [yellow] 2 2 4 2 2 4" xfId="16671"/>
    <cellStyle name="差_11大理_财力性转移支付2010年预算参考数 3 2 5" xfId="16672"/>
    <cellStyle name="Input [yellow] 2 2 4 2 2 4 2" xfId="16673"/>
    <cellStyle name="Input [yellow] 2 2 4 2 2 5" xfId="16674"/>
    <cellStyle name="Input [yellow] 2 2 4 2 2 5 2" xfId="16675"/>
    <cellStyle name="差_不用软件计算9.1不考虑经费管理评价xl" xfId="16676"/>
    <cellStyle name="Input [yellow] 2 2 4 2 2 6" xfId="16677"/>
    <cellStyle name="Input [yellow] 2 2 4 2 3" xfId="16678"/>
    <cellStyle name="Linked Cell 3 2 2" xfId="16679"/>
    <cellStyle name="Input [yellow] 2 2 4 2 4" xfId="16680"/>
    <cellStyle name="Input [yellow] 2 2 4 3" xfId="16681"/>
    <cellStyle name="Input [yellow] 2 2 4 3 2" xfId="16682"/>
    <cellStyle name="Input [yellow] 2 2 5 2 2" xfId="16683"/>
    <cellStyle name="Input [yellow] 2 2 5 2 2 2" xfId="16684"/>
    <cellStyle name="Input [yellow] 2 2 5 2 3" xfId="16685"/>
    <cellStyle name="Input [yellow] 2 2 5 2 3 2" xfId="16686"/>
    <cellStyle name="Input [yellow] 2 2 5 2 4" xfId="16687"/>
    <cellStyle name="Input [yellow] 2 2 5 2 4 2" xfId="16688"/>
    <cellStyle name="Input [yellow] 2 2 5 2 5" xfId="16689"/>
    <cellStyle name="Input [yellow] 2 2 5 2 5 2" xfId="16690"/>
    <cellStyle name="Input [yellow] 2 2 5 2 6" xfId="16691"/>
    <cellStyle name="好_不用软件计算9.1不考虑经费管理评价xl_Book1" xfId="16692"/>
    <cellStyle name="Input [yellow] 2 2 5 3" xfId="16693"/>
    <cellStyle name="好_不用软件计算9.1不考虑经费管理评价xl_Book1 2" xfId="16694"/>
    <cellStyle name="标题 2 3 15" xfId="16695"/>
    <cellStyle name="标题 2 3 20" xfId="16696"/>
    <cellStyle name="Input [yellow] 2 2 5 3 2" xfId="16697"/>
    <cellStyle name="Input [yellow] 2 2 5 4" xfId="16698"/>
    <cellStyle name="好_缺口县区测算(按2007支出增长25%测算)_隋心对账单定稿0514" xfId="16699"/>
    <cellStyle name="差_2012年逐月消缺情况表格（1-12月） 3" xfId="16700"/>
    <cellStyle name="输出 9 2 7" xfId="16701"/>
    <cellStyle name="Input [yellow] 2 2 5 4 2" xfId="16702"/>
    <cellStyle name="Input [yellow] 2 3" xfId="16703"/>
    <cellStyle name="Input [yellow] 2 3 2" xfId="16704"/>
    <cellStyle name="Input [yellow] 2 3 2 2 2" xfId="16705"/>
    <cellStyle name="好_03昭通_华东" xfId="16706"/>
    <cellStyle name="百分比 2 2 3" xfId="16707"/>
    <cellStyle name="好_红线成本编制附表（局指样表） 6_四队计价6月25日前(7月1日更新)备用" xfId="16708"/>
    <cellStyle name="Input [yellow] 2 3 2 2 2 2 2" xfId="16709"/>
    <cellStyle name="Input [yellow] 2 3 2 2 2 4 2" xfId="16710"/>
    <cellStyle name="差_云南省2008年中小学教职工情况（教育厅提供20090101加工整理）" xfId="16711"/>
    <cellStyle name="Input [yellow] 2 3 2 2 2 5 2" xfId="16712"/>
    <cellStyle name="Input [yellow] 4 3 4 2 2 2" xfId="16713"/>
    <cellStyle name="Input [yellow] 2 3 2 2 2 6" xfId="16714"/>
    <cellStyle name="百分比 2 2 4" xfId="16715"/>
    <cellStyle name="Input [yellow] 2 3 2 2 3" xfId="16716"/>
    <cellStyle name="百分比 2 2 5" xfId="16717"/>
    <cellStyle name="Input [yellow] 2 3 2 2 4" xfId="16718"/>
    <cellStyle name="汇总 7 5 2 2 2 6" xfId="16719"/>
    <cellStyle name="差_27重庆_03_2010年各地区一般预算平衡表" xfId="16720"/>
    <cellStyle name="汇总 9 5 4 2 2 2" xfId="16721"/>
    <cellStyle name="标题 1 2 2 6" xfId="16722"/>
    <cellStyle name="Input [yellow] 2 3 2 3" xfId="16723"/>
    <cellStyle name="百分比 2 3 3" xfId="16724"/>
    <cellStyle name="Input [yellow] 2 3 2 3 2" xfId="16725"/>
    <cellStyle name="Input [yellow] 2 3 3" xfId="16726"/>
    <cellStyle name="标题 1 2 3 5" xfId="16727"/>
    <cellStyle name="Input [yellow] 2 3 3 2" xfId="16728"/>
    <cellStyle name="百分比 3 2 3" xfId="16729"/>
    <cellStyle name="Input [yellow] 2 3 3 2 2" xfId="16730"/>
    <cellStyle name="差_行政公检法测算_县市旗测算-新科目（含人口规模效应） 2" xfId="16731"/>
    <cellStyle name="Input [yellow] 2 3 3 2 2 2 2" xfId="16732"/>
    <cellStyle name="Input [yellow] 2 3 3 2 2 3 2" xfId="16733"/>
    <cellStyle name="标题 4 4 2 10" xfId="16734"/>
    <cellStyle name="Input [yellow] 2 3 3 2 2 4 2" xfId="16735"/>
    <cellStyle name="Input [yellow] 2 3 3 2 2 5 2" xfId="16736"/>
    <cellStyle name="Input [yellow] 4 3 5 2 2 2" xfId="16737"/>
    <cellStyle name="Input [yellow] 2 3 3 2 2 6" xfId="16738"/>
    <cellStyle name="差_分析缺口率_财力性转移支付2010年预算参考数 2" xfId="16739"/>
    <cellStyle name="百分比 3 2 4" xfId="16740"/>
    <cellStyle name="Input [yellow] 2 3 3 2 3" xfId="16741"/>
    <cellStyle name="差_分析缺口率_财力性转移支付2010年预算参考数 3" xfId="16742"/>
    <cellStyle name="百分比 3 2 5" xfId="16743"/>
    <cellStyle name="Input [yellow] 2 3 3 2 4" xfId="16744"/>
    <cellStyle name="汇总 9 5 4 2 3 2" xfId="16745"/>
    <cellStyle name="标题 1 2 3 6" xfId="16746"/>
    <cellStyle name="Input [yellow] 2 3 3 3" xfId="16747"/>
    <cellStyle name="强调文字颜色 6 3 4 7" xfId="16748"/>
    <cellStyle name="差_行政(燃修费)_民生政策最低支出需求_财力性转移支付2010年预算参考数_12.25-发教育厅-2016年高职生均年初预算控制数分配表" xfId="16749"/>
    <cellStyle name="百分比 3 3 3" xfId="16750"/>
    <cellStyle name="Input [yellow] 2 3 3 3 2" xfId="16751"/>
    <cellStyle name="百分比 4 2 3" xfId="16752"/>
    <cellStyle name="Input [yellow] 2 3 4 2 2" xfId="16753"/>
    <cellStyle name="Input [yellow] 2 3 4 2 2 2 2" xfId="16754"/>
    <cellStyle name="差_2006年水利统计指标统计表_财力性转移支付2010年预算参考数 3 2 4" xfId="16755"/>
    <cellStyle name="Input [yellow] 2 3 4 2 2 3 2" xfId="16756"/>
    <cellStyle name="好_2006年22湖南 2" xfId="16757"/>
    <cellStyle name="Input [yellow] 2 3 4 2 2 4 2" xfId="16758"/>
    <cellStyle name="Input [yellow] 2 3 4 2 2 5 2" xfId="16759"/>
    <cellStyle name="Input [yellow] 2 3 4 2 2 6" xfId="16760"/>
    <cellStyle name="百分比 4 2 4" xfId="16761"/>
    <cellStyle name="Input [yellow] 2 3 4 2 3" xfId="16762"/>
    <cellStyle name="百分比 4 2 4 2" xfId="16763"/>
    <cellStyle name="Input [yellow] 2 3 4 2 3 2" xfId="16764"/>
    <cellStyle name="百分比 4 2 5" xfId="16765"/>
    <cellStyle name="Input [yellow] 2 3 4 2 4" xfId="16766"/>
    <cellStyle name="表标题 2 3 4 2 2 5" xfId="16767"/>
    <cellStyle name="百分比 4 2 5 2" xfId="16768"/>
    <cellStyle name="Input [yellow] 2 3 4 2 4 2" xfId="16769"/>
    <cellStyle name="百分比 4 3 3" xfId="16770"/>
    <cellStyle name="Input [yellow] 2 3 4 3 2" xfId="16771"/>
    <cellStyle name="Input [yellow] 2 3 5" xfId="16772"/>
    <cellStyle name="Input [yellow] 2 3 5 2" xfId="16773"/>
    <cellStyle name="好_核定人数对比_财力性转移支付2010年预算参考数_华东" xfId="16774"/>
    <cellStyle name="百分比 5 2 3" xfId="16775"/>
    <cellStyle name="Input [yellow] 2 3 5 2 2" xfId="16776"/>
    <cellStyle name="好_高中教师人数（教育厅1.6日提供）_Book1 2" xfId="16777"/>
    <cellStyle name="好_2008年全省汇总收支计算表_合并" xfId="16778"/>
    <cellStyle name="Input [yellow] 2 3 5 2 3" xfId="16779"/>
    <cellStyle name="好_~5676413_Book1 2" xfId="16780"/>
    <cellStyle name="百分比 5 2 4" xfId="16781"/>
    <cellStyle name="百分比 5 2 5" xfId="16782"/>
    <cellStyle name="Input [yellow] 2 3 5 2 4" xfId="16783"/>
    <cellStyle name="百分比 5 2 6" xfId="16784"/>
    <cellStyle name="差_gdp_12.25-发教育厅-2016年高职生均年初预算控制数分配表" xfId="16785"/>
    <cellStyle name="Input [yellow] 2 3 5 2 5" xfId="16786"/>
    <cellStyle name="百分比 5 2 6 2" xfId="16787"/>
    <cellStyle name="Input [yellow] 2 3 5 2 5 2" xfId="16788"/>
    <cellStyle name="Input [yellow] 2 3 5 2 6" xfId="16789"/>
    <cellStyle name="Input [yellow] 2 3 5 3" xfId="16790"/>
    <cellStyle name="差_其他部门(按照总人口测算）—20080416 6" xfId="16791"/>
    <cellStyle name="Input [yellow] 2 3 5 3 2" xfId="16792"/>
    <cellStyle name="差_县区合并测算20080421_不含人员经费系数 5 2" xfId="16793"/>
    <cellStyle name="Input [yellow] 2 3 5 4" xfId="16794"/>
    <cellStyle name="Input [yellow] 2 3 5 4 2" xfId="16795"/>
    <cellStyle name="Input [yellow] 2 3 6" xfId="16796"/>
    <cellStyle name="差_县市旗测算-新科目（20080627）_财力性转移支付2010年预算参考数_隋心对账单定稿0514" xfId="16797"/>
    <cellStyle name="Input [yellow] 2 3 6 2" xfId="16798"/>
    <cellStyle name="Input [yellow] 2 4" xfId="16799"/>
    <cellStyle name="Input [yellow] 2 4 2" xfId="16800"/>
    <cellStyle name="注释 10 3 3 2 2 3 2" xfId="16801"/>
    <cellStyle name="标题 1 3 2 5" xfId="16802"/>
    <cellStyle name="Input [yellow] 2 4 2 2" xfId="16803"/>
    <cellStyle name="Input [yellow] 2 4 2 2 2" xfId="16804"/>
    <cellStyle name="Input [yellow] 2 4 2 2 2 2" xfId="16805"/>
    <cellStyle name="常规 4 3 4 2 3" xfId="16806"/>
    <cellStyle name="Input [yellow] 2 4 2 2 2 2 2" xfId="16807"/>
    <cellStyle name="Input [yellow] 2 4 2 2 2 3" xfId="16808"/>
    <cellStyle name="常规 4 76 2" xfId="16809"/>
    <cellStyle name="常规 4 81 2" xfId="16810"/>
    <cellStyle name="Input [yellow] 2 4 2 2 2 3 2" xfId="16811"/>
    <cellStyle name="Input [yellow] 2 4 2 2 2 4" xfId="16812"/>
    <cellStyle name="差_重点民生支出需求测算表社保（农村低保）081112_12.25-发教育厅-2016年高职生均年初预算控制数分配表" xfId="16813"/>
    <cellStyle name="KPMG Heading 3" xfId="16814"/>
    <cellStyle name="Input [yellow] 2 4 2 2 2 4 2" xfId="16815"/>
    <cellStyle name="Input [yellow] 2 4 2 2 2 5" xfId="16816"/>
    <cellStyle name="差_安徽 缺口县区测算(地方填报)1_财力性转移支付2010年预算参考数_合并" xfId="16817"/>
    <cellStyle name="Input [yellow] 2 4 2 2 2 5 2" xfId="16818"/>
    <cellStyle name="Input [yellow] 2 4 2 2 2 6" xfId="16819"/>
    <cellStyle name="差_工程数量及综合单价（百安隧道） 6_四队计价2011-6" xfId="16820"/>
    <cellStyle name="Input [yellow] 4 4 4 2 2 2" xfId="16821"/>
    <cellStyle name="好_山东省民生支出标准_财力性转移支付2010年预算参考数_华东" xfId="16822"/>
    <cellStyle name="Input [yellow] 2 4 2 2 3" xfId="16823"/>
    <cellStyle name="Input [yellow] 2 4 2 2 4" xfId="16824"/>
    <cellStyle name="表标题 2 4 2 2 2 5" xfId="16825"/>
    <cellStyle name="Input [yellow] 2 4 2 2 4 2" xfId="16826"/>
    <cellStyle name="汇总 9 5 4 3 2 2" xfId="16827"/>
    <cellStyle name="标题 1 3 2 6" xfId="16828"/>
    <cellStyle name="Input [yellow] 2 4 2 3" xfId="16829"/>
    <cellStyle name="Input [yellow] 2 4 2 3 2" xfId="16830"/>
    <cellStyle name="Input [yellow] 2 4 3" xfId="16831"/>
    <cellStyle name="Note 10 2" xfId="16832"/>
    <cellStyle name="注释 10 3 3 2 2 4 2" xfId="16833"/>
    <cellStyle name="标题 1 3 3 5" xfId="16834"/>
    <cellStyle name="Input [yellow] 2 4 3 2" xfId="16835"/>
    <cellStyle name="Input [yellow] 2 4 3 2 2 2 2" xfId="16836"/>
    <cellStyle name="Input [yellow] 2 4 3 2 2 3 2" xfId="16837"/>
    <cellStyle name="差_县市旗测算20080508_财力性转移支付2010年预算参考数_03_2010年各地区一般预算平衡表_2010年地方财政一般预算分级平衡情况表（汇总）0524" xfId="16838"/>
    <cellStyle name="差_表一 1 3 2 13" xfId="16839"/>
    <cellStyle name="Input [yellow] 2 4 3 2 2 4 2" xfId="16840"/>
    <cellStyle name="差_教育(按照总人口测算）—20080416_财力性转移支付2010年预算参考数 2 2 2" xfId="16841"/>
    <cellStyle name="Input [yellow] 2 4 3 2 2 5" xfId="16842"/>
    <cellStyle name="Input [yellow] 2 4 3 2 2 5 2" xfId="16843"/>
    <cellStyle name="好_分析缺口率_03_2010年各地区一般预算平衡表_2010年地方财政一般预算分级平衡情况表（汇总）0524" xfId="16844"/>
    <cellStyle name="Input [yellow] 4 4 5 2 2 2" xfId="16845"/>
    <cellStyle name="Input [yellow] 2 4 3 2 2 6" xfId="16846"/>
    <cellStyle name="Title 2 2" xfId="16847"/>
    <cellStyle name="Input [yellow] 2 4 3 2 3" xfId="16848"/>
    <cellStyle name="Title 2 2 2" xfId="16849"/>
    <cellStyle name="Input [yellow] 2 4 3 2 3 2" xfId="16850"/>
    <cellStyle name="Title 2 3" xfId="16851"/>
    <cellStyle name="Input [yellow] 2 4 3 2 4" xfId="16852"/>
    <cellStyle name="表标题 2 4 3 2 2 5" xfId="16853"/>
    <cellStyle name="Input [yellow] 2 4 3 2 4 2" xfId="16854"/>
    <cellStyle name="汇总 9 5 4 3 3 2" xfId="16855"/>
    <cellStyle name="标题 1 3 3 6" xfId="16856"/>
    <cellStyle name="Input [yellow] 2 4 3 3" xfId="16857"/>
    <cellStyle name="Input [yellow] 2 4 3 3 2" xfId="16858"/>
    <cellStyle name="Input [yellow] 2 4 4 2 2 2" xfId="16859"/>
    <cellStyle name="Input [yellow] 2 4 4 2 2 3" xfId="16860"/>
    <cellStyle name="Input [yellow] 2 4 4 2 2 3 2" xfId="16861"/>
    <cellStyle name="常规 55 2 3" xfId="16862"/>
    <cellStyle name="常规 60 2 3" xfId="16863"/>
    <cellStyle name="差 14" xfId="16864"/>
    <cellStyle name="差_2015年高职中央奖补资金分配因素表（含民办）" xfId="16865"/>
    <cellStyle name="Input [yellow] 2 4 4 2 2 4" xfId="16866"/>
    <cellStyle name="差_县区合并测算20080421_不含人员经费系数_华东" xfId="16867"/>
    <cellStyle name="Input [yellow] 2 4 4 2 2 4 2" xfId="16868"/>
    <cellStyle name="Input [yellow] 2 4 4 2 2 5" xfId="16869"/>
    <cellStyle name="Input [yellow] 2 4 4 2 2 5 2" xfId="16870"/>
    <cellStyle name="差_安徽 缺口县区测算(地方填报)1_财力性转移支付2010年预算参考数 4 2" xfId="16871"/>
    <cellStyle name="Input [yellow] 2 4 4 2 2 6" xfId="16872"/>
    <cellStyle name="Input [yellow] 2 4 4 2 3 2" xfId="16873"/>
    <cellStyle name="表标题 2 4 4 2 2 5" xfId="16874"/>
    <cellStyle name="Input [yellow] 2 4 4 2 4 2" xfId="16875"/>
    <cellStyle name="差_县区合并测算20080423(按照各省比重）_民生政策最低支出需求 6" xfId="16876"/>
    <cellStyle name="Input [yellow] 2 4 4 3 2" xfId="16877"/>
    <cellStyle name="Input [yellow] 2 4 5" xfId="16878"/>
    <cellStyle name="Input [yellow] 2 4 5 2" xfId="16879"/>
    <cellStyle name="Input [yellow] 2 4 5 2 2" xfId="16880"/>
    <cellStyle name="Input [yellow] 2 4 5 2 3" xfId="16881"/>
    <cellStyle name="Input [yellow] 2 4 5 2 4" xfId="16882"/>
    <cellStyle name="Input [yellow] 2 4 5 2 4 2" xfId="16883"/>
    <cellStyle name="汇总 8 3 2 2 2 5 2" xfId="16884"/>
    <cellStyle name="Input [yellow] 2 4 5 2 5" xfId="16885"/>
    <cellStyle name="好_I标三项目部红线成本分析样表 （黄杰报局指） 4_四队计价2011-6" xfId="16886"/>
    <cellStyle name="Input [yellow] 2 4 5 2 6" xfId="16887"/>
    <cellStyle name="Input [yellow] 2 4 5 3" xfId="16888"/>
    <cellStyle name="Input [yellow] 2 4 5 4" xfId="16889"/>
    <cellStyle name="Input [yellow] 2 4 6 2" xfId="16890"/>
    <cellStyle name="Input [yellow] 2 5" xfId="16891"/>
    <cellStyle name="Input [yellow] 2 5 2" xfId="16892"/>
    <cellStyle name="标题 1 4 2 5" xfId="16893"/>
    <cellStyle name="Input [yellow] 2 5 2 2" xfId="16894"/>
    <cellStyle name="Input [yellow] 2 5 2 2 2" xfId="16895"/>
    <cellStyle name="标题 1 4 2 6" xfId="16896"/>
    <cellStyle name="好_行政(燃修费)_民生政策最低支出需求_华东" xfId="16897"/>
    <cellStyle name="Input [yellow] 2 5 2 3" xfId="16898"/>
    <cellStyle name="标题 1 4 2 7" xfId="16899"/>
    <cellStyle name="Input [yellow] 2 5 2 4" xfId="16900"/>
    <cellStyle name="Input [yellow] 2 5 2 4 2" xfId="16901"/>
    <cellStyle name="标题 1 4 2 8" xfId="16902"/>
    <cellStyle name="Input [yellow] 2 5 2 5" xfId="16903"/>
    <cellStyle name="Input [yellow] 2 5 2 5 2" xfId="16904"/>
    <cellStyle name="标题 1 4 2 9" xfId="16905"/>
    <cellStyle name="Input [yellow] 2 5 2 6" xfId="16906"/>
    <cellStyle name="Input [yellow] 2 5 3" xfId="16907"/>
    <cellStyle name="Input [yellow] 2 5 3 2" xfId="16908"/>
    <cellStyle name="Input [yellow] 2 5 4 2" xfId="16909"/>
    <cellStyle name="Input [yellow] 2 5 5" xfId="16910"/>
    <cellStyle name="Input [yellow] 2 6" xfId="16911"/>
    <cellStyle name="汇总 10 6 2 2 2" xfId="16912"/>
    <cellStyle name="差_对口支援新疆资金规模测算表20100113 3 2" xfId="16913"/>
    <cellStyle name="Input [yellow] 3" xfId="16914"/>
    <cellStyle name="汇总 10 6 2 2 2 2" xfId="16915"/>
    <cellStyle name="差_对口支援新疆资金规模测算表20100113 3 2 2" xfId="16916"/>
    <cellStyle name="Input [yellow] 3 2" xfId="16917"/>
    <cellStyle name="Input [yellow] 3 2 2" xfId="16918"/>
    <cellStyle name="Input [yellow] 3 2 2 2" xfId="16919"/>
    <cellStyle name="Input [yellow] 3 2 2 2 2" xfId="16920"/>
    <cellStyle name="Input [yellow] 3 2 2 2 2 2" xfId="16921"/>
    <cellStyle name="输入 4 6 2 3" xfId="16922"/>
    <cellStyle name="Input [yellow] 3 2 2 2 2 2 2" xfId="16923"/>
    <cellStyle name="Input [yellow] 3 2 2 2 2 3" xfId="16924"/>
    <cellStyle name="Input [yellow] 3 2 2 2 2 4" xfId="16925"/>
    <cellStyle name="超级链接" xfId="16926"/>
    <cellStyle name="Input [yellow] 3 2 2 2 2 5" xfId="16927"/>
    <cellStyle name="Input [yellow] 3 2 2 2 2 6" xfId="16928"/>
    <cellStyle name="Input [yellow] 3 2 2 2 3" xfId="16929"/>
    <cellStyle name="Input [yellow] 3 2 2 2 3 2" xfId="16930"/>
    <cellStyle name="好_2009年一般性转移支付标准工资_奖励补助测算5.22测试 2" xfId="16931"/>
    <cellStyle name="Input [yellow] 3 2 2 2 4" xfId="16932"/>
    <cellStyle name="Input [yellow] 3 2 2 3 2" xfId="16933"/>
    <cellStyle name="Input [yellow] 3 2 3" xfId="16934"/>
    <cellStyle name="Input [yellow] 3 2 3 2 2" xfId="16935"/>
    <cellStyle name="Input [yellow] 3 2 3 2 2 2" xfId="16936"/>
    <cellStyle name="Input [yellow] 3 2 3 2 2 2 2" xfId="16937"/>
    <cellStyle name="Input [yellow] 3 2 3 2 2 3" xfId="16938"/>
    <cellStyle name="Input [yellow] 3 2 3 2 2 3 2" xfId="16939"/>
    <cellStyle name="Input [yellow] 3 2 3 2 2 4" xfId="16940"/>
    <cellStyle name="Input [yellow] 3 2 3 2 2 4 2" xfId="16941"/>
    <cellStyle name="Input [yellow] 3 2 3 2 2 5" xfId="16942"/>
    <cellStyle name="Input [yellow] 3 2 3 2 2 6" xfId="16943"/>
    <cellStyle name="Input [yellow] 3 2 3 2 3" xfId="16944"/>
    <cellStyle name="Input [yellow] 3 2 3 2 3 2" xfId="16945"/>
    <cellStyle name="Input [yellow] 3 2 3 2 4" xfId="16946"/>
    <cellStyle name="Input [yellow] 3 2 3 2 4 2" xfId="16947"/>
    <cellStyle name="Input [yellow] 3 2 3 3 2" xfId="16948"/>
    <cellStyle name="Input [yellow] 3 2 4" xfId="16949"/>
    <cellStyle name="好_危改资金测算_财力性转移支付2010年预算参考数 6" xfId="16950"/>
    <cellStyle name="Input [yellow] 3 2 4 2" xfId="16951"/>
    <cellStyle name="Input [yellow] 3 2 4 2 2" xfId="16952"/>
    <cellStyle name="标题 2 2 2 17" xfId="16953"/>
    <cellStyle name="标题 2 2 2 22" xfId="16954"/>
    <cellStyle name="Input [yellow] 3 2 4 2 2 2" xfId="16955"/>
    <cellStyle name="Input [yellow] 3 2 4 2 2 2 2" xfId="16956"/>
    <cellStyle name="Input [yellow] 3 2 4 2 2 3" xfId="16957"/>
    <cellStyle name="Input [yellow] 3 2 4 2 2 3 2" xfId="16958"/>
    <cellStyle name="Input [yellow] 3 2 4 2 2 4" xfId="16959"/>
    <cellStyle name="Input [yellow] 3 2 4 2 2 4 2" xfId="16960"/>
    <cellStyle name="好_行政(燃修费)_县市旗测算-新科目（含人口规模效应）_财力性转移支付2010年预算参考数_12.25-发教育厅-2016年高职生均年初预算控制数分配表" xfId="16961"/>
    <cellStyle name="Input [yellow] 3 2 4 2 2 5" xfId="16962"/>
    <cellStyle name="Input [yellow] 3 2 4 2 2 5 2" xfId="16963"/>
    <cellStyle name="Input [yellow] 3 2 4 2 2 6" xfId="16964"/>
    <cellStyle name="Input [yellow] 3 2 4 2 3" xfId="16965"/>
    <cellStyle name="标题 2 2 2 18" xfId="16966"/>
    <cellStyle name="Input [yellow] 3 2 4 2 3 2" xfId="16967"/>
    <cellStyle name="Input [yellow] 3 2 4 2 4" xfId="16968"/>
    <cellStyle name="标题 2 2 2 19" xfId="16969"/>
    <cellStyle name="Input [yellow] 3 2 4 2 4 2" xfId="16970"/>
    <cellStyle name="好_其他部门(按照总人口测算）—20080416_不含人员经费系数 5" xfId="16971"/>
    <cellStyle name="Input [yellow] 3 2 4 3" xfId="16972"/>
    <cellStyle name="Input [yellow] 3 2 4 3 2" xfId="16973"/>
    <cellStyle name="检查单元格 2 2 2 10" xfId="16974"/>
    <cellStyle name="好_市本级 3 2 11" xfId="16975"/>
    <cellStyle name="Input [yellow] 3 2 5 2" xfId="16976"/>
    <cellStyle name="Input Cells_Book1" xfId="16977"/>
    <cellStyle name="Input [yellow] 3 2 5 2 2" xfId="16978"/>
    <cellStyle name="Input [yellow] 3 2 5 2 2 2" xfId="16979"/>
    <cellStyle name="Input [yellow] 3 2 5 2 3" xfId="16980"/>
    <cellStyle name="Input [yellow] 3 2 5 2 3 2" xfId="16981"/>
    <cellStyle name="好_检验表" xfId="16982"/>
    <cellStyle name="差_分县成本差异系数_民生政策最低支出需求 2" xfId="16983"/>
    <cellStyle name="Input [yellow] 3 2 5 2 4" xfId="16984"/>
    <cellStyle name="好_检验表 2" xfId="16985"/>
    <cellStyle name="差_缺口县区测算_财力性转移支付2010年预算参考数_03_2010年各地区一般预算平衡表" xfId="16986"/>
    <cellStyle name="差_分县成本差异系数_民生政策最低支出需求 2 2" xfId="16987"/>
    <cellStyle name="检查单元格 2 3 2 6" xfId="16988"/>
    <cellStyle name="Input [yellow] 3 2 5 2 4 2" xfId="16989"/>
    <cellStyle name="差_分县成本差异系数_民生政策最低支出需求 3" xfId="16990"/>
    <cellStyle name="Input [yellow] 3 2 5 2 5" xfId="16991"/>
    <cellStyle name="差_分县成本差异系数_民生政策最低支出需求 3 2" xfId="16992"/>
    <cellStyle name="Input [yellow] 3 2 5 2 5 2" xfId="16993"/>
    <cellStyle name="差_分县成本差异系数_民生政策最低支出需求 4" xfId="16994"/>
    <cellStyle name="Input [yellow] 3 2 5 2 6" xfId="16995"/>
    <cellStyle name="检查单元格 2 2 2 11" xfId="16996"/>
    <cellStyle name="好_市本级 3 2 12" xfId="16997"/>
    <cellStyle name="Input [yellow] 3 2 5 3" xfId="16998"/>
    <cellStyle name="Input [yellow] 3 2 5 3 2" xfId="16999"/>
    <cellStyle name="检查单元格 2 2 2 12" xfId="17000"/>
    <cellStyle name="好_市本级 3 2 13" xfId="17001"/>
    <cellStyle name="Input [yellow] 3 2 5 4" xfId="17002"/>
    <cellStyle name="常规 16 14" xfId="17003"/>
    <cellStyle name="常规 21 14" xfId="17004"/>
    <cellStyle name="差_其他部门(按照总人口测算）—20080416_财力性转移支付2010年预算参考数 7" xfId="17005"/>
    <cellStyle name="Input [yellow] 3 2 5 4 2" xfId="17006"/>
    <cellStyle name="差_市辖区测算20080510_县市旗测算-新科目（含人口规模效应）_财力性转移支付2010年预算参考数_12.25-发教育厅-2016年高职生均年初预算控制数分配表" xfId="17007"/>
    <cellStyle name="Percent [0]" xfId="17008"/>
    <cellStyle name="Input [yellow] 3 2 6 2" xfId="17009"/>
    <cellStyle name="Input [yellow] 3 3" xfId="17010"/>
    <cellStyle name="差_2008年支出调整_12.25-发教育厅-2016年高职生均年初预算控制数分配表" xfId="17011"/>
    <cellStyle name="注释 4 3 4 2 2 3" xfId="17012"/>
    <cellStyle name="Input [yellow] 3 3 2" xfId="17013"/>
    <cellStyle name="汇总 7 5 3 2 2 5" xfId="17014"/>
    <cellStyle name="差_岳塘区 2 11" xfId="17015"/>
    <cellStyle name="标题 2 2 2 5" xfId="17016"/>
    <cellStyle name="注释 4 3 4 2 2 3 2" xfId="17017"/>
    <cellStyle name="Input [yellow] 3 3 2 2" xfId="17018"/>
    <cellStyle name="Input [yellow] 3 3 2 2 2" xfId="17019"/>
    <cellStyle name="Input [yellow] 3 3 2 2 2 2 2" xfId="17020"/>
    <cellStyle name="Input [yellow] 3 3 2 2 2 3" xfId="17021"/>
    <cellStyle name="Input [yellow] 3 3 2 2 2 3 2" xfId="17022"/>
    <cellStyle name="Input [yellow] 3 3 2 2 2 4" xfId="17023"/>
    <cellStyle name="好_教育(按照总人口测算）—20080416_民生政策最低支出需求_财力性转移支付2010年预算参考数_合并" xfId="17024"/>
    <cellStyle name="Input [yellow] 3 3 2 2 2 5" xfId="17025"/>
    <cellStyle name="Input [yellow] 3 3 2 2 2 5 2" xfId="17026"/>
    <cellStyle name="Warning Text 3 2 2" xfId="17027"/>
    <cellStyle name="Input [yellow] 3 3 2 2 2 6" xfId="17028"/>
    <cellStyle name="差_成本差异系数_财力性转移支付2010年预算参考数_12.25-发教育厅-2016年高职生均年初预算控制数分配表" xfId="17029"/>
    <cellStyle name="Input [yellow] 3 3 2 2 3" xfId="17030"/>
    <cellStyle name="好_卫生(按照总人口测算）—20080416_民生政策最低支出需求_财力性转移支付2010年预算参考数" xfId="17031"/>
    <cellStyle name="Input [yellow] 3 3 2 2 3 2" xfId="17032"/>
    <cellStyle name="表标题 3 3 2 2 2 5" xfId="17033"/>
    <cellStyle name="Input [yellow] 3 3 2 2 4 2" xfId="17034"/>
    <cellStyle name="Input [yellow] 3 3 2 3 2" xfId="17035"/>
    <cellStyle name="注释 4 3 4 2 2 4" xfId="17036"/>
    <cellStyle name="Input [yellow] 3 3 3" xfId="17037"/>
    <cellStyle name="标题 2 2 3 5" xfId="17038"/>
    <cellStyle name="注释 4 3 4 2 2 4 2" xfId="17039"/>
    <cellStyle name="Input [yellow] 3 3 3 2" xfId="17040"/>
    <cellStyle name="Input [yellow] 3 3 3 2 2" xfId="17041"/>
    <cellStyle name="Input [yellow] 3 3 3 2 2 2" xfId="17042"/>
    <cellStyle name="Input [yellow] 3 3 3 2 2 2 2" xfId="17043"/>
    <cellStyle name="Input [yellow] 3 3 3 2 2 3" xfId="17044"/>
    <cellStyle name="Input [yellow] 3 3 3 2 2 3 2" xfId="17045"/>
    <cellStyle name="Input [yellow] 3 3 3 2 2 4" xfId="17046"/>
    <cellStyle name="Input [yellow] 3 3 3 2 2 5" xfId="17047"/>
    <cellStyle name="Input [yellow] 3 3 3 2 2 5 2" xfId="17048"/>
    <cellStyle name="Input [yellow] 3 3 3 2 2 6" xfId="17049"/>
    <cellStyle name="Input [yellow] 3 3 3 2 3" xfId="17050"/>
    <cellStyle name="好_2006年水利统计指标统计表_财力性转移支付2010年预算参考数_12.25-发教育厅-2016年高职生均年初预算控制数分配表" xfId="17051"/>
    <cellStyle name="Input [yellow] 3 3 3 2 3 2" xfId="17052"/>
    <cellStyle name="Input [yellow] 3 3 3 2 4" xfId="17053"/>
    <cellStyle name="表标题 3 3 3 2 2 5" xfId="17054"/>
    <cellStyle name="Input [yellow] 3 3 3 2 4 2" xfId="17055"/>
    <cellStyle name="汇总 9 5 5 2 3 2" xfId="17056"/>
    <cellStyle name="标题 2 2 3 6" xfId="17057"/>
    <cellStyle name="Input [yellow] 3 3 3 3" xfId="17058"/>
    <cellStyle name="Input [yellow] 3 3 3 3 2" xfId="17059"/>
    <cellStyle name="Input [yellow] 3 3 4 2 2" xfId="17060"/>
    <cellStyle name="Input [yellow] 3 3 4 2 2 2" xfId="17061"/>
    <cellStyle name="Input [yellow] 3 3 4 2 2 2 2" xfId="17062"/>
    <cellStyle name="Input [yellow] 3 3 4 2 2 3" xfId="17063"/>
    <cellStyle name="Input [yellow] 3 3 4 2 2 3 2" xfId="17064"/>
    <cellStyle name="Input [yellow] 3 3 4 2 2 4" xfId="17065"/>
    <cellStyle name="差_2_财力性转移支付2010年预算参考数 2 3" xfId="17066"/>
    <cellStyle name="Input [yellow] 3 3 4 2 2 4 2" xfId="17067"/>
    <cellStyle name="Input [yellow] 3 3 4 2 2 5" xfId="17068"/>
    <cellStyle name="汇总 3 2 6" xfId="17069"/>
    <cellStyle name="差_2_财力性转移支付2010年预算参考数 3 3" xfId="17070"/>
    <cellStyle name="Input [yellow] 3 3 4 2 2 5 2" xfId="17071"/>
    <cellStyle name="Input [yellow] 3 3 4 2 2 6" xfId="17072"/>
    <cellStyle name="Input [yellow] 3 3 4 2 3" xfId="17073"/>
    <cellStyle name="标题 1 2 4 2 9" xfId="17074"/>
    <cellStyle name="Input [yellow] 3 3 4 2 3 2" xfId="17075"/>
    <cellStyle name="Input [yellow] 3 3 4 3 2" xfId="17076"/>
    <cellStyle name="注释 4 3 4 2 2 6" xfId="17077"/>
    <cellStyle name="Input [yellow] 3 3 5" xfId="17078"/>
    <cellStyle name="Input [yellow] 3 3 5 2" xfId="17079"/>
    <cellStyle name="Input [yellow] 3 3 5 2 2 2" xfId="17080"/>
    <cellStyle name="Input [yellow] 3 3 5 2 3 2" xfId="17081"/>
    <cellStyle name="链接单元格 2 2 13" xfId="17082"/>
    <cellStyle name="百分比 2 3 11" xfId="17083"/>
    <cellStyle name="Input [yellow] 3 3 5 2 4 2" xfId="17084"/>
    <cellStyle name="Input [yellow] 3 3 5 2 5 2" xfId="17085"/>
    <cellStyle name="Input [yellow] 3 3 5 2 6" xfId="17086"/>
    <cellStyle name="Input [yellow] 3 3 5 3" xfId="17087"/>
    <cellStyle name="Input [yellow] 3 3 5 3 2" xfId="17088"/>
    <cellStyle name="Input [yellow] 3 3 5 4" xfId="17089"/>
    <cellStyle name="Input [yellow] 3 3 5 4 2" xfId="17090"/>
    <cellStyle name="Input [yellow] 3 3 6" xfId="17091"/>
    <cellStyle name="Input [yellow] 3 3 6 2" xfId="17092"/>
    <cellStyle name="Neutral 2 5" xfId="17093"/>
    <cellStyle name="百分比 3 4 2 2" xfId="17094"/>
    <cellStyle name="Input [yellow] 3 4" xfId="17095"/>
    <cellStyle name="差_市本级 3 13" xfId="17096"/>
    <cellStyle name="表标题 2 4 5 2 5" xfId="17097"/>
    <cellStyle name="Input [yellow] 3 4 2" xfId="17098"/>
    <cellStyle name="Input [yellow] 3 4 2 2 2" xfId="17099"/>
    <cellStyle name="Input [yellow] 3 4 2 2 2 2" xfId="17100"/>
    <cellStyle name="Input [yellow] 3 4 2 2 2 3" xfId="17101"/>
    <cellStyle name="Input [yellow] 3 4 2 2 2 4" xfId="17102"/>
    <cellStyle name="Input [yellow] 3 4 2 2 2 5" xfId="17103"/>
    <cellStyle name="Input [yellow] 3 4 2 2 2 6" xfId="17104"/>
    <cellStyle name="Input [yellow] 3 4 2 2 3" xfId="17105"/>
    <cellStyle name="Input [yellow] 3 4 2 2 3 2" xfId="17106"/>
    <cellStyle name="表标题 3 4 2 2 2 5" xfId="17107"/>
    <cellStyle name="Input [yellow] 3 4 2 2 4 2" xfId="17108"/>
    <cellStyle name="差_岳塘区 3 18" xfId="17109"/>
    <cellStyle name="差_岳塘区 3 23" xfId="17110"/>
    <cellStyle name="Input [yellow] 3 4 2 3 2" xfId="17111"/>
    <cellStyle name="数字 6 4 3 2" xfId="17112"/>
    <cellStyle name="差_市本级 3 14" xfId="17113"/>
    <cellStyle name="表标题 2 4 5 2 6" xfId="17114"/>
    <cellStyle name="Input [yellow] 3 4 3" xfId="17115"/>
    <cellStyle name="标题 2 3 3 5" xfId="17116"/>
    <cellStyle name="Input [yellow] 3 4 3 2" xfId="17117"/>
    <cellStyle name="好_RESULTS" xfId="17118"/>
    <cellStyle name="差_34青海_1_财力性转移支付2010年预算参考数 5" xfId="17119"/>
    <cellStyle name="好_岳阳楼区11年地方财政预算表 3 4" xfId="17120"/>
    <cellStyle name="Input [yellow] 3 4 3 2 2" xfId="17121"/>
    <cellStyle name="好_RESULTS 2" xfId="17122"/>
    <cellStyle name="差_34青海_1_财力性转移支付2010年预算参考数 5 2" xfId="17123"/>
    <cellStyle name="Input [yellow] 3 4 3 2 2 2" xfId="17124"/>
    <cellStyle name="好_28四川_隋心对账单定稿0514" xfId="17125"/>
    <cellStyle name="Input [yellow] 3 4 3 2 2 2 2" xfId="17126"/>
    <cellStyle name="Input [yellow] 3 4 3 2 2 3" xfId="17127"/>
    <cellStyle name="Input [yellow] 3 4 3 2 2 3 2" xfId="17128"/>
    <cellStyle name="Input [yellow] 3 4 3 2 2 4" xfId="17129"/>
    <cellStyle name="Input [yellow] 3 4 3 2 2 4 2" xfId="17130"/>
    <cellStyle name="好_缺口县区测算(财政部标准)_财力性转移支付2010年预算参考数_合并" xfId="17131"/>
    <cellStyle name="Input [yellow] 3 4 3 2 2 5" xfId="17132"/>
    <cellStyle name="Input [yellow] 3 4 3 2 2 6" xfId="17133"/>
    <cellStyle name="差_34青海_1_财力性转移支付2010年预算参考数 6" xfId="17134"/>
    <cellStyle name="好_岳阳楼区11年地方财政预算表 3 5" xfId="17135"/>
    <cellStyle name="Input [yellow] 3 4 3 2 3" xfId="17136"/>
    <cellStyle name="表标题 3 4 3 2 2 5" xfId="17137"/>
    <cellStyle name="Input [yellow] 3 4 3 2 4 2" xfId="17138"/>
    <cellStyle name="标题 2 3 3 6" xfId="17139"/>
    <cellStyle name="Input [yellow] 3 4 3 3" xfId="17140"/>
    <cellStyle name="Input [yellow] 3 4 3 3 2" xfId="17141"/>
    <cellStyle name="Input [yellow] 3 4 4 2 2 2" xfId="17142"/>
    <cellStyle name="Input [yellow] 3 4 4 2 2 2 2" xfId="17143"/>
    <cellStyle name="Input [yellow] 3 4 4 2 2 3" xfId="17144"/>
    <cellStyle name="Input [yellow] 3 4 4 2 2 3 2" xfId="17145"/>
    <cellStyle name="Input [yellow] 3 4 4 2 2 4" xfId="17146"/>
    <cellStyle name="注释 4 2 2 12" xfId="17147"/>
    <cellStyle name="Input [yellow] 3 4 4 2 2 4 2" xfId="17148"/>
    <cellStyle name="Input [yellow] 3 4 4 2 2 5" xfId="17149"/>
    <cellStyle name="Input [yellow] 3 4 4 2 2 5 2" xfId="17150"/>
    <cellStyle name="Input [yellow] 3 4 4 2 2 6" xfId="17151"/>
    <cellStyle name="好_劳务费用清单（路基附属10-3）_四队计价2011-6" xfId="17152"/>
    <cellStyle name="Input [yellow] 3 4 4 2 3" xfId="17153"/>
    <cellStyle name="Input [yellow] 3 4 4 2 4" xfId="17154"/>
    <cellStyle name="表标题 3 4 4 2 2 5" xfId="17155"/>
    <cellStyle name="Input [yellow] 3 4 4 2 4 2" xfId="17156"/>
    <cellStyle name="Input [yellow] 3 4 4 3 2" xfId="17157"/>
    <cellStyle name="Input [yellow] 3 4 5 2 2 2" xfId="17158"/>
    <cellStyle name="Input [yellow] 3 4 5 2 3" xfId="17159"/>
    <cellStyle name="Input [yellow] 3 4 5 2 3 2" xfId="17160"/>
    <cellStyle name="Input [yellow] 3 4 5 2 4" xfId="17161"/>
    <cellStyle name="Input [yellow] 3 4 5 2 4 2" xfId="17162"/>
    <cellStyle name="汇总 8 3 3 2 2 5 2" xfId="17163"/>
    <cellStyle name="Input [yellow] 3 4 5 2 5" xfId="17164"/>
    <cellStyle name="Input [yellow] 3 4 5 2 5 2" xfId="17165"/>
    <cellStyle name="Input [yellow] 3 4 5 2 6" xfId="17166"/>
    <cellStyle name="Input [yellow] 3 5" xfId="17167"/>
    <cellStyle name="差_德山 14" xfId="17168"/>
    <cellStyle name="Input [yellow] 3 5 2" xfId="17169"/>
    <cellStyle name="标题 2 4 2 5" xfId="17170"/>
    <cellStyle name="差_（定）2013年全省对账总表3.20 4" xfId="17171"/>
    <cellStyle name="Input [yellow] 3 5 2 2" xfId="17172"/>
    <cellStyle name="Input [yellow] 3 5 2 2 2" xfId="17173"/>
    <cellStyle name="Input [yellow] 3 5 2 3 2" xfId="17174"/>
    <cellStyle name="标题 2 4 2 7" xfId="17175"/>
    <cellStyle name="Input [yellow] 3 5 2 4" xfId="17176"/>
    <cellStyle name="Input [yellow] 3 5 2 4 2" xfId="17177"/>
    <cellStyle name="标题 2 4 2 8" xfId="17178"/>
    <cellStyle name="Input [yellow] 3 5 2 5" xfId="17179"/>
    <cellStyle name="差_岳塘区 7" xfId="17180"/>
    <cellStyle name="Input [yellow] 3 5 2 5 2" xfId="17181"/>
    <cellStyle name="标题 2 4 2 9" xfId="17182"/>
    <cellStyle name="Input [yellow] 3 5 2 6" xfId="17183"/>
    <cellStyle name="差_德山 15" xfId="17184"/>
    <cellStyle name="差_德山 20" xfId="17185"/>
    <cellStyle name="Input [yellow] 3 5 3" xfId="17186"/>
    <cellStyle name="Input [yellow] 3 5 3 2" xfId="17187"/>
    <cellStyle name="好_市辖区测算-新科目（20080626）_县市旗测算-新科目（含人口规模效应）_财力性转移支付2010年预算参考数_03_2010年各地区一般预算平衡表_2010年地方财政一般预算分级平衡情况表（汇总）0524" xfId="17188"/>
    <cellStyle name="输出 2 2 5 4 2 2 4 2" xfId="17189"/>
    <cellStyle name="差_德山 16" xfId="17190"/>
    <cellStyle name="差_德山 21" xfId="17191"/>
    <cellStyle name="Input [yellow] 3 5 4" xfId="17192"/>
    <cellStyle name="输入 5 7 3 2" xfId="17193"/>
    <cellStyle name="差_劳务费用清单（路基附属10-3）_四队计价2011-6" xfId="17194"/>
    <cellStyle name="Input [yellow] 3 6" xfId="17195"/>
    <cellStyle name="Input [yellow] 3 6 2" xfId="17196"/>
    <cellStyle name="汇总 10 6 2 2 3" xfId="17197"/>
    <cellStyle name="差_对口支援新疆资金规模测算表20100113 3 3" xfId="17198"/>
    <cellStyle name="差_行政公检法测算_不含人员经费系数_华东" xfId="17199"/>
    <cellStyle name="Input [yellow] 4" xfId="17200"/>
    <cellStyle name="Input [yellow] 4 2" xfId="17201"/>
    <cellStyle name="Input [yellow] 4 2 2 2 2 2" xfId="17202"/>
    <cellStyle name="好_22湖南_财力性转移支付2010年预算参考数_合并" xfId="17203"/>
    <cellStyle name="Input [yellow] 4 2 2 2 2 2 2" xfId="17204"/>
    <cellStyle name="Input [yellow] 4 2 2 2 2 3" xfId="17205"/>
    <cellStyle name="好_表一 5" xfId="17206"/>
    <cellStyle name="好 2 2 4" xfId="17207"/>
    <cellStyle name="Input [yellow] 4 2 2 2 2 3 2" xfId="17208"/>
    <cellStyle name="好 2 3 4" xfId="17209"/>
    <cellStyle name="Input [yellow] 4 2 2 2 2 4 2" xfId="17210"/>
    <cellStyle name="Input [yellow] 4 2 2 2 2 5" xfId="17211"/>
    <cellStyle name="Input [yellow] 4 2 2 2 2 5 2" xfId="17212"/>
    <cellStyle name="差_成本差异系数（含人口规模）_财力性转移支付2010年预算参考数 2 2" xfId="17213"/>
    <cellStyle name="差_27重庆_合并" xfId="17214"/>
    <cellStyle name="Input [yellow] 4 2 2 2 2 6" xfId="17215"/>
    <cellStyle name="Input [yellow] 4 2 2 2 3 2" xfId="17216"/>
    <cellStyle name="差_前期试验费用 13_间接费" xfId="17217"/>
    <cellStyle name="汇总 2 3 5 4" xfId="17218"/>
    <cellStyle name="表标题 4 2 2 2 2 5" xfId="17219"/>
    <cellStyle name="Input [yellow] 4 2 2 2 4 2" xfId="17220"/>
    <cellStyle name="输入 9 3 2 2 2 3 2" xfId="17221"/>
    <cellStyle name="差_2006年全省财力计算表（中央、决算）_华东" xfId="17222"/>
    <cellStyle name="Input [yellow] 4 2 3 2 2 2" xfId="17223"/>
    <cellStyle name="标题 2 3 2 16" xfId="17224"/>
    <cellStyle name="标题 2 3 2 21" xfId="17225"/>
    <cellStyle name="差_2006年22湖南 2 5" xfId="17226"/>
    <cellStyle name="Input [yellow] 4 2 3 2 2 2 2" xfId="17227"/>
    <cellStyle name="Input [yellow] 4 2 3 2 2 3" xfId="17228"/>
    <cellStyle name="差_2006年22湖南 3 5" xfId="17229"/>
    <cellStyle name="Input [yellow] 4 2 3 2 2 3 2" xfId="17230"/>
    <cellStyle name="Input [yellow] 4 2 3 2 2 4" xfId="17231"/>
    <cellStyle name="表标题 5 3 5 3 2" xfId="17232"/>
    <cellStyle name="差_2006年22湖南 4 5" xfId="17233"/>
    <cellStyle name="Input [yellow] 4 2 3 2 2 4 2" xfId="17234"/>
    <cellStyle name="Input [yellow] 4 2 3 2 2 5" xfId="17235"/>
    <cellStyle name="Input [yellow] 4 2 3 2 2 5 2" xfId="17236"/>
    <cellStyle name="好_2、土地面积、人口、粮食产量基本情况_Book1" xfId="17237"/>
    <cellStyle name="差_2006年22湖南 5 5" xfId="17238"/>
    <cellStyle name="Input [yellow] 4 2 3 2 2 6" xfId="17239"/>
    <cellStyle name="好_前期试验费用 13_四队计价6月25日前(7月1日更新)备用" xfId="17240"/>
    <cellStyle name="好_河南 缺口县区测算(地方填报)_财力性转移支付2010年预算参考数_合并" xfId="17241"/>
    <cellStyle name="汇总 3 3 5 4" xfId="17242"/>
    <cellStyle name="表标题 4 2 3 2 2 5" xfId="17243"/>
    <cellStyle name="差_2_财力性转移支付2010年预算参考数 4 2 4" xfId="17244"/>
    <cellStyle name="Input [yellow] 4 2 3 2 4 2" xfId="17245"/>
    <cellStyle name="百分比 2 17" xfId="17246"/>
    <cellStyle name="Input [yellow] 4 2 4 2 2 2 2" xfId="17247"/>
    <cellStyle name="Input [yellow] 4 2 4 2 2 3 2" xfId="17248"/>
    <cellStyle name="差_县市旗测算-新科目（20080626）_民生政策最低支出需求_财力性转移支付2010年预算参考数 2 2" xfId="17249"/>
    <cellStyle name="Input [yellow] 4 2 4 2 2 5 2" xfId="17250"/>
    <cellStyle name="差_2006年22湖南 3" xfId="17251"/>
    <cellStyle name="Input [yellow] 4 2 4 2 3 2" xfId="17252"/>
    <cellStyle name="Input [yellow] 4 2 5 2 3 2" xfId="17253"/>
    <cellStyle name="汇总 5 3 5 4" xfId="17254"/>
    <cellStyle name="差 2 2 10" xfId="17255"/>
    <cellStyle name="Input [yellow] 4 2 5 2 4 2" xfId="17256"/>
    <cellStyle name="好_第五部分(才淼、饶永宏） 4" xfId="17257"/>
    <cellStyle name="Input [yellow] 4 2 5 2 5" xfId="17258"/>
    <cellStyle name="Input [yellow] 4 2 5 2 5 2" xfId="17259"/>
    <cellStyle name="好_第五部分(才淼、饶永宏） 5" xfId="17260"/>
    <cellStyle name="Input [yellow] 4 2 5 2 6" xfId="17261"/>
    <cellStyle name="Input [yellow] 4 3" xfId="17262"/>
    <cellStyle name="好_检验表（调整后） 3" xfId="17263"/>
    <cellStyle name="差 3 4 4" xfId="17264"/>
    <cellStyle name="Input [yellow] 4 3 2 2 2" xfId="17265"/>
    <cellStyle name="未定义 6" xfId="17266"/>
    <cellStyle name="差_2007年收支情况及2008年收支预计表(汇总表) 2 3" xfId="17267"/>
    <cellStyle name="Input [yellow] 4 3 2 2 2 2" xfId="17268"/>
    <cellStyle name="好_核定人数下发表_03_2010年各地区一般预算平衡表_2010年地方财政一般预算分级平衡情况表（汇总）0524" xfId="17269"/>
    <cellStyle name="Input [yellow] 4 3 2 2 2 2 2" xfId="17270"/>
    <cellStyle name="差_28四川_财力性转移支付2010年预算参考数_合并" xfId="17271"/>
    <cellStyle name="未定义 7" xfId="17272"/>
    <cellStyle name="差_2007年收支情况及2008年收支预计表(汇总表) 2 4" xfId="17273"/>
    <cellStyle name="Input [yellow] 4 3 2 2 2 3" xfId="17274"/>
    <cellStyle name="Input [yellow] 4 3 2 2 2 3 2" xfId="17275"/>
    <cellStyle name="未定义 8" xfId="17276"/>
    <cellStyle name="差_2007年收支情况及2008年收支预计表(汇总表) 2 5" xfId="17277"/>
    <cellStyle name="差_07大连 4 2 2" xfId="17278"/>
    <cellStyle name="Input [yellow] 4 3 2 2 2 4" xfId="17279"/>
    <cellStyle name="Input [yellow] 4 3 2 2 2 4 2" xfId="17280"/>
    <cellStyle name="Input [yellow] 4 3 2 2 2 5" xfId="17281"/>
    <cellStyle name="差_30云南_隋心对账单定稿0514" xfId="17282"/>
    <cellStyle name="Input [yellow] 4 3 2 2 2 5 2" xfId="17283"/>
    <cellStyle name="Input [yellow] 4 3 2 2 2 6" xfId="17284"/>
    <cellStyle name="好_检验表（调整后） 4" xfId="17285"/>
    <cellStyle name="Input [yellow] 4 3 2 2 3" xfId="17286"/>
    <cellStyle name="差_30云南 2" xfId="17287"/>
    <cellStyle name="差 3 4 5" xfId="17288"/>
    <cellStyle name="Input [yellow] 4 3 2 2 3 2" xfId="17289"/>
    <cellStyle name="差_30云南 2 2" xfId="17290"/>
    <cellStyle name="差_2007年收支情况及2008年收支预计表(汇总表) 3 3" xfId="17291"/>
    <cellStyle name="标题 1 2 4 15" xfId="17292"/>
    <cellStyle name="标题 1 2 4 20" xfId="17293"/>
    <cellStyle name="Input [yellow] 4 3 2 2 4 2" xfId="17294"/>
    <cellStyle name="差_30云南 3 2" xfId="17295"/>
    <cellStyle name="表标题 4 3 2 2 2 5" xfId="17296"/>
    <cellStyle name="差_2006年27重庆_财力性转移支付2010年预算参考数_华东" xfId="17297"/>
    <cellStyle name="Input [yellow] 4 3 2 3 2" xfId="17298"/>
    <cellStyle name="Input [yellow] 4 3 3 2 2" xfId="17299"/>
    <cellStyle name="注释 3 2 2 12" xfId="17300"/>
    <cellStyle name="Input [yellow] 4 3 3 2 2 2" xfId="17301"/>
    <cellStyle name="Input [yellow] 4 3 3 2 2 2 2" xfId="17302"/>
    <cellStyle name="注释 3 2 2 13" xfId="17303"/>
    <cellStyle name="Input [yellow] 4 3 3 2 2 3" xfId="17304"/>
    <cellStyle name="Input [yellow] 4 3 3 2 2 3 2" xfId="17305"/>
    <cellStyle name="输出 9 2 2" xfId="17306"/>
    <cellStyle name="差_行政（人员）_民生政策最低支出需求_财力性转移支付2010年预算参考数 4 2" xfId="17307"/>
    <cellStyle name="注释 3 2 2 14" xfId="17308"/>
    <cellStyle name="Input [yellow] 4 3 3 2 2 4" xfId="17309"/>
    <cellStyle name="好_城建部门_隋心对账单定稿0514" xfId="17310"/>
    <cellStyle name="输出 9 2 2 2" xfId="17311"/>
    <cellStyle name="差_行政（人员）_民生政策最低支出需求_财力性转移支付2010年预算参考数 4 2 2" xfId="17312"/>
    <cellStyle name="Input [yellow] 4 3 3 2 2 4 2" xfId="17313"/>
    <cellStyle name="输出 9 2 3" xfId="17314"/>
    <cellStyle name="差_行政（人员）_民生政策最低支出需求_财力性转移支付2010年预算参考数 4 3" xfId="17315"/>
    <cellStyle name="注释 3 2 2 15" xfId="17316"/>
    <cellStyle name="Input [yellow] 4 3 3 2 2 5" xfId="17317"/>
    <cellStyle name="Input [yellow] 4 3 3 2 2 5 2" xfId="17318"/>
    <cellStyle name="注释 3 2 2 16" xfId="17319"/>
    <cellStyle name="Input [yellow] 4 3 3 2 2 6" xfId="17320"/>
    <cellStyle name="Input [yellow] 4 3 3 2 3" xfId="17321"/>
    <cellStyle name="Input [yellow] 4 3 3 2 3 2" xfId="17322"/>
    <cellStyle name="Input [yellow] 4 3 3 2 4" xfId="17323"/>
    <cellStyle name="表标题 4 3 3 2 2 5" xfId="17324"/>
    <cellStyle name="Input [yellow] 4 3 3 2 4 2" xfId="17325"/>
    <cellStyle name="Input [yellow] 4 3 3 3 2" xfId="17326"/>
    <cellStyle name="Input [yellow] 4 3 4 2 2" xfId="17327"/>
    <cellStyle name="Input [yellow] 4 3 4 2 2 2 2" xfId="17328"/>
    <cellStyle name="差_县市旗测算-新科目（20080627）_县市旗测算-新科目（含人口规模效应）_财力性转移支付2010年预算参考数 3" xfId="17329"/>
    <cellStyle name="Input [yellow] 4 3 4 2 2 3" xfId="17330"/>
    <cellStyle name="Input [yellow] 4 3 4 2 2 3 2" xfId="17331"/>
    <cellStyle name="差_30云南_1_03_2010年各地区一般预算平衡表" xfId="17332"/>
    <cellStyle name="Input [yellow] 4 3 4 2 2 4 2" xfId="17333"/>
    <cellStyle name="Input [yellow] 4 3 4 2 2 5" xfId="17334"/>
    <cellStyle name="好_2006年水利统计指标统计表_财力性转移支付2010年预算参考数 3" xfId="17335"/>
    <cellStyle name="Input [yellow] 4 3 4 2 2 5 2" xfId="17336"/>
    <cellStyle name="Input [yellow] 4 3 4 2 2 6" xfId="17337"/>
    <cellStyle name="Input [yellow] 4 3 4 2 3" xfId="17338"/>
    <cellStyle name="汇总 6 4 6 2 2" xfId="17339"/>
    <cellStyle name="标题 3 2 4 6" xfId="17340"/>
    <cellStyle name="Input [yellow] 4 3 4 3" xfId="17341"/>
    <cellStyle name="好_岳塘区 2 5" xfId="17342"/>
    <cellStyle name="Input [yellow] 4 3 4 3 2" xfId="17343"/>
    <cellStyle name="Input [yellow] 4 3 5 2 2" xfId="17344"/>
    <cellStyle name="Input [yellow] 4 3 5 2 3" xfId="17345"/>
    <cellStyle name="Input [yellow] 4 3 5 2 3 2" xfId="17346"/>
    <cellStyle name="好_2007年收支情况及2008年收支预计表(汇总表)_03_2010年各地区一般预算平衡表_2010年地方财政一般预算分级平衡情况表（汇总）0524" xfId="17347"/>
    <cellStyle name="Note 3 3 2 2 4 2" xfId="17348"/>
    <cellStyle name="Input [yellow] 4 3 5 2 4" xfId="17349"/>
    <cellStyle name="好_教育(按照总人口测算）—20080416_不含人员经费系数_合并" xfId="17350"/>
    <cellStyle name="備註 2 2 4" xfId="17351"/>
    <cellStyle name="Input [yellow] 4 3 5 2 4 2" xfId="17352"/>
    <cellStyle name="Input [yellow] 4 3 5 2 5" xfId="17353"/>
    <cellStyle name="Input [yellow] 4 3 5 2 5 2" xfId="17354"/>
    <cellStyle name="Input [yellow] 4 3 5 2 6" xfId="17355"/>
    <cellStyle name="好 3 4 14" xfId="17356"/>
    <cellStyle name="差_人员工资和公用经费2 3" xfId="17357"/>
    <cellStyle name="差_测算结果 7" xfId="17358"/>
    <cellStyle name="Input [yellow] 4 3 5 3 2" xfId="17359"/>
    <cellStyle name="Input [yellow] 4 4" xfId="17360"/>
    <cellStyle name="Input [yellow] 4 4 2 2 2" xfId="17361"/>
    <cellStyle name="Input [yellow] 4 4 2 2 2 2" xfId="17362"/>
    <cellStyle name="Input [yellow] 4 4 2 2 2 2 2" xfId="17363"/>
    <cellStyle name="Input [yellow] 4 4 2 2 2 3" xfId="17364"/>
    <cellStyle name="Input [yellow] 4 4 2 2 2 3 2" xfId="17365"/>
    <cellStyle name="Input [yellow] 4 4 2 2 2 4" xfId="17366"/>
    <cellStyle name="Input [yellow] 4 4 2 2 2 4 2" xfId="17367"/>
    <cellStyle name="Input [yellow] 4 4 2 2 2 5" xfId="17368"/>
    <cellStyle name="Input [yellow] 4 4 2 2 2 5 2" xfId="17369"/>
    <cellStyle name="常规 16 7 2" xfId="17370"/>
    <cellStyle name="常规 21 7 2" xfId="17371"/>
    <cellStyle name="Input [yellow] 4 4 2 2 2 6" xfId="17372"/>
    <cellStyle name="Input [yellow] 4 4 2 2 3" xfId="17373"/>
    <cellStyle name="Input [yellow] 4 4 2 2 3 2" xfId="17374"/>
    <cellStyle name="表标题 4 4 2 2 2 5" xfId="17375"/>
    <cellStyle name="Input [yellow] 4 4 2 2 4 2" xfId="17376"/>
    <cellStyle name="Input [yellow] 4 4 2 3 2" xfId="17377"/>
    <cellStyle name="Input [yellow] 4 4 3 2 2" xfId="17378"/>
    <cellStyle name="好_汇总_Book1" xfId="17379"/>
    <cellStyle name="Input [yellow] 4 4 3 2 2 2" xfId="17380"/>
    <cellStyle name="Input [yellow] 4 4 3 2 2 3" xfId="17381"/>
    <cellStyle name="差_其他部门(按照总人口测算）—20080416_财力性转移支付2010年预算参考数 2" xfId="17382"/>
    <cellStyle name="Input [yellow] 4 4 3 2 2 4" xfId="17383"/>
    <cellStyle name="差_其他部门(按照总人口测算）—20080416_财力性转移支付2010年预算参考数 2 2" xfId="17384"/>
    <cellStyle name="Input [yellow] 4 4 3 2 2 4 2" xfId="17385"/>
    <cellStyle name="汇总 4 3 3 3 3 2" xfId="17386"/>
    <cellStyle name="常规 16 10" xfId="17387"/>
    <cellStyle name="常规 21 10" xfId="17388"/>
    <cellStyle name="差_其他部门(按照总人口测算）—20080416_财力性转移支付2010年预算参考数 3" xfId="17389"/>
    <cellStyle name="Input [yellow] 4 4 3 2 2 5" xfId="17390"/>
    <cellStyle name="常规 16 10 2" xfId="17391"/>
    <cellStyle name="常规 21 10 2" xfId="17392"/>
    <cellStyle name="差_其他部门(按照总人口测算）—20080416_财力性转移支付2010年预算参考数 3 2" xfId="17393"/>
    <cellStyle name="Input [yellow] 4 4 3 2 2 5 2" xfId="17394"/>
    <cellStyle name="常规 16 11" xfId="17395"/>
    <cellStyle name="常规 21 11" xfId="17396"/>
    <cellStyle name="标题 1 3_2017年人大参阅资料（代表大会-定）1.14" xfId="17397"/>
    <cellStyle name="差_其他部门(按照总人口测算）—20080416_财力性转移支付2010年预算参考数 4" xfId="17398"/>
    <cellStyle name="Input [yellow] 4 4 3 2 2 6" xfId="17399"/>
    <cellStyle name="Input [yellow] 4 4 3 2 3" xfId="17400"/>
    <cellStyle name="输入 9 3 4 2 2 4 2" xfId="17401"/>
    <cellStyle name="标题 4 2 4 2 16" xfId="17402"/>
    <cellStyle name="标题 4 2 4 2 21" xfId="17403"/>
    <cellStyle name="Input [yellow] 4 4 3 2 3 2" xfId="17404"/>
    <cellStyle name="百分比 10 2" xfId="17405"/>
    <cellStyle name="好_5334_2006年迪庆县级财政报表附表_华东" xfId="17406"/>
    <cellStyle name="表标题 4 4 3 2 2 5" xfId="17407"/>
    <cellStyle name="Input [yellow] 4 4 3 2 4 2" xfId="17408"/>
    <cellStyle name="差_县市旗测算-新科目（20080627）_县市旗测算-新科目（含人口规模效应）_财力性转移支付2010年预算参考数" xfId="17409"/>
    <cellStyle name="Input [yellow] 4 4 3 3 2" xfId="17410"/>
    <cellStyle name="注释 10 2 2 3 6" xfId="17411"/>
    <cellStyle name="Input [yellow] 4 4 4 2 2" xfId="17412"/>
    <cellStyle name="Input [yellow] 4 4 4 2 2 3" xfId="17413"/>
    <cellStyle name="Input [yellow] 4 4 4 2 2 3 2" xfId="17414"/>
    <cellStyle name="Input [yellow] 4 4 4 2 2 4" xfId="17415"/>
    <cellStyle name="Input [yellow] 4 4 4 2 2 5" xfId="17416"/>
    <cellStyle name="差 2 3 2 15" xfId="17417"/>
    <cellStyle name="常规 7" xfId="17418"/>
    <cellStyle name="差_自行调整差异系数顺序 5" xfId="17419"/>
    <cellStyle name="Input [yellow] 4 4 4 2 2 5 2" xfId="17420"/>
    <cellStyle name="Input [yellow] 4 4 4 2 2 6" xfId="17421"/>
    <cellStyle name="Input [yellow] 4 4 4 2 3" xfId="17422"/>
    <cellStyle name="Input [yellow] 4 4 4 2 4" xfId="17423"/>
    <cellStyle name="表标题 4 4 4 2 2 5" xfId="17424"/>
    <cellStyle name="Input [yellow] 4 4 4 2 4 2" xfId="17425"/>
    <cellStyle name="标题 3 3 4 6" xfId="17426"/>
    <cellStyle name="Input [yellow] 4 4 4 3" xfId="17427"/>
    <cellStyle name="注释 10 2 3 3 6" xfId="17428"/>
    <cellStyle name="Input [yellow] 4 4 5 2 2" xfId="17429"/>
    <cellStyle name="Input [yellow] 4 4 5 2 3" xfId="17430"/>
    <cellStyle name="好_行政（人员）_民生政策最低支出需求_财力性转移支付2010年预算参考数_03_2010年各地区一般预算平衡表" xfId="17431"/>
    <cellStyle name="Input [yellow] 4 4 5 2 3 2" xfId="17432"/>
    <cellStyle name="Input [yellow] 4 4 5 2 4 2" xfId="17433"/>
    <cellStyle name="Input [yellow] 4 4 5 3 2" xfId="17434"/>
    <cellStyle name="Input [yellow] 4 4 5 4 2" xfId="17435"/>
    <cellStyle name="注释 2 4 10" xfId="17436"/>
    <cellStyle name="差_1110洱源县_财力性转移支付2010年预算参考数_03_2010年各地区一般预算平衡表" xfId="17437"/>
    <cellStyle name="Input [yellow] 4 5" xfId="17438"/>
    <cellStyle name="Input [yellow] 4 5 2 2 2" xfId="17439"/>
    <cellStyle name="Input [yellow] 4 5 2 3 2" xfId="17440"/>
    <cellStyle name="差_红线成本预算指导价格0324 10_四队计价2011-6" xfId="17441"/>
    <cellStyle name="Input [yellow] 4 5 2 4 2" xfId="17442"/>
    <cellStyle name="Input [yellow] 4 6" xfId="17443"/>
    <cellStyle name="Input [yellow] 4 6 2" xfId="17444"/>
    <cellStyle name="Input [yellow] 5" xfId="17445"/>
    <cellStyle name="Input [yellow] 5 2" xfId="17446"/>
    <cellStyle name="好_人员工资和公用经费3 5" xfId="17447"/>
    <cellStyle name="好_行政公检法测算_财力性转移支付2010年预算参考数_03_2010年各地区一般预算平衡表" xfId="17448"/>
    <cellStyle name="常规 2 2 3 6 2" xfId="17449"/>
    <cellStyle name="差_I标三项目部红线成本分析样表 （黄杰报局指） 7" xfId="17450"/>
    <cellStyle name="Input [yellow] 5 2 2 2 2 2" xfId="17451"/>
    <cellStyle name="常规 2 2 3 7 2" xfId="17452"/>
    <cellStyle name="Input [yellow] 5 2 2 2 3 2" xfId="17453"/>
    <cellStyle name="输入 2 2 6 2 3 2" xfId="17454"/>
    <cellStyle name="表标题 5 2 2 2 2 5" xfId="17455"/>
    <cellStyle name="Input [yellow] 5 2 2 2 4 2" xfId="17456"/>
    <cellStyle name="差_县区合并测算20080423(按照各省比重）_民生政策最低支出需求_03_2010年各地区一般预算平衡表" xfId="17457"/>
    <cellStyle name="Input [yellow] 5 2 2 2 5 2" xfId="17458"/>
    <cellStyle name="Input [yellow] 5 2 2 2 6" xfId="17459"/>
    <cellStyle name="常规 2 2 4 6" xfId="17460"/>
    <cellStyle name="输出 2 3 6 6" xfId="17461"/>
    <cellStyle name="Input [yellow] 5 2 2 3 2" xfId="17462"/>
    <cellStyle name="常规 2 2 5 6" xfId="17463"/>
    <cellStyle name="Input [yellow] 5 2 2 4 2" xfId="17464"/>
    <cellStyle name="Input [yellow] 5 3" xfId="17465"/>
    <cellStyle name="Input [yellow] 5 3 2 2 2 2" xfId="17466"/>
    <cellStyle name="差_09黑龙江 4 5" xfId="17467"/>
    <cellStyle name="表标题 6 2 2" xfId="17468"/>
    <cellStyle name="Input [yellow] 5 3 2 2 3 2" xfId="17469"/>
    <cellStyle name="表标题 5 3 2 2 2 5" xfId="17470"/>
    <cellStyle name="表标题 6 3 2" xfId="17471"/>
    <cellStyle name="Input [yellow] 5 3 2 2 4 2" xfId="17472"/>
    <cellStyle name="好_2_财力性转移支付2010年预算参考数 3" xfId="17473"/>
    <cellStyle name="表标题 6 4" xfId="17474"/>
    <cellStyle name="汇总 2 2 5 4 3 5 2" xfId="17475"/>
    <cellStyle name="Input [yellow] 5 3 2 2 5" xfId="17476"/>
    <cellStyle name="表标题 6 4 2" xfId="17477"/>
    <cellStyle name="Input [yellow] 5 3 2 2 5 2" xfId="17478"/>
    <cellStyle name="表标题 6 5" xfId="17479"/>
    <cellStyle name="好_市辖区测算-新科目（20080626）_财力性转移支付2010年预算参考数_合并" xfId="17480"/>
    <cellStyle name="好_2_财力性转移支付2010年预算参考数 4" xfId="17481"/>
    <cellStyle name="注释 7 4 6 3" xfId="17482"/>
    <cellStyle name="常规 11 2 4 4 2" xfId="17483"/>
    <cellStyle name="Input [yellow] 5 3 2 2 6" xfId="17484"/>
    <cellStyle name="汇总 10 3 4 2 2 5" xfId="17485"/>
    <cellStyle name="好_2007一般预算支出口径剔除表_财力性转移支付2010年预算参考数 3" xfId="17486"/>
    <cellStyle name="计算 3 5 2 5" xfId="17487"/>
    <cellStyle name="常规 2 4 45" xfId="17488"/>
    <cellStyle name="输出 3 3 6 6" xfId="17489"/>
    <cellStyle name="Input [yellow] 5 3 2 3 2" xfId="17490"/>
    <cellStyle name="计算 3 5 3 5" xfId="17491"/>
    <cellStyle name="好_表二 8" xfId="17492"/>
    <cellStyle name="Input [yellow] 5 3 2 4 2" xfId="17493"/>
    <cellStyle name="差_05潍坊 2 2 4" xfId="17494"/>
    <cellStyle name="Input [yellow] 5 4 2 2 2 2" xfId="17495"/>
    <cellStyle name="表标题 5 4 2 2 2 5" xfId="17496"/>
    <cellStyle name="Input [yellow] 5 4 2 2 4 2" xfId="17497"/>
    <cellStyle name="Input [yellow] 5 4 2 2 5 2" xfId="17498"/>
    <cellStyle name="输出 4 3 6 6" xfId="17499"/>
    <cellStyle name="Input [yellow] 5 4 2 3 2" xfId="17500"/>
    <cellStyle name="Input [yellow] 5 5" xfId="17501"/>
    <cellStyle name="好_2015年一般性转移支付（4.25） 2" xfId="17502"/>
    <cellStyle name="好_分县成本差异系数_不含人员经费系数_合并" xfId="17503"/>
    <cellStyle name="输出 5 3 6 6" xfId="17504"/>
    <cellStyle name="Input [yellow] 5 5 2 3 2" xfId="17505"/>
    <cellStyle name="Input [yellow] 5 5 2 4 2" xfId="17506"/>
    <cellStyle name="Input [yellow] 6" xfId="17507"/>
    <cellStyle name="Input [yellow] 6 2" xfId="17508"/>
    <cellStyle name="好_2008年支出调整_隋心对账单定稿0514" xfId="17509"/>
    <cellStyle name="常规 14 2 16" xfId="17510"/>
    <cellStyle name="Input [yellow] 6 2 2" xfId="17511"/>
    <cellStyle name="Input [yellow] 6 2 2 2 2" xfId="17512"/>
    <cellStyle name="差_Book1_Book1" xfId="17513"/>
    <cellStyle name="输入 2 2 3 4 5" xfId="17514"/>
    <cellStyle name="汇总 3 3 13" xfId="17515"/>
    <cellStyle name="Input [yellow] 6 2 2 2 2 2" xfId="17516"/>
    <cellStyle name="Input [yellow] 6 2 2 2 3" xfId="17517"/>
    <cellStyle name="好_平邑_财力性转移支付2010年预算参考数_合并" xfId="17518"/>
    <cellStyle name="差_湘潭 2 9" xfId="17519"/>
    <cellStyle name="输入 2 2 3 5 5" xfId="17520"/>
    <cellStyle name="Input [yellow] 6 2 2 2 3 2" xfId="17521"/>
    <cellStyle name="Input [yellow] 6 2 2 2 4" xfId="17522"/>
    <cellStyle name="常规 37 2" xfId="17523"/>
    <cellStyle name="常规 42 2" xfId="17524"/>
    <cellStyle name="好_附表_财力性转移支付2010年预算参考数_隋心对账单定稿0514" xfId="17525"/>
    <cellStyle name="Input [yellow] 6 2 2 2 5" xfId="17526"/>
    <cellStyle name="常规 37 3" xfId="17527"/>
    <cellStyle name="常规 42 3" xfId="17528"/>
    <cellStyle name="强调文字颜色 4 2 4 3 5" xfId="17529"/>
    <cellStyle name="Input [yellow] 6 2 2 2 5 2" xfId="17530"/>
    <cellStyle name="常规 37 3 2" xfId="17531"/>
    <cellStyle name="常规 42 3 2" xfId="17532"/>
    <cellStyle name="标题 3 2 7" xfId="17533"/>
    <cellStyle name="Input [yellow] 6 2 2 2 6" xfId="17534"/>
    <cellStyle name="常规 37 4" xfId="17535"/>
    <cellStyle name="常规 42 4" xfId="17536"/>
    <cellStyle name="差_I标三项目部红线成本分析样表 （黄杰报局指） 2" xfId="17537"/>
    <cellStyle name="差_2006年在职人员情况 2" xfId="17538"/>
    <cellStyle name="Input [yellow] 6 2 2 3 2" xfId="17539"/>
    <cellStyle name="Input [yellow] 6 2 2 4 2" xfId="17540"/>
    <cellStyle name="常规 14 2 17" xfId="17541"/>
    <cellStyle name="Input [yellow] 6 2 3" xfId="17542"/>
    <cellStyle name="好_27重庆_财力性转移支付2010年预算参考数_合并" xfId="17543"/>
    <cellStyle name="Input [yellow] 6 3" xfId="17544"/>
    <cellStyle name="差 2 7" xfId="17545"/>
    <cellStyle name="表标题 3 2 4 3 2 2 4" xfId="17546"/>
    <cellStyle name="Input [yellow] 6 3 2" xfId="17547"/>
    <cellStyle name="表标题 3 2 4 3 2 2 4 2" xfId="17548"/>
    <cellStyle name="Input [yellow] 6 3 2 2" xfId="17549"/>
    <cellStyle name="差_28四川_财力性转移支付2010年预算参考数_隋心对账单定稿0514" xfId="17550"/>
    <cellStyle name="Input [yellow] 6 3 2 2 2" xfId="17551"/>
    <cellStyle name="Input 2 2 5" xfId="17552"/>
    <cellStyle name="Input [yellow] 6 3 2 2 2 2" xfId="17553"/>
    <cellStyle name="Input [yellow] 6 3 2 2 3" xfId="17554"/>
    <cellStyle name="Input 2 4 5" xfId="17555"/>
    <cellStyle name="强调文字颜色 5 2 4 2 5" xfId="17556"/>
    <cellStyle name="Input [yellow] 6 3 2 2 4 2" xfId="17557"/>
    <cellStyle name="好_I标三项目部红线成本分析样表 （黄杰报局指） 6_四队计价6月25日前(7月1日更新)备用" xfId="17558"/>
    <cellStyle name="差_教育(按照总人口测算）—20080416_不含人员经费系数_财力性转移支付2010年预算参考数 4 2" xfId="17559"/>
    <cellStyle name="Input [yellow] 6 3 2 2 5" xfId="17560"/>
    <cellStyle name="差_教育(按照总人口测算）—20080416_不含人员经费系数_财力性转移支付2010年预算参考数 4 2 2" xfId="17561"/>
    <cellStyle name="好_县市旗测算-新科目（20080627）_县市旗测算-新科目（含人口规模效应）_03_2010年各地区一般预算平衡表_2010年地方财政一般预算分级平衡情况表（汇总）0524" xfId="17562"/>
    <cellStyle name="Input 2 5 5" xfId="17563"/>
    <cellStyle name="强调文字颜色 5 2 4 3 5" xfId="17564"/>
    <cellStyle name="Input [yellow] 6 3 2 2 5 2" xfId="17565"/>
    <cellStyle name="Input [yellow] 6 3 2 2 6" xfId="17566"/>
    <cellStyle name="Input [yellow] 6 3 2 3" xfId="17567"/>
    <cellStyle name="Input [yellow] 6 3 2 3 2" xfId="17568"/>
    <cellStyle name="差_教育(按照总人口测算）—20080416_03_2010年各地区一般预算平衡表" xfId="17569"/>
    <cellStyle name="Input [yellow] 6 3 2 4 2" xfId="17570"/>
    <cellStyle name="差 2 8" xfId="17571"/>
    <cellStyle name="表标题 3 2 4 3 2 2 5" xfId="17572"/>
    <cellStyle name="Input [yellow] 6 3 3" xfId="17573"/>
    <cellStyle name="表标题 3 2 4 3 2 2 5 2" xfId="17574"/>
    <cellStyle name="Input [yellow] 6 3 3 2" xfId="17575"/>
    <cellStyle name="Input [yellow] 6 4" xfId="17576"/>
    <cellStyle name="Input [yellow] 6 4 2 2" xfId="17577"/>
    <cellStyle name="差_20101012(48-60)" xfId="17578"/>
    <cellStyle name="Input [yellow] 6 4 2 2 2" xfId="17579"/>
    <cellStyle name="汇总 6 2 3 5" xfId="17580"/>
    <cellStyle name="Input [yellow] 6 4 2 2 2 2" xfId="17581"/>
    <cellStyle name="Input [yellow] 6 4 2 2 3" xfId="17582"/>
    <cellStyle name="汇总 6 2 4 5" xfId="17583"/>
    <cellStyle name="Input [yellow] 6 4 2 2 3 2" xfId="17584"/>
    <cellStyle name="好_教育(按照总人口测算）—20080416_民生政策最低支出需求_财力性转移支付2010年预算参考数" xfId="17585"/>
    <cellStyle name="强调文字颜色 6 2 4 2 5" xfId="17586"/>
    <cellStyle name="Input [yellow] 6 4 2 2 4 2" xfId="17587"/>
    <cellStyle name="表标题 3 4 2 2 2 5 2" xfId="17588"/>
    <cellStyle name="Input [yellow] 6 4 2 2 5" xfId="17589"/>
    <cellStyle name="Input [yellow] 6 4 2 2 6" xfId="17590"/>
    <cellStyle name="差_2008计算资料（8月5） 3 4" xfId="17591"/>
    <cellStyle name="Input [yellow] 6 5 2" xfId="17592"/>
    <cellStyle name="Input [yellow] 6 5 2 2 2" xfId="17593"/>
    <cellStyle name="Input [yellow] 6 5 2 4 2" xfId="17594"/>
    <cellStyle name="检查单元格 3 2 2" xfId="17595"/>
    <cellStyle name="Input [yellow] 6 5 2 5 2" xfId="17596"/>
    <cellStyle name="差_平邑_财力性转移支付2010年预算参考数 3 2 2" xfId="17597"/>
    <cellStyle name="Input [yellow] 6 5 3 2" xfId="17598"/>
    <cellStyle name="差_平邑_财力性转移支付2010年预算参考数 3 3" xfId="17599"/>
    <cellStyle name="Input [yellow] 6 5 4" xfId="17600"/>
    <cellStyle name="好_农林水和城市维护标准支出20080505－县区合计_华东" xfId="17601"/>
    <cellStyle name="Input [yellow] 6 5 4 2" xfId="17602"/>
    <cellStyle name="差_财政供养人员" xfId="17603"/>
    <cellStyle name="Input [yellow] 6 6 2" xfId="17604"/>
    <cellStyle name="Input [yellow] 7 2 2" xfId="17605"/>
    <cellStyle name="好_山东省民生支出标准_华东" xfId="17606"/>
    <cellStyle name="Input [yellow] 7 2 2 2" xfId="17607"/>
    <cellStyle name="Input [yellow] 7 2 2 2 2" xfId="17608"/>
    <cellStyle name="输出 8 2 5 3 2" xfId="17609"/>
    <cellStyle name="差_00省级(打印) 5 3" xfId="17610"/>
    <cellStyle name="Input [yellow] 7 2 2 2 2 2" xfId="17611"/>
    <cellStyle name="Input [yellow] 7 2 2 2 3" xfId="17612"/>
    <cellStyle name="差_缺口县区测算(按2007支出增长25%测算) 2 2" xfId="17613"/>
    <cellStyle name="Input [yellow] 7 2 2 2 3 2" xfId="17614"/>
    <cellStyle name="差_缺口县区测算(按2007支出增长25%测算) 2 2 2" xfId="17615"/>
    <cellStyle name="标题 4 2 3 15" xfId="17616"/>
    <cellStyle name="标题 4 2 3 20" xfId="17617"/>
    <cellStyle name="Input [yellow] 7 2 2 2 4" xfId="17618"/>
    <cellStyle name="差_缺口县区测算(按2007支出增长25%测算) 2 3" xfId="17619"/>
    <cellStyle name="Note 2 2 5" xfId="17620"/>
    <cellStyle name="Input [yellow] 7 2 2 2 4 2" xfId="17621"/>
    <cellStyle name="Input [yellow] 7 2 2 2 5" xfId="17622"/>
    <cellStyle name="差_市辖区测算-新科目（20080626）_民生政策最低支出需求 5 2" xfId="17623"/>
    <cellStyle name="Note 2 3 5" xfId="17624"/>
    <cellStyle name="Input [yellow] 7 2 2 2 5 2" xfId="17625"/>
    <cellStyle name="Input [yellow] 7 2 2 2 6" xfId="17626"/>
    <cellStyle name="Input [yellow] 7 2 2 3" xfId="17627"/>
    <cellStyle name="好_京沪线成本状况表1.15 4" xfId="17628"/>
    <cellStyle name="Input [yellow] 7 2 2 4 2" xfId="17629"/>
    <cellStyle name="输出 2 3 2" xfId="17630"/>
    <cellStyle name="Input [yellow] 7 2 3" xfId="17631"/>
    <cellStyle name="输出 2 3 2 2" xfId="17632"/>
    <cellStyle name="Input [yellow] 7 2 3 2" xfId="17633"/>
    <cellStyle name="输入 4 2 4 2 2 2 2" xfId="17634"/>
    <cellStyle name="Input [yellow] 7 3" xfId="17635"/>
    <cellStyle name="Input [yellow] 7 3 2" xfId="17636"/>
    <cellStyle name="Input [yellow] 7 3 2 2" xfId="17637"/>
    <cellStyle name="Input [yellow] 7 3 2 2 2" xfId="17638"/>
    <cellStyle name="Input [yellow] 7 3 2 2 2 2" xfId="17639"/>
    <cellStyle name="差_县市旗测算-新科目（20080626）_县市旗测算-新科目（含人口规模效应）_财力性转移支付2010年预算参考数 2" xfId="17640"/>
    <cellStyle name="Input [yellow] 7 3 2 2 3" xfId="17641"/>
    <cellStyle name="差_县市旗测算-新科目（20080626）_县市旗测算-新科目（含人口规模效应）_财力性转移支付2010年预算参考数 2 2" xfId="17642"/>
    <cellStyle name="输入 2 3 4 2 2 6" xfId="17643"/>
    <cellStyle name="差_农林水和城市维护标准支出20080505－县区合计_不含人员经费系数_财力性转移支付2010年预算参考数 6" xfId="17644"/>
    <cellStyle name="Input [yellow] 7 3 2 2 3 2" xfId="17645"/>
    <cellStyle name="差_县市旗测算-新科目（20080626）_县市旗测算-新科目（含人口规模效应）_财力性转移支付2010年预算参考数 3 2" xfId="17646"/>
    <cellStyle name="Input [yellow] 7 3 2 2 4 2" xfId="17647"/>
    <cellStyle name="差_县市旗测算-新科目（20080626）_县市旗测算-新科目（含人口规模效应）_财力性转移支付2010年预算参考数 4" xfId="17648"/>
    <cellStyle name="Input [yellow] 7 3 2 2 5" xfId="17649"/>
    <cellStyle name="差_县市旗测算-新科目（20080626）_县市旗测算-新科目（含人口规模效应）_财力性转移支付2010年预算参考数 4 2" xfId="17650"/>
    <cellStyle name="Input [yellow] 7 3 2 2 5 2" xfId="17651"/>
    <cellStyle name="输出 10 4 2 3 3 2" xfId="17652"/>
    <cellStyle name="差_县市旗测算-新科目（20080626）_县市旗测算-新科目（含人口规模效应）_财力性转移支付2010年预算参考数 5" xfId="17653"/>
    <cellStyle name="Input [yellow] 7 3 2 2 6" xfId="17654"/>
    <cellStyle name="标题 1 1" xfId="17655"/>
    <cellStyle name="Input [yellow] 7 3 2 3 2" xfId="17656"/>
    <cellStyle name="标题 2 1" xfId="17657"/>
    <cellStyle name="Input [yellow] 7 3 2 4 2" xfId="17658"/>
    <cellStyle name="输出 2 4 2" xfId="17659"/>
    <cellStyle name="Input [yellow] 7 3 3" xfId="17660"/>
    <cellStyle name="好_红线成本预算指导价格0324 8_四队计价2011-6" xfId="17661"/>
    <cellStyle name="输出 2 4 2 2" xfId="17662"/>
    <cellStyle name="Input [yellow] 7 3 3 2" xfId="17663"/>
    <cellStyle name="差_核定人数对比_03_2010年各地区一般预算平衡表" xfId="17664"/>
    <cellStyle name="Input [yellow] 7 4" xfId="17665"/>
    <cellStyle name="Input [yellow] 7 4 2 2" xfId="17666"/>
    <cellStyle name="Input [yellow] 7 4 2 2 2" xfId="17667"/>
    <cellStyle name="Input [yellow] 7 4 2 2 2 2" xfId="17668"/>
    <cellStyle name="Input [yellow] 7 4 2 2 3" xfId="17669"/>
    <cellStyle name="差_03昭通_华东" xfId="17670"/>
    <cellStyle name="Input [yellow] 7 4 2 2 3 2" xfId="17671"/>
    <cellStyle name="Input [yellow] 7 4 2 3" xfId="17672"/>
    <cellStyle name="Input [yellow] 7 4 2 3 2" xfId="17673"/>
    <cellStyle name="Input [yellow] 7 4 2 4" xfId="17674"/>
    <cellStyle name="Input [yellow] 7 4 2 4 2" xfId="17675"/>
    <cellStyle name="Input [yellow] 7 5" xfId="17676"/>
    <cellStyle name="Input [yellow] 7 5 2" xfId="17677"/>
    <cellStyle name="Input [yellow] 7 5 2 2" xfId="17678"/>
    <cellStyle name="Input [yellow] 7 5 2 3" xfId="17679"/>
    <cellStyle name="Input [yellow] 7 5 2 4" xfId="17680"/>
    <cellStyle name="Input [yellow] 7 5 2 5" xfId="17681"/>
    <cellStyle name="Linked Cell 3 2" xfId="17682"/>
    <cellStyle name="Input [yellow] 7 5 2 6" xfId="17683"/>
    <cellStyle name="输出 2 6 2 2" xfId="17684"/>
    <cellStyle name="Input [yellow] 7 5 3 2" xfId="17685"/>
    <cellStyle name="输出 2 6 3" xfId="17686"/>
    <cellStyle name="Input [yellow] 7 5 4" xfId="17687"/>
    <cellStyle name="输出 2 6 3 2" xfId="17688"/>
    <cellStyle name="Input [yellow] 7 5 4 2" xfId="17689"/>
    <cellStyle name="Input [yellow] 7 6" xfId="17690"/>
    <cellStyle name="注释 2 8 2 5" xfId="17691"/>
    <cellStyle name="差_岳阳楼区11年地方财政预算表 3 2 15" xfId="17692"/>
    <cellStyle name="Input [yellow] 7 6 2" xfId="17693"/>
    <cellStyle name="Input [yellow] 8 2" xfId="17694"/>
    <cellStyle name="差_总人口 4 3" xfId="17695"/>
    <cellStyle name="Input [yellow] 8 2 2" xfId="17696"/>
    <cellStyle name="差_总人口 4 3 2" xfId="17697"/>
    <cellStyle name="Input [yellow] 8 2 2 2" xfId="17698"/>
    <cellStyle name="差_总人口 4 4" xfId="17699"/>
    <cellStyle name="输出 3 3 2" xfId="17700"/>
    <cellStyle name="Input [yellow] 8 2 3" xfId="17701"/>
    <cellStyle name="好_缺口县区测算(按核定人数)" xfId="17702"/>
    <cellStyle name="输出 3 3 3" xfId="17703"/>
    <cellStyle name="Input [yellow] 8 2 4" xfId="17704"/>
    <cellStyle name="常规 3 2 2" xfId="17705"/>
    <cellStyle name="输出 3 3 4" xfId="17706"/>
    <cellStyle name="Input [yellow] 8 2 5" xfId="17707"/>
    <cellStyle name="常规 3 2 3" xfId="17708"/>
    <cellStyle name="输出 3 3 5" xfId="17709"/>
    <cellStyle name="Input [yellow] 8 2 6" xfId="17710"/>
    <cellStyle name="输入 4 2 4 2 2 3 2" xfId="17711"/>
    <cellStyle name="Input [yellow] 8 3" xfId="17712"/>
    <cellStyle name="差_卫生部门 2 2" xfId="17713"/>
    <cellStyle name="差_总人口 5 3" xfId="17714"/>
    <cellStyle name="Input [yellow] 8 3 2" xfId="17715"/>
    <cellStyle name="差_卫生部门 2 2 2" xfId="17716"/>
    <cellStyle name="好_Book1_1" xfId="17717"/>
    <cellStyle name="Input [yellow] 8 4" xfId="17718"/>
    <cellStyle name="差_卫生部门 2 3" xfId="17719"/>
    <cellStyle name="好_Book1_1 2" xfId="17720"/>
    <cellStyle name="差_成本差异系数（含人口规模）_财力性转移支付2010年预算参考数_隋心对账单定稿0514" xfId="17721"/>
    <cellStyle name="Input [yellow] 8 4 2" xfId="17722"/>
    <cellStyle name="好_市辖区测算-新科目（20080626）_民生政策最低支出需求_财力性转移支付2010年预算参考数 5" xfId="17723"/>
    <cellStyle name="差_5334_2006年迪庆县级财政报表附表 2 2" xfId="17724"/>
    <cellStyle name="Input [yellow] 9 2" xfId="17725"/>
    <cellStyle name="好_市辖区测算-新科目（20080626）_民生政策最低支出需求_财力性转移支付2010年预算参考数 6" xfId="17726"/>
    <cellStyle name="输入 4 2 4 2 2 4 2" xfId="17727"/>
    <cellStyle name="Input [yellow] 9 3" xfId="17728"/>
    <cellStyle name="差_卫生部门 3 2" xfId="17729"/>
    <cellStyle name="差_5334_2006年迪庆县级财政报表附表 2 3" xfId="17730"/>
    <cellStyle name="标题 2 2 10" xfId="17731"/>
    <cellStyle name="Input 10" xfId="17732"/>
    <cellStyle name="Input 10 2" xfId="17733"/>
    <cellStyle name="Input 10 2 2" xfId="17734"/>
    <cellStyle name="Input 10 3" xfId="17735"/>
    <cellStyle name="Input 10 4" xfId="17736"/>
    <cellStyle name="常规 10 2 2 3 2" xfId="17737"/>
    <cellStyle name="Input 11" xfId="17738"/>
    <cellStyle name="Input 11 2" xfId="17739"/>
    <cellStyle name="Input 11 2 2" xfId="17740"/>
    <cellStyle name="Input 11 3" xfId="17741"/>
    <cellStyle name="Input 11 4" xfId="17742"/>
    <cellStyle name="Input 12" xfId="17743"/>
    <cellStyle name="常规 3 4 6 2" xfId="17744"/>
    <cellStyle name="Input 12 2" xfId="17745"/>
    <cellStyle name="Input 12 3" xfId="17746"/>
    <cellStyle name="Input 13" xfId="17747"/>
    <cellStyle name="常规 32 2 7" xfId="17748"/>
    <cellStyle name="Input 13 2" xfId="17749"/>
    <cellStyle name="常规 32 2 8" xfId="17750"/>
    <cellStyle name="Input 13 3" xfId="17751"/>
    <cellStyle name="Input 14" xfId="17752"/>
    <cellStyle name="Input 14 2" xfId="17753"/>
    <cellStyle name="Input 15" xfId="17754"/>
    <cellStyle name="Input 20" xfId="17755"/>
    <cellStyle name="Input 15 2" xfId="17756"/>
    <cellStyle name="Input 16" xfId="17757"/>
    <cellStyle name="Input 21" xfId="17758"/>
    <cellStyle name="常规 37_Book1" xfId="17759"/>
    <cellStyle name="常规 42_Book1" xfId="17760"/>
    <cellStyle name="表标题 2 2 2 2 2 4" xfId="17761"/>
    <cellStyle name="Input 16 2" xfId="17762"/>
    <cellStyle name="差_县区合并测算20080421_民生政策最低支出需求 2 2" xfId="17763"/>
    <cellStyle name="Input 17" xfId="17764"/>
    <cellStyle name="Input 22" xfId="17765"/>
    <cellStyle name="差_县区合并测算20080421_民生政策最低支出需求 2 2 2" xfId="17766"/>
    <cellStyle name="Input 17 2" xfId="17767"/>
    <cellStyle name="差_县区合并测算20080421_民生政策最低支出需求 2 3" xfId="17768"/>
    <cellStyle name="Input 18" xfId="17769"/>
    <cellStyle name="Input 19" xfId="17770"/>
    <cellStyle name="Input 2" xfId="17771"/>
    <cellStyle name="Input 2 3 3 2" xfId="17772"/>
    <cellStyle name="Input 2 2 2" xfId="17773"/>
    <cellStyle name="Input 2 2 2 2" xfId="17774"/>
    <cellStyle name="好_22湖南_财力性转移支付2010年预算参考数_华东" xfId="17775"/>
    <cellStyle name="Input 2 2 2 2 2" xfId="17776"/>
    <cellStyle name="Input 2 2 2 2 2 2" xfId="17777"/>
    <cellStyle name="Input 2 2 2 2 3" xfId="17778"/>
    <cellStyle name="Input 2 2 2 2 3 2" xfId="17779"/>
    <cellStyle name="Input 2 2 2 2 4" xfId="17780"/>
    <cellStyle name="Input 2 2 2 2 4 2" xfId="17781"/>
    <cellStyle name="Input 2 2 2 2 5" xfId="17782"/>
    <cellStyle name="Input 2 2 2 2 5 2" xfId="17783"/>
    <cellStyle name="差_27重庆_华东" xfId="17784"/>
    <cellStyle name="Input 2 2 2 2 6" xfId="17785"/>
    <cellStyle name="汇总 5 5 2 2 2 5 2" xfId="17786"/>
    <cellStyle name="Input 2 2 2 3" xfId="17787"/>
    <cellStyle name="Input 2 2 2 3 2" xfId="17788"/>
    <cellStyle name="Input 2 2 2 4" xfId="17789"/>
    <cellStyle name="Input 2 2 3" xfId="17790"/>
    <cellStyle name="Input 2 2 3 2" xfId="17791"/>
    <cellStyle name="Input 2 2 3 2 2" xfId="17792"/>
    <cellStyle name="标题 3 2 2 2 2" xfId="17793"/>
    <cellStyle name="Input 2 2 3 3" xfId="17794"/>
    <cellStyle name="Input 2 2 3 3 2" xfId="17795"/>
    <cellStyle name="Input 2 2 3 4" xfId="17796"/>
    <cellStyle name="Input 2 2 3 4 2" xfId="17797"/>
    <cellStyle name="常规 10 2 15" xfId="17798"/>
    <cellStyle name="Input 2 2 3 5" xfId="17799"/>
    <cellStyle name="好_新增PC" xfId="17800"/>
    <cellStyle name="Input 2 2 3 6" xfId="17801"/>
    <cellStyle name="Input 2 2 4" xfId="17802"/>
    <cellStyle name="差 3 2 3" xfId="17803"/>
    <cellStyle name="Input 2 2 4 2" xfId="17804"/>
    <cellStyle name="差 3 3 3" xfId="17805"/>
    <cellStyle name="Input 2 2 5 2" xfId="17806"/>
    <cellStyle name="差_14安徽 2 2 2" xfId="17807"/>
    <cellStyle name="好_检验表（调整后）" xfId="17808"/>
    <cellStyle name="Input 2 2 6" xfId="17809"/>
    <cellStyle name="表标题 2 2 4 5 4 2" xfId="17810"/>
    <cellStyle name="Input 2 3" xfId="17811"/>
    <cellStyle name="Input 2 3 2 2" xfId="17812"/>
    <cellStyle name="差_汇总表4" xfId="17813"/>
    <cellStyle name="Input 2 3 2 2 2" xfId="17814"/>
    <cellStyle name="差_汇总表4 2" xfId="17815"/>
    <cellStyle name="Input 2 3 2 2 2 2" xfId="17816"/>
    <cellStyle name="Input 2 3 2 2 3" xfId="17817"/>
    <cellStyle name="差_红线成本编制附表（局指样表） 5" xfId="17818"/>
    <cellStyle name="差_附表_财力性转移支付2010年预算参考数_03_2010年各地区一般预算平衡表" xfId="17819"/>
    <cellStyle name="Input 2 3 2 2 3 2" xfId="17820"/>
    <cellStyle name="Input 2 3 2 2 4" xfId="17821"/>
    <cellStyle name="好_市本级 2 4" xfId="17822"/>
    <cellStyle name="Input 2 3 2 2 4 2" xfId="17823"/>
    <cellStyle name="Input 2 3 2 2 5" xfId="17824"/>
    <cellStyle name="好_市本级 3 4" xfId="17825"/>
    <cellStyle name="Input 2 3 2 2 5 2" xfId="17826"/>
    <cellStyle name="Input 2 3 2 2 6" xfId="17827"/>
    <cellStyle name="Input 2 3 2 3" xfId="17828"/>
    <cellStyle name="Input 2 3 2 3 2" xfId="17829"/>
    <cellStyle name="好_行政（人员）_不含人员经费系数_12.25-发教育厅-2016年高职生均年初预算控制数分配表" xfId="17830"/>
    <cellStyle name="Input 2 3 2 4" xfId="17831"/>
    <cellStyle name="好_河南 缺口县区测算(地方填报)_财力性转移支付2010年预算参考数_华东" xfId="17832"/>
    <cellStyle name="Input 2 3 2 4 2" xfId="17833"/>
    <cellStyle name="Input 2 3 2 5" xfId="17834"/>
    <cellStyle name="Input 2 3 3 3" xfId="17835"/>
    <cellStyle name="Input 3" xfId="17836"/>
    <cellStyle name="Input 2 3 3 3 2" xfId="17837"/>
    <cellStyle name="Input 3 2" xfId="17838"/>
    <cellStyle name="Input 2 3 3 4" xfId="17839"/>
    <cellStyle name="Input 4" xfId="17840"/>
    <cellStyle name="Input 2 3 3 4 2" xfId="17841"/>
    <cellStyle name="Input 4 2" xfId="17842"/>
    <cellStyle name="常规 15 2 15" xfId="17843"/>
    <cellStyle name="Input 2 3 3 5" xfId="17844"/>
    <cellStyle name="Input 5" xfId="17845"/>
    <cellStyle name="常规 2 4 2 2 2 3" xfId="17846"/>
    <cellStyle name="好_09黑龙江_12.25-发教育厅-2016年高职生均年初预算控制数分配表" xfId="17847"/>
    <cellStyle name="Input 2 3 3 5 2" xfId="17848"/>
    <cellStyle name="Input 5 2" xfId="17849"/>
    <cellStyle name="差_核定人数对比" xfId="17850"/>
    <cellStyle name="Input 2 3 3 6" xfId="17851"/>
    <cellStyle name="Input 6" xfId="17852"/>
    <cellStyle name="Input 2 3 5 2" xfId="17853"/>
    <cellStyle name="表标题 6 3 2 2 2" xfId="17854"/>
    <cellStyle name="Input 2 4" xfId="17855"/>
    <cellStyle name="表标题 6 3 2 2 2 2" xfId="17856"/>
    <cellStyle name="Input 2 4 2" xfId="17857"/>
    <cellStyle name="差_岳塘区 8" xfId="17858"/>
    <cellStyle name="Input 2 4 2 2" xfId="17859"/>
    <cellStyle name="Input 2 4 2 2 2" xfId="17860"/>
    <cellStyle name="Input 2 4 2 2 2 2" xfId="17861"/>
    <cellStyle name="汇总 5 2 4" xfId="17862"/>
    <cellStyle name="差_09黑龙江_财力性转移支付2010年预算参考数 4 2" xfId="17863"/>
    <cellStyle name="Input 2 4 2 2 3" xfId="17864"/>
    <cellStyle name="强调文字颜色 1 2 5 15" xfId="17865"/>
    <cellStyle name="差_教育(按照总人口测算）—20080416_县市旗测算-新科目（含人口规模效应） 4" xfId="17866"/>
    <cellStyle name="汇总 5 2 4 2" xfId="17867"/>
    <cellStyle name="差_09黑龙江_财力性转移支付2010年预算参考数 4 2 2" xfId="17868"/>
    <cellStyle name="Input 2 4 2 2 3 2" xfId="17869"/>
    <cellStyle name="好_人员工资和公用经费2_财力性转移支付2010年预算参考数_华东" xfId="17870"/>
    <cellStyle name="小数 2 4 4 3 2" xfId="17871"/>
    <cellStyle name="好_行政(燃修费)_隋心对账单定稿0514" xfId="17872"/>
    <cellStyle name="汇总 5 2 5" xfId="17873"/>
    <cellStyle name="差_09黑龙江_财力性转移支付2010年预算参考数 4 3" xfId="17874"/>
    <cellStyle name="表标题 2 4 2 2 3 2" xfId="17875"/>
    <cellStyle name="Input 2 4 2 2 4" xfId="17876"/>
    <cellStyle name="差_云南 缺口县区测算(地方填报)_财力性转移支付2010年预算参考数_12.25-发教育厅-2016年高职生均年初预算控制数分配表" xfId="17877"/>
    <cellStyle name="Input 2 4 2 2 4 2" xfId="17878"/>
    <cellStyle name="汇总 5 2 6" xfId="17879"/>
    <cellStyle name="差_09黑龙江_财力性转移支付2010年预算参考数 4 4" xfId="17880"/>
    <cellStyle name="Input 2 4 2 2 5" xfId="17881"/>
    <cellStyle name="Input 2 4 2 2 5 2" xfId="17882"/>
    <cellStyle name="汇总 5 2 7" xfId="17883"/>
    <cellStyle name="差_09黑龙江_财力性转移支付2010年预算参考数 4 5" xfId="17884"/>
    <cellStyle name="Input 2 4 2 2 6" xfId="17885"/>
    <cellStyle name="差_岳塘区 9" xfId="17886"/>
    <cellStyle name="Input 2 4 2 3" xfId="17887"/>
    <cellStyle name="Input 2 4 2 4" xfId="17888"/>
    <cellStyle name="Input 2 4 2 4 2" xfId="17889"/>
    <cellStyle name="Input 2 4 2 5" xfId="17890"/>
    <cellStyle name="差_2012年结算单（最终稿）" xfId="17891"/>
    <cellStyle name="Input 2 4 3" xfId="17892"/>
    <cellStyle name="标题 3 2 4 2 3" xfId="17893"/>
    <cellStyle name="Input 2 4 3 4" xfId="17894"/>
    <cellStyle name="Input 2 4 3 4 2" xfId="17895"/>
    <cellStyle name="标题 3 2 4 2 4" xfId="17896"/>
    <cellStyle name="Input 2 4 3 5" xfId="17897"/>
    <cellStyle name="强调文字颜色 5 2 13" xfId="17898"/>
    <cellStyle name="差_缺口县区测算(按2007支出增长25%测算) 4" xfId="17899"/>
    <cellStyle name="Input 2 4 3 5 2" xfId="17900"/>
    <cellStyle name="标题 3 2 4 2 5" xfId="17901"/>
    <cellStyle name="Input 2 4 3 6" xfId="17902"/>
    <cellStyle name="差_前期试验费用 6_间接费" xfId="17903"/>
    <cellStyle name="Input 2 4 4" xfId="17904"/>
    <cellStyle name="Input 2 4 4 2" xfId="17905"/>
    <cellStyle name="常规 61 2_四队计价2011-6" xfId="17906"/>
    <cellStyle name="Input 2 4 5 2" xfId="17907"/>
    <cellStyle name="表标题 6 3 2 2 3" xfId="17908"/>
    <cellStyle name="Input 2 5" xfId="17909"/>
    <cellStyle name="表标题 6 3 2 2 3 2" xfId="17910"/>
    <cellStyle name="Input 2 5 2" xfId="17911"/>
    <cellStyle name="差_2006年水利统计指标统计表 5" xfId="17912"/>
    <cellStyle name="Input 2 5 2 2 2" xfId="17913"/>
    <cellStyle name="注释 9 4 2 2 5" xfId="17914"/>
    <cellStyle name="好 3 3 14" xfId="17915"/>
    <cellStyle name="差_山东省民生支出标准 3 2 2" xfId="17916"/>
    <cellStyle name="Input 2 5 2 3" xfId="17917"/>
    <cellStyle name="Input 2 5 2 3 2" xfId="17918"/>
    <cellStyle name="好 3 3 15" xfId="17919"/>
    <cellStyle name="Input 2 5 2 4" xfId="17920"/>
    <cellStyle name="小数 2 2 2 10" xfId="17921"/>
    <cellStyle name="好 3 3 16" xfId="17922"/>
    <cellStyle name="差_县市旗测算-新科目（20080627）_不含人员经费系数_华东" xfId="17923"/>
    <cellStyle name="输出 4 7 2 2 2" xfId="17924"/>
    <cellStyle name="Input 2 5 2 5" xfId="17925"/>
    <cellStyle name="小数 2 2 2 11" xfId="17926"/>
    <cellStyle name="好 3 3 17" xfId="17927"/>
    <cellStyle name="计算 8 2 2 2 2 5 2" xfId="17928"/>
    <cellStyle name="Input 2 5 2 6" xfId="17929"/>
    <cellStyle name="差_前期试验费用 15_间接费_四队计价2011-6" xfId="17930"/>
    <cellStyle name="Input 2 5 3" xfId="17931"/>
    <cellStyle name="Input 2 5 4" xfId="17932"/>
    <cellStyle name="Input 2 5 4 2" xfId="17933"/>
    <cellStyle name="表标题 6 3 2 2 4" xfId="17934"/>
    <cellStyle name="Input 2 6" xfId="17935"/>
    <cellStyle name="表标题 6 3 2 2 4 2" xfId="17936"/>
    <cellStyle name="Input 2 6 2" xfId="17937"/>
    <cellStyle name="Input 2 6 3" xfId="17938"/>
    <cellStyle name="Input 2 6 4" xfId="17939"/>
    <cellStyle name="好_34青海_1_财力性转移支付2010年预算参考数_03_2010年各地区一般预算平衡表_2010年地方财政一般预算分级平衡情况表（汇总）0524" xfId="17940"/>
    <cellStyle name="Input 2 6 5" xfId="17941"/>
    <cellStyle name="Input 2 6 5 2" xfId="17942"/>
    <cellStyle name="Input 2 6 6" xfId="17943"/>
    <cellStyle name="差_行政(燃修费)_民生政策最低支出需求_财力性转移支付2010年预算参考数_03_2010年各地区一般预算平衡表" xfId="17944"/>
    <cellStyle name="表标题 6 3 2 2 5" xfId="17945"/>
    <cellStyle name="Input 2 7" xfId="17946"/>
    <cellStyle name="好_汇总_华东" xfId="17947"/>
    <cellStyle name="表标题 6 3 2 2 5 2" xfId="17948"/>
    <cellStyle name="Input 2 7 2" xfId="17949"/>
    <cellStyle name="表标题 6 3 2 2 6" xfId="17950"/>
    <cellStyle name="Input 2 8" xfId="17951"/>
    <cellStyle name="Input 3 2 2" xfId="17952"/>
    <cellStyle name="差_28四川_财力性转移支付2010年预算参考数_华东" xfId="17953"/>
    <cellStyle name="Input 3 2 2 2 3" xfId="17954"/>
    <cellStyle name="Input 3 2 2 2 4" xfId="17955"/>
    <cellStyle name="Input 3 2 2 2 5" xfId="17956"/>
    <cellStyle name="Input 3 2 2 2 5 2" xfId="17957"/>
    <cellStyle name="Input 3 2 2 3 2" xfId="17958"/>
    <cellStyle name="Input 3 2 2 4" xfId="17959"/>
    <cellStyle name="Input 3 2 2 5" xfId="17960"/>
    <cellStyle name="差_（20120229）新增报表表样 6" xfId="17961"/>
    <cellStyle name="Input 3 2 3 2 2" xfId="17962"/>
    <cellStyle name="Input 3 2 3 4" xfId="17963"/>
    <cellStyle name="好_Book2_发文表-2015年资源枯竭城市转移支付资金安排表（定）" xfId="17964"/>
    <cellStyle name="差_0605石屏县 2 3" xfId="17965"/>
    <cellStyle name="Input 3 2 3 4 2" xfId="17966"/>
    <cellStyle name="标题 3 3 4 14" xfId="17967"/>
    <cellStyle name="Input 3 2 3 5" xfId="17968"/>
    <cellStyle name="差_0605石屏县 3 3" xfId="17969"/>
    <cellStyle name="Input 3 2 3 5 2" xfId="17970"/>
    <cellStyle name="Input 3 2 3 6" xfId="17971"/>
    <cellStyle name="Input 3 2 4" xfId="17972"/>
    <cellStyle name="Input 3 2 5" xfId="17973"/>
    <cellStyle name="Input 3 2 5 2" xfId="17974"/>
    <cellStyle name="差_14安徽 3 2 2" xfId="17975"/>
    <cellStyle name="Input 3 2 6" xfId="17976"/>
    <cellStyle name="Input 3 3" xfId="17977"/>
    <cellStyle name="差_卫生(按照总人口测算）—20080416_财力性转移支付2010年预算参考数_华东" xfId="17978"/>
    <cellStyle name="Input 3 3 2" xfId="17979"/>
    <cellStyle name="好_2008年全省汇总收支计算表 4" xfId="17980"/>
    <cellStyle name="Input 3 3 2 2 2 2" xfId="17981"/>
    <cellStyle name="Input 3 3 2 2 3" xfId="17982"/>
    <cellStyle name="Input 3 3 2 2 3 2" xfId="17983"/>
    <cellStyle name="差_农林水和城市维护标准支出20080505－县区合计_县市旗测算-新科目（含人口规模效应）_财力性转移支付2010年预算参考数 2" xfId="17984"/>
    <cellStyle name="Input 3 3 2 2 4" xfId="17985"/>
    <cellStyle name="差_农林水和城市维护标准支出20080505－县区合计_县市旗测算-新科目（含人口规模效应）_财力性转移支付2010年预算参考数 2 2" xfId="17986"/>
    <cellStyle name="Input 3 3 2 2 4 2" xfId="17987"/>
    <cellStyle name="差_农林水和城市维护标准支出20080505－县区合计_县市旗测算-新科目（含人口规模效应）_财力性转移支付2010年预算参考数 3" xfId="17988"/>
    <cellStyle name="Input 3 3 2 2 5" xfId="17989"/>
    <cellStyle name="差_县市旗测算-新科目（20080627）_县市旗测算-新科目（含人口规模效应）_华东" xfId="17990"/>
    <cellStyle name="差_农林水和城市维护标准支出20080505－县区合计_县市旗测算-新科目（含人口规模效应）_财力性转移支付2010年预算参考数 3 2" xfId="17991"/>
    <cellStyle name="Input 3 3 2 2 5 2" xfId="17992"/>
    <cellStyle name="差_农林水和城市维护标准支出20080505－县区合计_县市旗测算-新科目（含人口规模效应）_财力性转移支付2010年预算参考数 4" xfId="17993"/>
    <cellStyle name="Input 3 3 2 2 6" xfId="17994"/>
    <cellStyle name="Input 3 3 2 3 2" xfId="17995"/>
    <cellStyle name="Input 3 3 2 4" xfId="17996"/>
    <cellStyle name="差_缺口县区测算_财力性转移支付2010年预算参考数_12.25-发教育厅-2016年高职生均年初预算控制数分配表" xfId="17997"/>
    <cellStyle name="差_农林水和城市维护标准支出20080505－县区合计 5" xfId="17998"/>
    <cellStyle name="Input 3 3 2 4 2" xfId="17999"/>
    <cellStyle name="Input 3 3 2 5" xfId="18000"/>
    <cellStyle name="Input 3 3 3" xfId="18001"/>
    <cellStyle name="Input 3 3 3 2 2" xfId="18002"/>
    <cellStyle name="Input 3 3 3 3" xfId="18003"/>
    <cellStyle name="Input 3 3 3 3 2" xfId="18004"/>
    <cellStyle name="差_农林水和城市维护标准支出20080505－县区合计_不含人员经费系数_财力性转移支付2010年预算参考数_合并" xfId="18005"/>
    <cellStyle name="差_2007一般预算支出口径剔除表_财力性转移支付2010年预算参考数" xfId="18006"/>
    <cellStyle name="Input 3 3 3 4" xfId="18007"/>
    <cellStyle name="好_云南省2008年转移支付测算——州市本级考核部分及政策性测算_财力性转移支付2010年预算参考数" xfId="18008"/>
    <cellStyle name="差_2007一般预算支出口径剔除表_财力性转移支付2010年预算参考数 2" xfId="18009"/>
    <cellStyle name="Input 3 3 3 4 2" xfId="18010"/>
    <cellStyle name="Input 3 3 3 5" xfId="18011"/>
    <cellStyle name="Input 3 3 3 5 2" xfId="18012"/>
    <cellStyle name="Input 3 3 3 6" xfId="18013"/>
    <cellStyle name="Input 3 3 4" xfId="18014"/>
    <cellStyle name="Input 3 3 4 2" xfId="18015"/>
    <cellStyle name="好_奖励补助测算5.22测试_Book1 2" xfId="18016"/>
    <cellStyle name="Input 3 3 5" xfId="18017"/>
    <cellStyle name="Input 3 3 5 2" xfId="18018"/>
    <cellStyle name="表标题 6 3 2 3 2" xfId="18019"/>
    <cellStyle name="Input 3 4" xfId="18020"/>
    <cellStyle name="Input 3 4 2" xfId="18021"/>
    <cellStyle name="Input 3 4 2 2 2 2" xfId="18022"/>
    <cellStyle name="表标题 2 5 2 2 3 2" xfId="18023"/>
    <cellStyle name="好_教育(按照总人口测算）—20080416_民生政策最低支出需求_财力性转移支付2010年预算参考数 3" xfId="18024"/>
    <cellStyle name="Input 3 4 2 2 4" xfId="18025"/>
    <cellStyle name="差_市辖区测算20080510" xfId="18026"/>
    <cellStyle name="差 2 3 19" xfId="18027"/>
    <cellStyle name="Input 3 4 2 2 4 2" xfId="18028"/>
    <cellStyle name="好_教育(按照总人口测算）—20080416_民生政策最低支出需求_财力性转移支付2010年预算参考数 4" xfId="18029"/>
    <cellStyle name="Input 3 4 2 2 5" xfId="18030"/>
    <cellStyle name="Input 3 4 2 2 5 2" xfId="18031"/>
    <cellStyle name="好_教育(按照总人口测算）—20080416_民生政策最低支出需求_财力性转移支付2010年预算参考数 5" xfId="18032"/>
    <cellStyle name="差_人员工资和公用经费_03_2010年各地区一般预算平衡表" xfId="18033"/>
    <cellStyle name="Input 3 4 2 2 6" xfId="18034"/>
    <cellStyle name="Input 3 4 2 3 2" xfId="18035"/>
    <cellStyle name="Input 3 4 2 4" xfId="18036"/>
    <cellStyle name="差_教育(按照总人口测算）—20080416_财力性转移支付2010年预算参考数 3" xfId="18037"/>
    <cellStyle name="输出 6 2 2 2 4 2" xfId="18038"/>
    <cellStyle name="汇总 5 4 4 2 2 4" xfId="18039"/>
    <cellStyle name="差_红线成本预算指导价格0324 6_间接费" xfId="18040"/>
    <cellStyle name="Input 3 4 2 4 2" xfId="18041"/>
    <cellStyle name="差_不含人员经费系数_03_2010年各地区一般预算平衡表" xfId="18042"/>
    <cellStyle name="好_第五部分(才淼、饶永宏）_隋心对账单定稿0514" xfId="18043"/>
    <cellStyle name="好_20河南 2" xfId="18044"/>
    <cellStyle name="Input 3 4 2 5" xfId="18045"/>
    <cellStyle name="Input 3 4 3" xfId="18046"/>
    <cellStyle name="Input 3 4 3 2" xfId="18047"/>
    <cellStyle name="Input 3 4 3 2 2" xfId="18048"/>
    <cellStyle name="Input 3 4 3 3" xfId="18049"/>
    <cellStyle name="Input 3 4 3 4" xfId="18050"/>
    <cellStyle name="Input 3 4 3 5" xfId="18051"/>
    <cellStyle name="Input 3 4 3 5 2" xfId="18052"/>
    <cellStyle name="Input 3 4 3 6" xfId="18053"/>
    <cellStyle name="差_前期试验费用 7_间接费" xfId="18054"/>
    <cellStyle name="Input 3 4 4" xfId="18055"/>
    <cellStyle name="Input 3 4 4 2" xfId="18056"/>
    <cellStyle name="Input 3 4 5" xfId="18057"/>
    <cellStyle name="Input 3 4 5 2" xfId="18058"/>
    <cellStyle name="Input 3 5" xfId="18059"/>
    <cellStyle name="输出 6 2 3 2" xfId="18060"/>
    <cellStyle name="好_市辖区测算20080510_县市旗测算-新科目（含人口规模效应） 3" xfId="18061"/>
    <cellStyle name="Input 3 5 2" xfId="18062"/>
    <cellStyle name="差_市本级 3 2 7" xfId="18063"/>
    <cellStyle name="Input 3 5 2 2 2" xfId="18064"/>
    <cellStyle name="差_Book1_发文表-2015年资源枯竭城市转移支付资金安排表（定）" xfId="18065"/>
    <cellStyle name="Input 3 5 2 3" xfId="18066"/>
    <cellStyle name="Input 3 5 2 4" xfId="18067"/>
    <cellStyle name="Input 3 5 2 4 2" xfId="18068"/>
    <cellStyle name="好_教育(按照总人口测算）—20080416_不含人员经费系数_华东" xfId="18069"/>
    <cellStyle name="Input 3 5 2 5" xfId="18070"/>
    <cellStyle name="Input 3 5 2 5 2" xfId="18071"/>
    <cellStyle name="注释 2 3 2 2 10" xfId="18072"/>
    <cellStyle name="汇总 6 3 2 2 2 5 2" xfId="18073"/>
    <cellStyle name="表标题 2 2 3 2" xfId="18074"/>
    <cellStyle name="Input 3 5 2 6" xfId="18075"/>
    <cellStyle name="输出 6 2 3 3" xfId="18076"/>
    <cellStyle name="好_市辖区测算20080510_县市旗测算-新科目（含人口规模效应） 4" xfId="18077"/>
    <cellStyle name="Input 3 5 3" xfId="18078"/>
    <cellStyle name="Input 3 5 3 2" xfId="18079"/>
    <cellStyle name="输出 6 2 3 4" xfId="18080"/>
    <cellStyle name="好_市辖区测算20080510_县市旗测算-新科目（含人口规模效应） 5" xfId="18081"/>
    <cellStyle name="Input 3 5 4" xfId="18082"/>
    <cellStyle name="输出 6 2 3 5" xfId="18083"/>
    <cellStyle name="好_市辖区测算20080510_县市旗测算-新科目（含人口规模效应） 6" xfId="18084"/>
    <cellStyle name="Input 3 5 5" xfId="18085"/>
    <cellStyle name="Input 3 6" xfId="18086"/>
    <cellStyle name="Input 3 6 2" xfId="18087"/>
    <cellStyle name="Input 3 6 3" xfId="18088"/>
    <cellStyle name="Input 3 6 4" xfId="18089"/>
    <cellStyle name="Input 3 6 5" xfId="18090"/>
    <cellStyle name="Input 3 6 6" xfId="18091"/>
    <cellStyle name="差_分县成本差异系数_03_2010年各地区一般预算平衡表_2010年地方财政一般预算分级平衡情况表（汇总）0524" xfId="18092"/>
    <cellStyle name="Input 3 7" xfId="18093"/>
    <cellStyle name="Input 3 7 2" xfId="18094"/>
    <cellStyle name="Input 3 8" xfId="18095"/>
    <cellStyle name="输出 6 2 6 2" xfId="18096"/>
    <cellStyle name="好_行政（人员）_县市旗测算-新科目（含人口规模效应） 4" xfId="18097"/>
    <cellStyle name="好_市辖区测算20080510_不含人员经费系数_财力性转移支付2010年预算参考数 5" xfId="18098"/>
    <cellStyle name="Input 3 8 2" xfId="18099"/>
    <cellStyle name="Input 4 2 2 2" xfId="18100"/>
    <cellStyle name="Input 4 2 2 3" xfId="18101"/>
    <cellStyle name="输入 8 2 5 2 3" xfId="18102"/>
    <cellStyle name="好_缺口县区测算_财力性转移支付2010年预算参考数" xfId="18103"/>
    <cellStyle name="Input 4 2 2 4" xfId="18104"/>
    <cellStyle name="输入 8 2 5 2 3 2" xfId="18105"/>
    <cellStyle name="好_缺口县区测算_财力性转移支付2010年预算参考数 2" xfId="18106"/>
    <cellStyle name="Input 4 2 2 4 2" xfId="18107"/>
    <cellStyle name="Input 4 2 2 5" xfId="18108"/>
    <cellStyle name="Input 4 2 2 5 2" xfId="18109"/>
    <cellStyle name="Input 4 2 2 6" xfId="18110"/>
    <cellStyle name="差_县市旗测算-新科目（20080626）_财力性转移支付2010年预算参考数 4 2" xfId="18111"/>
    <cellStyle name="Input 4 2 3 2" xfId="18112"/>
    <cellStyle name="差_文体广播事业(按照总人口测算）—20080416_县市旗测算-新科目（含人口规模效应）_财力性转移支付2010年预算参考数 2" xfId="18113"/>
    <cellStyle name="差_工程数量及综合单价（百安隧道） 9" xfId="18114"/>
    <cellStyle name="Input 4 2 5 2" xfId="18115"/>
    <cellStyle name="Input 4 3" xfId="18116"/>
    <cellStyle name="差_5334_2006年迪庆县级财政报表附表 4 2 2" xfId="18117"/>
    <cellStyle name="常规 15 2 16" xfId="18118"/>
    <cellStyle name="Input 4 3 2 2" xfId="18119"/>
    <cellStyle name="Input 4 3 4 2" xfId="18120"/>
    <cellStyle name="差_14安徽 2" xfId="18121"/>
    <cellStyle name="Input 4 3 5 2" xfId="18122"/>
    <cellStyle name="好_0605石屏县" xfId="18123"/>
    <cellStyle name="Input 4 4" xfId="18124"/>
    <cellStyle name="常规 15 2 17" xfId="18125"/>
    <cellStyle name="表标题 6 3 2 4 2" xfId="18126"/>
    <cellStyle name="好_0605石屏县 2" xfId="18127"/>
    <cellStyle name="差_表一 1 3 2 3" xfId="18128"/>
    <cellStyle name="Input 4 4 2" xfId="18129"/>
    <cellStyle name="Input 4 5" xfId="18130"/>
    <cellStyle name="常规 15 2 18" xfId="18131"/>
    <cellStyle name="Input 4 5 2" xfId="18132"/>
    <cellStyle name="常规 6 2 2" xfId="18133"/>
    <cellStyle name="差_自行调整差异系数顺序 4 2 2" xfId="18134"/>
    <cellStyle name="Input 4 6" xfId="18135"/>
    <cellStyle name="計算方式 2 2 6" xfId="18136"/>
    <cellStyle name="Input 5 2 2" xfId="18137"/>
    <cellStyle name="输入 8 3 5 2 2 2" xfId="18138"/>
    <cellStyle name="好_行政公检法测算_县市旗测算-新科目（含人口规模效应）_财力性转移支付2010年预算参考数_12.25-发教育厅-2016年高职生均年初预算控制数分配表" xfId="18139"/>
    <cellStyle name="Input 5 2 2 3 2" xfId="18140"/>
    <cellStyle name="好_测算结果_03_2010年各地区一般预算平衡表" xfId="18141"/>
    <cellStyle name="常规 39 2" xfId="18142"/>
    <cellStyle name="常规 44 2" xfId="18143"/>
    <cellStyle name="Input 5 2 3" xfId="18144"/>
    <cellStyle name="适中 4 2 2 9" xfId="18145"/>
    <cellStyle name="常规 39 2 2" xfId="18146"/>
    <cellStyle name="常规 44 2 2" xfId="18147"/>
    <cellStyle name="差_缺口县区测算(按核定人数)_财力性转移支付2010年预算参考数_12.25-发教育厅-2016年高职生均年初预算控制数分配表" xfId="18148"/>
    <cellStyle name="Input 5 2 3 2" xfId="18149"/>
    <cellStyle name="常规 39 3" xfId="18150"/>
    <cellStyle name="常规 44 3" xfId="18151"/>
    <cellStyle name="Input 5 2 4" xfId="18152"/>
    <cellStyle name="常规 39 3 2" xfId="18153"/>
    <cellStyle name="常规 44 3 2" xfId="18154"/>
    <cellStyle name="差_城建部门 4" xfId="18155"/>
    <cellStyle name="标题 5 2 7" xfId="18156"/>
    <cellStyle name="Input 5 2 4 2" xfId="18157"/>
    <cellStyle name="输出 2 5 4 2 2 4" xfId="18158"/>
    <cellStyle name="差_农林水和城市维护标准支出20080505－县区合计_民生政策最低支出需求_财力性转移支付2010年预算参考数 2" xfId="18159"/>
    <cellStyle name="Input 5 3" xfId="18160"/>
    <cellStyle name="差_农林水和城市维护标准支出20080505－县区合计_民生政策最低支出需求_财力性转移支付2010年预算参考数 2 2 2" xfId="18161"/>
    <cellStyle name="Input 5 3 2 2" xfId="18162"/>
    <cellStyle name="汇总 10 6" xfId="18163"/>
    <cellStyle name="常规 45 2 2" xfId="18164"/>
    <cellStyle name="常规 50 2 2" xfId="18165"/>
    <cellStyle name="Input 5 3 3 2" xfId="18166"/>
    <cellStyle name="常规 45 3 2" xfId="18167"/>
    <cellStyle name="常规 50 3 2" xfId="18168"/>
    <cellStyle name="标题 6 2 7" xfId="18169"/>
    <cellStyle name="Input 5 3 4 2" xfId="18170"/>
    <cellStyle name="常规 45 4" xfId="18171"/>
    <cellStyle name="常规 50 4" xfId="18172"/>
    <cellStyle name="Input 5 3 5" xfId="18173"/>
    <cellStyle name="差_市辖区测算-新科目（20080626）_不含人员经费系数 2 3" xfId="18174"/>
    <cellStyle name="常规 45 4 2" xfId="18175"/>
    <cellStyle name="标题 6 3 7" xfId="18176"/>
    <cellStyle name="Input 5 3 5 2" xfId="18177"/>
    <cellStyle name="常规 45 5" xfId="18178"/>
    <cellStyle name="常规 50 5" xfId="18179"/>
    <cellStyle name="Input 5 3 6" xfId="18180"/>
    <cellStyle name="输出 2 5 4 2 2 5" xfId="18181"/>
    <cellStyle name="差_农林水和城市维护标准支出20080505－县区合计_民生政策最低支出需求_财力性转移支付2010年预算参考数 3" xfId="18182"/>
    <cellStyle name="Input 5 4" xfId="18183"/>
    <cellStyle name="输出 2 5 4 2 2 5 2" xfId="18184"/>
    <cellStyle name="差_农林水和城市维护标准支出20080505－县区合计_民生政策最低支出需求_财力性转移支付2010年预算参考数 3 2" xfId="18185"/>
    <cellStyle name="Input 5 4 2" xfId="18186"/>
    <cellStyle name="差_农林水和城市维护标准支出20080505－县区合计_民生政策最低支出需求_财力性转移支付2010年预算参考数 4 2" xfId="18187"/>
    <cellStyle name="Input 5 5 2" xfId="18188"/>
    <cellStyle name="差_核定人数对比 2" xfId="18189"/>
    <cellStyle name="Input 6 2" xfId="18190"/>
    <cellStyle name="差 3 2 16" xfId="18191"/>
    <cellStyle name="差 3 2 21" xfId="18192"/>
    <cellStyle name="Input 6 2 2 2 2" xfId="18193"/>
    <cellStyle name="Input 6 2 2 3" xfId="18194"/>
    <cellStyle name="差_县区合并测算20080421_县市旗测算-新科目（含人口规模效应）" xfId="18195"/>
    <cellStyle name="Input 6 2 2 4" xfId="18196"/>
    <cellStyle name="差_县区合并测算20080421_县市旗测算-新科目（含人口规模效应） 2" xfId="18197"/>
    <cellStyle name="Input 6 2 2 4 2" xfId="18198"/>
    <cellStyle name="差_检验表（调整后）_隋心对账单定稿0514" xfId="18199"/>
    <cellStyle name="差_行政（人员） 4 2 2" xfId="18200"/>
    <cellStyle name="Input 6 2 2 5" xfId="18201"/>
    <cellStyle name="Input 6 2 2 5 2" xfId="18202"/>
    <cellStyle name="好 5 2" xfId="18203"/>
    <cellStyle name="Input 6 2 2 6" xfId="18204"/>
    <cellStyle name="差_核定人数对比 3" xfId="18205"/>
    <cellStyle name="Input 6 3" xfId="18206"/>
    <cellStyle name="输出 6 5 2 2" xfId="18207"/>
    <cellStyle name="差_核定人数对比 4 2" xfId="18208"/>
    <cellStyle name="Input 6 4 2" xfId="18209"/>
    <cellStyle name="输出 6 5 3" xfId="18210"/>
    <cellStyle name="差_核定人数对比 5" xfId="18211"/>
    <cellStyle name="好_33甘肃 2" xfId="18212"/>
    <cellStyle name="Input 6 5" xfId="18213"/>
    <cellStyle name="好 2 11" xfId="18214"/>
    <cellStyle name="输出 6 5 3 2" xfId="18215"/>
    <cellStyle name="差_Book1_2_Book1" xfId="18216"/>
    <cellStyle name="差_核定人数对比 5 2" xfId="18217"/>
    <cellStyle name="Input 6 5 2" xfId="18218"/>
    <cellStyle name="差_红线成本预算指导价格0324 3_四队计价2011-6" xfId="18219"/>
    <cellStyle name="Input 7" xfId="18220"/>
    <cellStyle name="差_05潍坊_隋心对账单定稿0514" xfId="18221"/>
    <cellStyle name="Input 7 2" xfId="18222"/>
    <cellStyle name="Input 7 2 2" xfId="18223"/>
    <cellStyle name="常规 78" xfId="18224"/>
    <cellStyle name="常规 83" xfId="18225"/>
    <cellStyle name="Input 7 2 3" xfId="18226"/>
    <cellStyle name="常规 79" xfId="18227"/>
    <cellStyle name="常规 84" xfId="18228"/>
    <cellStyle name="Input 7 2 4" xfId="18229"/>
    <cellStyle name="常规 85" xfId="18230"/>
    <cellStyle name="常规 90" xfId="18231"/>
    <cellStyle name="Input 7 2 5" xfId="18232"/>
    <cellStyle name="常规 86" xfId="18233"/>
    <cellStyle name="常规 91" xfId="18234"/>
    <cellStyle name="Input 7 3" xfId="18235"/>
    <cellStyle name="好_28四川_财力性转移支付2010年预算参考数 4" xfId="18236"/>
    <cellStyle name="Input 7 3 2 2" xfId="18237"/>
    <cellStyle name="Input 7 3 3 2" xfId="18238"/>
    <cellStyle name="Input 7 3 5 2" xfId="18239"/>
    <cellStyle name="Input 7 4" xfId="18240"/>
    <cellStyle name="Input 7 4 2" xfId="18241"/>
    <cellStyle name="Input 7 5" xfId="18242"/>
    <cellStyle name="Input 7 5 2" xfId="18243"/>
    <cellStyle name="常规 3 7 4 2" xfId="18244"/>
    <cellStyle name="Input 8" xfId="18245"/>
    <cellStyle name="Input 8 2" xfId="18246"/>
    <cellStyle name="Input 8 2 2" xfId="18247"/>
    <cellStyle name="Input 8 2 2 2" xfId="18248"/>
    <cellStyle name="差_0605石屏县_财力性转移支付2010年预算参考数 2 2" xfId="18249"/>
    <cellStyle name="Input 8 2 3" xfId="18250"/>
    <cellStyle name="差_0605石屏县_财力性转移支付2010年预算参考数 2 2 2" xfId="18251"/>
    <cellStyle name="Input 8 2 3 2" xfId="18252"/>
    <cellStyle name="差_0605石屏县_财力性转移支付2010年预算参考数 2 3" xfId="18253"/>
    <cellStyle name="Input 8 2 4" xfId="18254"/>
    <cellStyle name="Input 8 2 4 2" xfId="18255"/>
    <cellStyle name="差_0605石屏县_财力性转移支付2010年预算参考数 2 4" xfId="18256"/>
    <cellStyle name="Input 8 2 5" xfId="18257"/>
    <cellStyle name="好_12滨州_财力性转移支付2010年预算参考数_隋心对账单定稿0514" xfId="18258"/>
    <cellStyle name="好 2 3 2 2 12" xfId="18259"/>
    <cellStyle name="Input 8 2 5 2" xfId="18260"/>
    <cellStyle name="Input 8 3" xfId="18261"/>
    <cellStyle name="Input 8 3 2" xfId="18262"/>
    <cellStyle name="Input 8 4" xfId="18263"/>
    <cellStyle name="Input 8 4 2" xfId="18264"/>
    <cellStyle name="Input 8 5" xfId="18265"/>
    <cellStyle name="计算 3 3 2 3 4 2" xfId="18266"/>
    <cellStyle name="Input 9" xfId="18267"/>
    <cellStyle name="常规 3 13 2" xfId="18268"/>
    <cellStyle name="Input 9 2" xfId="18269"/>
    <cellStyle name="Input 9 2 2" xfId="18270"/>
    <cellStyle name="Input 9 3" xfId="18271"/>
    <cellStyle name="Input 9 3 2" xfId="18272"/>
    <cellStyle name="数字 2" xfId="18273"/>
    <cellStyle name="Input 9 4" xfId="18274"/>
    <cellStyle name="数字 3" xfId="18275"/>
    <cellStyle name="Input 9 5" xfId="18276"/>
    <cellStyle name="数字 3 2" xfId="18277"/>
    <cellStyle name="Input 9 5 2" xfId="18278"/>
    <cellStyle name="输出 6 8 5" xfId="18279"/>
    <cellStyle name="好_市辖区测算20080510_县市旗测算-新科目（含人口规模效应）_03_2010年各地区一般预算平衡表" xfId="18280"/>
    <cellStyle name="输入 4 3 2 3 4" xfId="18281"/>
    <cellStyle name="常规 6 7 3" xfId="18282"/>
    <cellStyle name="数字 5" xfId="18283"/>
    <cellStyle name="Input 9 7" xfId="18284"/>
    <cellStyle name="数字 6" xfId="18285"/>
    <cellStyle name="Input 9 8" xfId="18286"/>
    <cellStyle name="差_农林水和城市维护标准支出20080505－县区合计_民生政策最低支出需求_财力性转移支付2010年预算参考数_03_2010年各地区一般预算平衡表" xfId="18287"/>
    <cellStyle name="Output 3 3 2 4 2" xfId="18288"/>
    <cellStyle name="Input Cells 2 2" xfId="18289"/>
    <cellStyle name="Input Cells 2 3" xfId="18290"/>
    <cellStyle name="常规 97 6" xfId="18291"/>
    <cellStyle name="好 2 16" xfId="18292"/>
    <cellStyle name="好 2 21" xfId="18293"/>
    <cellStyle name="Output 3 3 2 5" xfId="18294"/>
    <cellStyle name="Input Cells 3" xfId="18295"/>
    <cellStyle name="常规 97 7" xfId="18296"/>
    <cellStyle name="好 2 17" xfId="18297"/>
    <cellStyle name="好 2 22" xfId="18298"/>
    <cellStyle name="Input Cells 4" xfId="18299"/>
    <cellStyle name="Input_2017年人大参阅资料（代表大会-定）1.14" xfId="18300"/>
    <cellStyle name="KPMG Heading 1" xfId="18301"/>
    <cellStyle name="差_工程数量及综合单价（百安隧道） 8_四队计价6月25日前(7月1日更新)备用" xfId="18302"/>
    <cellStyle name="KPMG Heading 2" xfId="18303"/>
    <cellStyle name="好_奖励补助测算7.25 (version 1) (version 1)" xfId="18304"/>
    <cellStyle name="KPMG Heading 4" xfId="18305"/>
    <cellStyle name="KPMG Normal Text" xfId="18306"/>
    <cellStyle name="表标题 3 4 4 2 2 3" xfId="18307"/>
    <cellStyle name="好_表一 1 3 12" xfId="18308"/>
    <cellStyle name="left" xfId="18309"/>
    <cellStyle name="差_德山 3 2" xfId="18310"/>
    <cellStyle name="Link Currency (0)" xfId="18311"/>
    <cellStyle name="计算 4 7 3" xfId="18312"/>
    <cellStyle name="差_县区合并测算20080421_县市旗测算-新科目（含人口规模效应） 4 2 2" xfId="18313"/>
    <cellStyle name="Link Units (0)" xfId="18314"/>
    <cellStyle name="好_行政公检法测算_不含人员经费系数_财力性转移支付2010年预算参考数 5" xfId="18315"/>
    <cellStyle name="Linked Cell" xfId="18316"/>
    <cellStyle name="Linked Cell 2 2" xfId="18317"/>
    <cellStyle name="Linked Cell 2 2 3" xfId="18318"/>
    <cellStyle name="Linked Cell 2 2 4" xfId="18319"/>
    <cellStyle name="Linked Cell 2 3" xfId="18320"/>
    <cellStyle name="好_县区合并测算20080421_民生政策最低支出需求_财力性转移支付2010年预算参考数 6" xfId="18321"/>
    <cellStyle name="好_市辖区测算20080510_不含人员经费系数_03_2010年各地区一般预算平衡表" xfId="18322"/>
    <cellStyle name="Linked Cell 2 4" xfId="18323"/>
    <cellStyle name="差_其他部门(按照总人口测算）—20080416_民生政策最低支出需求 3 2 2" xfId="18324"/>
    <cellStyle name="Linked Cell 2 5" xfId="18325"/>
    <cellStyle name="Linked Cell 2 6" xfId="18326"/>
    <cellStyle name="Linked Cell 3 2 3" xfId="18327"/>
    <cellStyle name="表标题 3 3 3 2 4 2" xfId="18328"/>
    <cellStyle name="Linked Cell 3 2 4" xfId="18329"/>
    <cellStyle name="Linked Cell 3 3" xfId="18330"/>
    <cellStyle name="Linked Cell 3 4" xfId="18331"/>
    <cellStyle name="注释 6 7 2 2" xfId="18332"/>
    <cellStyle name="常规 13 10 2" xfId="18333"/>
    <cellStyle name="Linked Cell 3 5" xfId="18334"/>
    <cellStyle name="Linked Cell 3 6" xfId="18335"/>
    <cellStyle name="Linked Cell 4 2" xfId="18336"/>
    <cellStyle name="Linked Cell 4 3" xfId="18337"/>
    <cellStyle name="Linked Cell 4 4" xfId="18338"/>
    <cellStyle name="注释 6 7 3 2" xfId="18339"/>
    <cellStyle name="常规 13 11 2" xfId="18340"/>
    <cellStyle name="Linked Cell 4 5" xfId="18341"/>
    <cellStyle name="常规 23 2 5 2" xfId="18342"/>
    <cellStyle name="Linked Cells" xfId="18343"/>
    <cellStyle name="Linked Cells 2 2" xfId="18344"/>
    <cellStyle name="好_市合计 (2)" xfId="18345"/>
    <cellStyle name="Linked Cells 2 3" xfId="18346"/>
    <cellStyle name="Millares [0]_96 Risk" xfId="18347"/>
    <cellStyle name="差_2006年27重庆 2 5" xfId="18348"/>
    <cellStyle name="Millares_96 Risk" xfId="18349"/>
    <cellStyle name="好_农林水和城市维护标准支出20080505－县区合计_民生政策最低支出需求_财力性转移支付2010年预算参考数" xfId="18350"/>
    <cellStyle name="Milliers_!!!GO" xfId="18351"/>
    <cellStyle name="差_汇总表4_财力性转移支付2010年预算参考数 3 3" xfId="18352"/>
    <cellStyle name="差 4 2 2 16" xfId="18353"/>
    <cellStyle name="Model" xfId="18354"/>
    <cellStyle name="Model 2" xfId="18355"/>
    <cellStyle name="Model 2 2" xfId="18356"/>
    <cellStyle name="Model 3" xfId="18357"/>
    <cellStyle name="輔色1" xfId="18358"/>
    <cellStyle name="输入 3 3 5 2 6" xfId="18359"/>
    <cellStyle name="差_湘潭 2 16" xfId="18360"/>
    <cellStyle name="差_湘潭 2 21" xfId="18361"/>
    <cellStyle name="Moneda [0]_96 Risk" xfId="18362"/>
    <cellStyle name="Moneda_96 Risk" xfId="18363"/>
    <cellStyle name="Monétaire [0]_!!!GO" xfId="18364"/>
    <cellStyle name="Monétaire_!!!GO" xfId="18365"/>
    <cellStyle name="好_卫生(按照总人口测算）—20080416_民生政策最低支出需求_财力性转移支付2010年预算参考数 4" xfId="18366"/>
    <cellStyle name="常规 31 3 8" xfId="18367"/>
    <cellStyle name="Mon閠aire [0]_!!!GO" xfId="18368"/>
    <cellStyle name="Mon閠aire_!!!GO" xfId="18369"/>
    <cellStyle name="Output 8 6" xfId="18370"/>
    <cellStyle name="MS Sans Serif" xfId="18371"/>
    <cellStyle name="MS Sans Serif 2" xfId="18372"/>
    <cellStyle name="MS Sans Serif 2 2" xfId="18373"/>
    <cellStyle name="MS Sans Serif 2 2 2" xfId="18374"/>
    <cellStyle name="MS Sans Serif 2 3" xfId="18375"/>
    <cellStyle name="MS Sans Serif 3" xfId="18376"/>
    <cellStyle name="MS Sans Serif 4" xfId="18377"/>
    <cellStyle name="差_22湖南_合并" xfId="18378"/>
    <cellStyle name="MS Sans Serif 5" xfId="18379"/>
    <cellStyle name="MS Sans Serif 5 2" xfId="18380"/>
    <cellStyle name="MS Sans Serif 6" xfId="18381"/>
    <cellStyle name="MS Sans Serif 7" xfId="18382"/>
    <cellStyle name="表标题 2 3 4 2 2 6" xfId="18383"/>
    <cellStyle name="MS Sans Serif_（定）2015年资源枯竭转移支付增量发文表（分市发）10.20" xfId="18384"/>
    <cellStyle name="Neutral" xfId="18385"/>
    <cellStyle name="标题 2 2 6" xfId="18386"/>
    <cellStyle name="Neutral 2" xfId="18387"/>
    <cellStyle name="Neutral 2 2 2" xfId="18388"/>
    <cellStyle name="常规 26 2 2 3" xfId="18389"/>
    <cellStyle name="常规 31 2 2 3" xfId="18390"/>
    <cellStyle name="Neutral 2 2 4" xfId="18391"/>
    <cellStyle name="Neutral 2 3" xfId="18392"/>
    <cellStyle name="Neutral 2 4" xfId="18393"/>
    <cellStyle name="常规 36 3 2" xfId="18394"/>
    <cellStyle name="常规 41 3 2" xfId="18395"/>
    <cellStyle name="标题 2 2 7" xfId="18396"/>
    <cellStyle name="Neutral 3" xfId="18397"/>
    <cellStyle name="常规 26 3 2 2" xfId="18398"/>
    <cellStyle name="常规 31 3 2 2" xfId="18399"/>
    <cellStyle name="差_市辖区测算20080510_民生政策最低支出需求_华东" xfId="18400"/>
    <cellStyle name="样式 1 2 20" xfId="18401"/>
    <cellStyle name="样式 1 2 15" xfId="18402"/>
    <cellStyle name="Neutral 3 2 3" xfId="18403"/>
    <cellStyle name="常规 26 3 2 3" xfId="18404"/>
    <cellStyle name="常规 31 3 2 3" xfId="18405"/>
    <cellStyle name="样式 1 2 21" xfId="18406"/>
    <cellStyle name="样式 1 2 16" xfId="18407"/>
    <cellStyle name="Neutral 3 2 4" xfId="18408"/>
    <cellStyle name="常规 36 3 2 3" xfId="18409"/>
    <cellStyle name="常规 41 3 2 3" xfId="18410"/>
    <cellStyle name="差_其他部门(按照总人口测算）—20080416_县市旗测算-新科目（含人口规模效应）_03_2010年各地区一般预算平衡表_2010年地方财政一般预算分级平衡情况表（汇总）0524" xfId="18411"/>
    <cellStyle name="Neutral 3 3" xfId="18412"/>
    <cellStyle name="差_岳塘区 3 10" xfId="18413"/>
    <cellStyle name="Neutral 3 4" xfId="18414"/>
    <cellStyle name="注释 9 5 2 3 4 2" xfId="18415"/>
    <cellStyle name="好_市辖区测算-新科目（20080626）_民生政策最低支出需求_财力性转移支付2010年预算参考数_12.25-发教育厅-2016年高职生均年初预算控制数分配表" xfId="18416"/>
    <cellStyle name="差_岳塘区 3 11" xfId="18417"/>
    <cellStyle name="Neutral 3 5" xfId="18418"/>
    <cellStyle name="常规 36 3 3 2" xfId="18419"/>
    <cellStyle name="常规 41 3 3 2" xfId="18420"/>
    <cellStyle name="Neutral 4 2" xfId="18421"/>
    <cellStyle name="注释 9 4 3 2 2 2 2" xfId="18422"/>
    <cellStyle name="好_分县成本差异系数_财力性转移支付2010年预算参考数 2" xfId="18423"/>
    <cellStyle name="Neutral 4 3" xfId="18424"/>
    <cellStyle name="Neutral 4 3 2" xfId="18425"/>
    <cellStyle name="好_分县成本差异系数_财力性转移支付2010年预算参考数 3" xfId="18426"/>
    <cellStyle name="Neutral 4 4" xfId="18427"/>
    <cellStyle name="汇总 3 4 2 3 3" xfId="18428"/>
    <cellStyle name="好_其他部门(按照总人口测算）—20080416_03_2010年各地区一般预算平衡表" xfId="18429"/>
    <cellStyle name="Neutral 4 4 2" xfId="18430"/>
    <cellStyle name="Neutral 7" xfId="18431"/>
    <cellStyle name="差_县市旗测算-新科目（20080627）_不含人员经费系数" xfId="18432"/>
    <cellStyle name="New Times Roman" xfId="18433"/>
    <cellStyle name="no dec 19" xfId="18434"/>
    <cellStyle name="差_33甘肃 4 2" xfId="18435"/>
    <cellStyle name="Non défini 2" xfId="18436"/>
    <cellStyle name="好_德山 3 9" xfId="18437"/>
    <cellStyle name="输出 3 4 3 3 2" xfId="18438"/>
    <cellStyle name="常规 18 2 2 3" xfId="18439"/>
    <cellStyle name="常规 23 2 2 3" xfId="18440"/>
    <cellStyle name="Norma,_laroux_4_营业在建 (2)_E21" xfId="18441"/>
    <cellStyle name="好_山东省民生支出标准" xfId="18442"/>
    <cellStyle name="Normal - Style1" xfId="18443"/>
    <cellStyle name="Normal - Style1 10" xfId="18444"/>
    <cellStyle name="Normal - Style1 11" xfId="18445"/>
    <cellStyle name="Normal - Style1 12" xfId="18446"/>
    <cellStyle name="好_山东省民生支出标准 2" xfId="18447"/>
    <cellStyle name="Normal - Style1 2" xfId="18448"/>
    <cellStyle name="Normal - Style1 2 2" xfId="18449"/>
    <cellStyle name="Normal - Style1 2 3" xfId="18450"/>
    <cellStyle name="差_14安徽 4 2" xfId="18451"/>
    <cellStyle name="Normal - Style1 2 4" xfId="18452"/>
    <cellStyle name="差_14安徽 4 3" xfId="18453"/>
    <cellStyle name="差_行政(燃修费)_民生政策最低支出需求 3 2 2" xfId="18454"/>
    <cellStyle name="Normal - Style1 2 5" xfId="18455"/>
    <cellStyle name="好_山东省民生支出标准 3" xfId="18456"/>
    <cellStyle name="Normal - Style1 3" xfId="18457"/>
    <cellStyle name="Normal 2" xfId="18458"/>
    <cellStyle name="Normalny_Arkusz1" xfId="18459"/>
    <cellStyle name="表标题 7 2 2" xfId="18460"/>
    <cellStyle name="Note" xfId="18461"/>
    <cellStyle name="Note 10" xfId="18462"/>
    <cellStyle name="表标题 7 2 2 2" xfId="18463"/>
    <cellStyle name="Note 2" xfId="18464"/>
    <cellStyle name="差_（20120229）新增报表表样 8" xfId="18465"/>
    <cellStyle name="表标题 7 2 2 2 2" xfId="18466"/>
    <cellStyle name="Note 2 2" xfId="18467"/>
    <cellStyle name="表标题 7 2 2 2 2 2" xfId="18468"/>
    <cellStyle name="Note 2 2 2" xfId="18469"/>
    <cellStyle name="Note 2 2 2 2" xfId="18470"/>
    <cellStyle name="Note 2 2 2 2 5" xfId="18471"/>
    <cellStyle name="输入 6 2 5 4" xfId="18472"/>
    <cellStyle name="常规 4 15 3" xfId="18473"/>
    <cellStyle name="常规 4 20 3" xfId="18474"/>
    <cellStyle name="Note 2 2 2 2 5 2" xfId="18475"/>
    <cellStyle name="标题 1 4 2 3" xfId="18476"/>
    <cellStyle name="Note 2 2 2 2 6" xfId="18477"/>
    <cellStyle name="计算 3 2 2 2 2 3" xfId="18478"/>
    <cellStyle name="好_岳塘区 3 20" xfId="18479"/>
    <cellStyle name="好_岳塘区 3 15" xfId="18480"/>
    <cellStyle name="Note 2 2 2 4 2" xfId="18481"/>
    <cellStyle name="Note 2 2 3" xfId="18482"/>
    <cellStyle name="好_分析缺口率_华东" xfId="18483"/>
    <cellStyle name="Note 2 2 3 2" xfId="18484"/>
    <cellStyle name="差 8 2" xfId="18485"/>
    <cellStyle name="Note 2 2 3 3" xfId="18486"/>
    <cellStyle name="差_1110洱源县_财力性转移支付2010年预算参考数 4 2 4" xfId="18487"/>
    <cellStyle name="Note 2 2 3 3 2" xfId="18488"/>
    <cellStyle name="差_市辖区测算20080510_县市旗测算-新科目（含人口规模效应）_财力性转移支付2010年预算参考数_03_2010年各地区一般预算平衡表_2010年地方财政一般预算分级平衡情况表（汇总）0524" xfId="18489"/>
    <cellStyle name="差_汇总_财力性转移支付2010年预算参考数 2 2 2" xfId="18490"/>
    <cellStyle name="Note 2 2 3 4" xfId="18491"/>
    <cellStyle name="差_行政(燃修费)_不含人员经费系数 4" xfId="18492"/>
    <cellStyle name="Note 2 2 3 4 2" xfId="18493"/>
    <cellStyle name="Note 2 2 3 5" xfId="18494"/>
    <cellStyle name="Note 2 2 3 5 2" xfId="18495"/>
    <cellStyle name="Note 2 2 3 6" xfId="18496"/>
    <cellStyle name="Note 4 3 3 4 2" xfId="18497"/>
    <cellStyle name="Note 2 2 4" xfId="18498"/>
    <cellStyle name="Note 2 2 4 2" xfId="18499"/>
    <cellStyle name="差_县区合并测算20080423(按照各省比重）_不含人员经费系数_财力性转移支付2010年预算参考数 2 3" xfId="18500"/>
    <cellStyle name="差_附表_隋心对账单定稿0514" xfId="18501"/>
    <cellStyle name="Note 2 2 5 2" xfId="18502"/>
    <cellStyle name="表标题 7 2 2 2 3" xfId="18503"/>
    <cellStyle name="Note 2 3" xfId="18504"/>
    <cellStyle name="表标题 7 2 2 2 3 2" xfId="18505"/>
    <cellStyle name="Note 2 3 2" xfId="18506"/>
    <cellStyle name="注释 8 5 2 4 2" xfId="18507"/>
    <cellStyle name="好_5334_2006年迪庆县级财政报表附表_12.25-发教育厅-2016年高职生均年初预算控制数分配表" xfId="18508"/>
    <cellStyle name="Note 2 3 2 2" xfId="18509"/>
    <cellStyle name="Note 2 3 2 2 4" xfId="18510"/>
    <cellStyle name="差_Book1_2 3" xfId="18511"/>
    <cellStyle name="Note 2 3 2 2 4 2" xfId="18512"/>
    <cellStyle name="Note 2 3 2 2 5 2" xfId="18513"/>
    <cellStyle name="Note 2 3 2 2 6" xfId="18514"/>
    <cellStyle name="Note 2 3 2 3" xfId="18515"/>
    <cellStyle name="Note 2 3 2 4" xfId="18516"/>
    <cellStyle name="差_安徽 缺口县区测算(地方填报)1_财力性转移支付2010年预算参考数" xfId="18517"/>
    <cellStyle name="Note 2 3 2 5" xfId="18518"/>
    <cellStyle name="Note 2 3 3" xfId="18519"/>
    <cellStyle name="Note 2 3 3 2" xfId="18520"/>
    <cellStyle name="Note 2 3 3 2 2" xfId="18521"/>
    <cellStyle name="Note 2 3 3 3" xfId="18522"/>
    <cellStyle name="差_汇总_财力性转移支付2010年预算参考数 3 2 2" xfId="18523"/>
    <cellStyle name="Note 2 3 3 4" xfId="18524"/>
    <cellStyle name="Note 2 3 3 4 2" xfId="18525"/>
    <cellStyle name="Note 2 3 3 5" xfId="18526"/>
    <cellStyle name="Note 2 3 3 5 2" xfId="18527"/>
    <cellStyle name="Note 2 3 3 6" xfId="18528"/>
    <cellStyle name="Note 4 3 3 5 2" xfId="18529"/>
    <cellStyle name="Note 2 3 4" xfId="18530"/>
    <cellStyle name="常规 13 6 2" xfId="18531"/>
    <cellStyle name="常规 4 46 2" xfId="18532"/>
    <cellStyle name="常规 4 51 2" xfId="18533"/>
    <cellStyle name="表标题 7 2 2 2 4" xfId="18534"/>
    <cellStyle name="Note 2 4" xfId="18535"/>
    <cellStyle name="常规 13 6 2 2" xfId="18536"/>
    <cellStyle name="表标题 7 2 2 2 4 2" xfId="18537"/>
    <cellStyle name="Note 2 4 2" xfId="18538"/>
    <cellStyle name="差_2007年一般预算支出剔除 4" xfId="18539"/>
    <cellStyle name="Note 2 4 2 2 2" xfId="18540"/>
    <cellStyle name="差_2007年一般预算支出剔除 4 2" xfId="18541"/>
    <cellStyle name="Note 2 4 2 2 2 2" xfId="18542"/>
    <cellStyle name="数字 7 5 2 6" xfId="18543"/>
    <cellStyle name="常规 6 2 2 3 2" xfId="18544"/>
    <cellStyle name="差_2007年一般预算支出剔除 5" xfId="18545"/>
    <cellStyle name="常规 3 37 2" xfId="18546"/>
    <cellStyle name="常规 3 42 2" xfId="18547"/>
    <cellStyle name="Note 2 4 2 2 3" xfId="18548"/>
    <cellStyle name="Note 2 4 2 2 3 2" xfId="18549"/>
    <cellStyle name="差_2007年一般预算支出剔除 6" xfId="18550"/>
    <cellStyle name="输出 6 3 4 3 3" xfId="18551"/>
    <cellStyle name="差_09黑龙江_财力性转移支付2010年预算参考数_03_2010年各地区一般预算平衡表" xfId="18552"/>
    <cellStyle name="Note 2 4 2 2 4" xfId="18553"/>
    <cellStyle name="好 2 2 14" xfId="18554"/>
    <cellStyle name="Note 2 4 2 2 4 2" xfId="18555"/>
    <cellStyle name="标题 3 2 3 17" xfId="18556"/>
    <cellStyle name="标题 3 2 3 22" xfId="18557"/>
    <cellStyle name="Note 2 4 2 3 2" xfId="18558"/>
    <cellStyle name="Note 2 4 3" xfId="18559"/>
    <cellStyle name="差_03昭通 3 3" xfId="18560"/>
    <cellStyle name="Note 2 4 3 2" xfId="18561"/>
    <cellStyle name="Note 2 4 3 2 2" xfId="18562"/>
    <cellStyle name="差_03昭通 3 4" xfId="18563"/>
    <cellStyle name="Note 2 4 3 3" xfId="18564"/>
    <cellStyle name="差_县市旗测算-新科目（20080627）_不含人员经费系数 4 2" xfId="18565"/>
    <cellStyle name="差_03昭通 3 5" xfId="18566"/>
    <cellStyle name="差_汇总_财力性转移支付2010年预算参考数 4 2 2" xfId="18567"/>
    <cellStyle name="Note 2 4 3 4" xfId="18568"/>
    <cellStyle name="Note 2 4 3 4 2" xfId="18569"/>
    <cellStyle name="差_县市旗测算-新科目（20080627）_不含人员经费系数 4 3" xfId="18570"/>
    <cellStyle name="检查单元格 2 3 2 17" xfId="18571"/>
    <cellStyle name="差_5334_2006年迪庆县级财政报表附表_合并" xfId="18572"/>
    <cellStyle name="注释 2 9 5 2" xfId="18573"/>
    <cellStyle name="差_03昭通 3 6" xfId="18574"/>
    <cellStyle name="Note 2 4 3 5" xfId="18575"/>
    <cellStyle name="Note 2 4 3 5 2" xfId="18576"/>
    <cellStyle name="常规 27 2 4 2" xfId="18577"/>
    <cellStyle name="常规 32 2 4 2" xfId="18578"/>
    <cellStyle name="Note 2 4 3 6" xfId="18579"/>
    <cellStyle name="Note 2 4 4" xfId="18580"/>
    <cellStyle name="差_03昭通 4 3" xfId="18581"/>
    <cellStyle name="Note 2 4 4 2" xfId="18582"/>
    <cellStyle name="Note 2 4 5" xfId="18583"/>
    <cellStyle name="差_03昭通 5 3" xfId="18584"/>
    <cellStyle name="Note 2 4 5 2" xfId="18585"/>
    <cellStyle name="常规 13 6 3" xfId="18586"/>
    <cellStyle name="表标题 7 2 2 2 5" xfId="18587"/>
    <cellStyle name="Note 2 5" xfId="18588"/>
    <cellStyle name="差_县市旗测算-新科目（20080627）_县市旗测算-新科目（含人口规模效应） 3" xfId="18589"/>
    <cellStyle name="表标题 7 2 2 2 5 2" xfId="18590"/>
    <cellStyle name="Note 2 5 2" xfId="18591"/>
    <cellStyle name="Note 2 5 2 2" xfId="18592"/>
    <cellStyle name="常规 13 18" xfId="18593"/>
    <cellStyle name="常规 13 23" xfId="18594"/>
    <cellStyle name="差_县市旗测算-新科目（20080627）_县市旗测算-新科目（含人口规模效应） 3 2" xfId="18595"/>
    <cellStyle name="差_33甘肃 9" xfId="18596"/>
    <cellStyle name="Note 2 5 2 2 2" xfId="18597"/>
    <cellStyle name="Note 2 5 2 3" xfId="18598"/>
    <cellStyle name="常规 13 19" xfId="18599"/>
    <cellStyle name="常规 13 24" xfId="18600"/>
    <cellStyle name="差_县市旗测算-新科目（20080627）_县市旗测算-新科目（含人口规模效应） 3 3" xfId="18601"/>
    <cellStyle name="Note 2 5 2 3 2" xfId="18602"/>
    <cellStyle name="输出 5 2 5 4 2" xfId="18603"/>
    <cellStyle name="好_第五部分(才淼、饶永宏）_12.25-发教育厅-2016年高职生均年初预算控制数分配表" xfId="18604"/>
    <cellStyle name="Note 2 5 2 4" xfId="18605"/>
    <cellStyle name="Note 2 5 2 4 2" xfId="18606"/>
    <cellStyle name="Note 2 5 2 5" xfId="18607"/>
    <cellStyle name="注释 4 4 5 2 5" xfId="18608"/>
    <cellStyle name="Note 2 5 2 5 2" xfId="18609"/>
    <cellStyle name="常规 27 3 3 2" xfId="18610"/>
    <cellStyle name="常规 32 3 3 2" xfId="18611"/>
    <cellStyle name="Note 2 5 2 6" xfId="18612"/>
    <cellStyle name="差_县市旗测算-新科目（20080627）_县市旗测算-新科目（含人口规模效应） 4" xfId="18613"/>
    <cellStyle name="Note 2 5 3" xfId="18614"/>
    <cellStyle name="差_县市旗测算-新科目（20080627）_县市旗测算-新科目（含人口规模效应） 4 2" xfId="18615"/>
    <cellStyle name="Note 2 5 3 2" xfId="18616"/>
    <cellStyle name="差_县市旗测算-新科目（20080627）_县市旗测算-新科目（含人口规模效应） 5" xfId="18617"/>
    <cellStyle name="Note 2 5 4" xfId="18618"/>
    <cellStyle name="差_县市旗测算-新科目（20080627）_县市旗测算-新科目（含人口规模效应） 5 2" xfId="18619"/>
    <cellStyle name="Note 2 5 4 2" xfId="18620"/>
    <cellStyle name="好_12滨州_财力性转移支付2010年预算参考数_12.25-发教育厅-2016年高职生均年初预算控制数分配表" xfId="18621"/>
    <cellStyle name="差_县市旗测算-新科目（20080627）_县市旗测算-新科目（含人口规模效应） 6" xfId="18622"/>
    <cellStyle name="Note 2 5 5" xfId="18623"/>
    <cellStyle name="Note 2 6" xfId="18624"/>
    <cellStyle name="差_2007一般预算支出口径剔除表_华东" xfId="18625"/>
    <cellStyle name="表标题 7 2 2 2 6" xfId="18626"/>
    <cellStyle name="标题 4 2 4 12" xfId="18627"/>
    <cellStyle name="Note 2 6 2" xfId="18628"/>
    <cellStyle name="Note 2 6 2 2" xfId="18629"/>
    <cellStyle name="标题 4 2 4 13" xfId="18630"/>
    <cellStyle name="好_分县成本差异系数_民生政策最低支出需求_财力性转移支付2010年预算参考数_隋心对账单定稿0514" xfId="18631"/>
    <cellStyle name="Note 2 6 3" xfId="18632"/>
    <cellStyle name="好 2 3 2 7" xfId="18633"/>
    <cellStyle name="Note 2 6 3 2" xfId="18634"/>
    <cellStyle name="好_成本差异系数（含人口规模）_财力性转移支付2010年预算参考数_合并" xfId="18635"/>
    <cellStyle name="计算 7 3 3 2 2 3 2" xfId="18636"/>
    <cellStyle name="标题 4 2 4 14" xfId="18637"/>
    <cellStyle name="Note 2 6 4" xfId="18638"/>
    <cellStyle name="Note 2 6 4 2" xfId="18639"/>
    <cellStyle name="差_09黑龙江 4 2 2" xfId="18640"/>
    <cellStyle name="标题 4 2 4 15" xfId="18641"/>
    <cellStyle name="标题 4 2 4 20" xfId="18642"/>
    <cellStyle name="Note 2 6 5" xfId="18643"/>
    <cellStyle name="Note 2 6 5 2" xfId="18644"/>
    <cellStyle name="Note 2 6 6" xfId="18645"/>
    <cellStyle name="差_行政（人员）_财力性转移支付2010年预算参考数_03_2010年各地区一般预算平衡表_2010年地方财政一般预算分级平衡情况表（汇总）0524" xfId="18646"/>
    <cellStyle name="差_09黑龙江 4 2 3" xfId="18647"/>
    <cellStyle name="标题 4 2 4 16" xfId="18648"/>
    <cellStyle name="标题 4 2 4 21" xfId="18649"/>
    <cellStyle name="Note 2 7" xfId="18650"/>
    <cellStyle name="Note 2 8" xfId="18651"/>
    <cellStyle name="Note 2 8 2" xfId="18652"/>
    <cellStyle name="表标题 7 2 2 3" xfId="18653"/>
    <cellStyle name="Note 3" xfId="18654"/>
    <cellStyle name="差_测算结果_财力性转移支付2010年预算参考数_华东" xfId="18655"/>
    <cellStyle name="Note 3 2 2 2" xfId="18656"/>
    <cellStyle name="Note 3 2 2 2 2" xfId="18657"/>
    <cellStyle name="Note 3 2 2 2 2 2" xfId="18658"/>
    <cellStyle name="Note 3 2 2 2 3" xfId="18659"/>
    <cellStyle name="Note 3 2 2 2 3 2" xfId="18660"/>
    <cellStyle name="Note 3 2 2 2 5 2" xfId="18661"/>
    <cellStyle name="Note 3 2 2 3" xfId="18662"/>
    <cellStyle name="Note 3 2 2 3 2" xfId="18663"/>
    <cellStyle name="Note 3 2 2 4" xfId="18664"/>
    <cellStyle name="Note 3 2 2 5" xfId="18665"/>
    <cellStyle name="Note 3 2 3 3 2" xfId="18666"/>
    <cellStyle name="常规 3 10 3" xfId="18667"/>
    <cellStyle name="Note 3 2 3 4 2" xfId="18668"/>
    <cellStyle name="常规 3 11 3" xfId="18669"/>
    <cellStyle name="差_文体广播事业(按照总人口测算）—20080416_县市旗测算-新科目（含人口规模效应）_12.25-发教育厅-2016年高职生均年初预算控制数分配表" xfId="18670"/>
    <cellStyle name="Note 3 2 3 5 2" xfId="18671"/>
    <cellStyle name="常规 3 12 3" xfId="18672"/>
    <cellStyle name="Note 3 2 3 6" xfId="18673"/>
    <cellStyle name="注释 3 3 3 2 4" xfId="18674"/>
    <cellStyle name="Note 3 2 4 2" xfId="18675"/>
    <cellStyle name="Note 3 3 2 2" xfId="18676"/>
    <cellStyle name="Note 3 3 2 2 2" xfId="18677"/>
    <cellStyle name="Note 3 3 2 2 2 2" xfId="18678"/>
    <cellStyle name="输出 4 7 2 5" xfId="18679"/>
    <cellStyle name="好_不含人员经费系数_财力性转移支付2010年预算参考数 2" xfId="18680"/>
    <cellStyle name="Note 3 3 2 2 3" xfId="18681"/>
    <cellStyle name="Note 3 3 2 2 3 2" xfId="18682"/>
    <cellStyle name="Note 3 3 2 2 5 2" xfId="18683"/>
    <cellStyle name="好 3 4 16" xfId="18684"/>
    <cellStyle name="差_人员工资和公用经费2 5" xfId="18685"/>
    <cellStyle name="Note 3 3 2 3" xfId="18686"/>
    <cellStyle name="Note 3 3 2 3 2" xfId="18687"/>
    <cellStyle name="Note 3 3 2 4" xfId="18688"/>
    <cellStyle name="计算 3 3 3 2 2 3" xfId="18689"/>
    <cellStyle name="Note 3 3 2 4 2" xfId="18690"/>
    <cellStyle name="Note 3 3 2 5" xfId="18691"/>
    <cellStyle name="Note 3 3 3 2 2" xfId="18692"/>
    <cellStyle name="差_京沪线成本状况表1.15 10_间接费" xfId="18693"/>
    <cellStyle name="Note 3 3 3 3 2" xfId="18694"/>
    <cellStyle name="Note 3 3 3 4 2" xfId="18695"/>
    <cellStyle name="好_成本差异系数_财力性转移支付2010年预算参考数 3" xfId="18696"/>
    <cellStyle name="Note 3 3 3 5 2" xfId="18697"/>
    <cellStyle name="差_2008年支出调整 2 2 2" xfId="18698"/>
    <cellStyle name="Note 3 3 3 6" xfId="18699"/>
    <cellStyle name="注释 3 3 4 3 4" xfId="18700"/>
    <cellStyle name="Note 3 3 5 2" xfId="18701"/>
    <cellStyle name="好_2009年一般性转移支付标准工资_奖励补助测算7.25 (version 1) (version 1)_Book1 2" xfId="18702"/>
    <cellStyle name="Note 3 4 2 2" xfId="18703"/>
    <cellStyle name="Note 3 4 2 2 2" xfId="18704"/>
    <cellStyle name="Note 3 4 2 2 2 2" xfId="18705"/>
    <cellStyle name="差_32陕西" xfId="18706"/>
    <cellStyle name="Note 3 4 2 2 3 2" xfId="18707"/>
    <cellStyle name="Note 3 4 2 2 4 2" xfId="18708"/>
    <cellStyle name="Note 3 4 2 2 5 2" xfId="18709"/>
    <cellStyle name="Output 2 5 2" xfId="18710"/>
    <cellStyle name="Note 3 4 2 3" xfId="18711"/>
    <cellStyle name="Output 2 5 2 2" xfId="18712"/>
    <cellStyle name="Note 3 4 2 3 2" xfId="18713"/>
    <cellStyle name="常规 5 2 2 4 2" xfId="18714"/>
    <cellStyle name="Output 2 5 3" xfId="18715"/>
    <cellStyle name="Note 3 4 2 4" xfId="18716"/>
    <cellStyle name="Output 2 5 4" xfId="18717"/>
    <cellStyle name="Note 3 4 2 5" xfId="18718"/>
    <cellStyle name="Note 3 4 3 2" xfId="18719"/>
    <cellStyle name="Note 3 4 3 2 2" xfId="18720"/>
    <cellStyle name="Output 2 6 2" xfId="18721"/>
    <cellStyle name="Note 3 4 3 3" xfId="18722"/>
    <cellStyle name="差_文体广播事业(按照总人口测算）—20080416_财力性转移支付2010年预算参考数_合并" xfId="18723"/>
    <cellStyle name="Output 2 6 2 2" xfId="18724"/>
    <cellStyle name="Note 3 4 3 3 2" xfId="18725"/>
    <cellStyle name="好_I标三项目部红线成本分析样表 （黄杰报局指） 4_四队计价6月25日前(7月1日更新)备用" xfId="18726"/>
    <cellStyle name="Output 2 6 3" xfId="18727"/>
    <cellStyle name="Note 3 4 3 4" xfId="18728"/>
    <cellStyle name="差_0605石屏县_财力性转移支付2010年预算参考数_合并" xfId="18729"/>
    <cellStyle name="Output 2 6 3 2" xfId="18730"/>
    <cellStyle name="Note 3 4 3 4 2" xfId="18731"/>
    <cellStyle name="Output 2 6 4" xfId="18732"/>
    <cellStyle name="Note 3 4 3 5" xfId="18733"/>
    <cellStyle name="Output 2 6 4 2" xfId="18734"/>
    <cellStyle name="Note 3 4 3 5 2" xfId="18735"/>
    <cellStyle name="差_人员工资和公用经费2_03_2010年各地区一般预算平衡表_2010年地方财政一般预算分级平衡情况表（汇总）0524" xfId="18736"/>
    <cellStyle name="注释 3 3 5 2 4" xfId="18737"/>
    <cellStyle name="Note 3 4 4 2" xfId="18738"/>
    <cellStyle name="差_人员工资和公用经费 2 2" xfId="18739"/>
    <cellStyle name="Note 3 4 5 2" xfId="18740"/>
    <cellStyle name="差_2012年部分市县项目资金（分市县发） 2" xfId="18741"/>
    <cellStyle name="Note 3 5 2" xfId="18742"/>
    <cellStyle name="Note 3 5 2 2" xfId="18743"/>
    <cellStyle name="差_0605石屏县_财力性转移支付2010年预算参考数 4 3" xfId="18744"/>
    <cellStyle name="Note 3 5 2 2 2" xfId="18745"/>
    <cellStyle name="Output 3 5 2" xfId="18746"/>
    <cellStyle name="Note 3 5 2 3" xfId="18747"/>
    <cellStyle name="差_0605石屏县_财力性转移支付2010年预算参考数 5 3" xfId="18748"/>
    <cellStyle name="Output 3 5 2 2" xfId="18749"/>
    <cellStyle name="Note 3 5 2 3 2" xfId="18750"/>
    <cellStyle name="常规 5 2 3 4 2" xfId="18751"/>
    <cellStyle name="Output 3 5 3" xfId="18752"/>
    <cellStyle name="Note 3 5 2 4" xfId="18753"/>
    <cellStyle name="Output 3 5 3 2" xfId="18754"/>
    <cellStyle name="Note 3 5 2 4 2" xfId="18755"/>
    <cellStyle name="Output 3 5 4" xfId="18756"/>
    <cellStyle name="Note 3 5 2 5" xfId="18757"/>
    <cellStyle name="Output 3 5 4 2" xfId="18758"/>
    <cellStyle name="注释 5 4 5 2 5" xfId="18759"/>
    <cellStyle name="Note 3 5 2 5 2" xfId="18760"/>
    <cellStyle name="常规 28 3 3 2" xfId="18761"/>
    <cellStyle name="常规 33 3 3 2" xfId="18762"/>
    <cellStyle name="Output 3 5 5" xfId="18763"/>
    <cellStyle name="Note 3 5 2 6" xfId="18764"/>
    <cellStyle name="差_2012年部分市县项目资金（分市县发） 3" xfId="18765"/>
    <cellStyle name="Note 3 5 3" xfId="18766"/>
    <cellStyle name="Note 3 5 3 2" xfId="18767"/>
    <cellStyle name="差_2012年部分市县项目资金（分市县发） 4" xfId="18768"/>
    <cellStyle name="Note 3 5 4" xfId="18769"/>
    <cellStyle name="好_11大理_财力性转移支付2010年预算参考数 5" xfId="18770"/>
    <cellStyle name="Note 3 5 4 2" xfId="18771"/>
    <cellStyle name="差_高中教师人数（教育厅1.6日提供）" xfId="18772"/>
    <cellStyle name="Note 3 5 5" xfId="18773"/>
    <cellStyle name="Note 3 6 2 2" xfId="18774"/>
    <cellStyle name="Note 3 6 4 2" xfId="18775"/>
    <cellStyle name="Note 3 6 5 2" xfId="18776"/>
    <cellStyle name="Note 3 7 2" xfId="18777"/>
    <cellStyle name="Note 3 8" xfId="18778"/>
    <cellStyle name="差_前期试验费用 15_间接费_四队计价6月25日前(7月1日更新)备用" xfId="18779"/>
    <cellStyle name="Note 3 8 2" xfId="18780"/>
    <cellStyle name="表标题 7 2 2 4" xfId="18781"/>
    <cellStyle name="Note 4" xfId="18782"/>
    <cellStyle name="差_0605石屏县 2 5" xfId="18783"/>
    <cellStyle name="表标题 7 2 2 4 2" xfId="18784"/>
    <cellStyle name="Note 4 2" xfId="18785"/>
    <cellStyle name="标题 3 3 4 16" xfId="18786"/>
    <cellStyle name="差_22湖南_财力性转移支付2010年预算参考数" xfId="18787"/>
    <cellStyle name="Note 4 2 2" xfId="18788"/>
    <cellStyle name="差_22湖南_财力性转移支付2010年预算参考数 2" xfId="18789"/>
    <cellStyle name="Note 4 2 2 2" xfId="18790"/>
    <cellStyle name="差_22湖南_财力性转移支付2010年预算参考数 2 2" xfId="18791"/>
    <cellStyle name="Note 4 2 2 2 2" xfId="18792"/>
    <cellStyle name="差_22湖南_财力性转移支付2010年预算参考数 2 2 2" xfId="18793"/>
    <cellStyle name="输入 4 2 2 8" xfId="18794"/>
    <cellStyle name="强调文字颜色 6 2 3 4" xfId="18795"/>
    <cellStyle name="Note 4 2 2 2 2 2" xfId="18796"/>
    <cellStyle name="差_22湖南_财力性转移支付2010年预算参考数 2 3" xfId="18797"/>
    <cellStyle name="Note 4 2 2 2 3" xfId="18798"/>
    <cellStyle name="表标题 6 4 2 2 4" xfId="18799"/>
    <cellStyle name="强调文字颜色 6 2 4 4" xfId="18800"/>
    <cellStyle name="汇总 6 2 7" xfId="18801"/>
    <cellStyle name="Note 4 2 2 2 3 2" xfId="18802"/>
    <cellStyle name="Note 4 2 2 2 4" xfId="18803"/>
    <cellStyle name="Note 4 2 2 2 5" xfId="18804"/>
    <cellStyle name="汇总 6 4 7" xfId="18805"/>
    <cellStyle name="Note 4 2 2 2 5 2" xfId="18806"/>
    <cellStyle name="Note 4 2 2 2 6" xfId="18807"/>
    <cellStyle name="差_22湖南_财力性转移支付2010年预算参考数 3" xfId="18808"/>
    <cellStyle name="Note 4 2 2 3" xfId="18809"/>
    <cellStyle name="差_2009年一般性转移支付标准工资_奖励补助测算7.25 (version 1) (version 1)" xfId="18810"/>
    <cellStyle name="差_22湖南_财力性转移支付2010年预算参考数 3 2" xfId="18811"/>
    <cellStyle name="Note 4 2 2 3 2" xfId="18812"/>
    <cellStyle name="差_2009年一般性转移支付标准工资_奖励补助测算7.25 (version 1) (version 1) 2" xfId="18813"/>
    <cellStyle name="差_22湖南_财力性转移支付2010年预算参考数 4" xfId="18814"/>
    <cellStyle name="Note 4 2 2 4" xfId="18815"/>
    <cellStyle name="差_22湖南_财力性转移支付2010年预算参考数 4 2" xfId="18816"/>
    <cellStyle name="Note 4 2 2 4 2" xfId="18817"/>
    <cellStyle name="差_安徽 缺口县区测算(地方填报)1_财力性转移支付2010年预算参考数_华东" xfId="18818"/>
    <cellStyle name="差_22湖南_财力性转移支付2010年预算参考数 5" xfId="18819"/>
    <cellStyle name="Note 4 2 2 5" xfId="18820"/>
    <cellStyle name="Note 4 2 3" xfId="18821"/>
    <cellStyle name="Note 4 2 3 2" xfId="18822"/>
    <cellStyle name="Note 4 2 3 2 2" xfId="18823"/>
    <cellStyle name="Note 4 2 3 3 2" xfId="18824"/>
    <cellStyle name="Note 4 2 3 4 2" xfId="18825"/>
    <cellStyle name="Note 4 2 3 5 2" xfId="18826"/>
    <cellStyle name="Note 4 2 3 6" xfId="18827"/>
    <cellStyle name="Note 4 2 4" xfId="18828"/>
    <cellStyle name="差_总人口_03_2010年各地区一般预算平衡表" xfId="18829"/>
    <cellStyle name="注释 3 4 3 2 4" xfId="18830"/>
    <cellStyle name="Note 4 2 4 2" xfId="18831"/>
    <cellStyle name="Note 4 2 5" xfId="18832"/>
    <cellStyle name="Note 4 3" xfId="18833"/>
    <cellStyle name="标题 3 3 4 17" xfId="18834"/>
    <cellStyle name="标题 2 2 4 2 11" xfId="18835"/>
    <cellStyle name="Note 4 3 2" xfId="18836"/>
    <cellStyle name="Note 4 3 2 2" xfId="18837"/>
    <cellStyle name="Note 4 3 2 2 2" xfId="18838"/>
    <cellStyle name="Note 4 3 2 2 2 2" xfId="18839"/>
    <cellStyle name="好_农林水和城市维护标准支出20080505－县区合计_县市旗测算-新科目（含人口规模效应）_合并" xfId="18840"/>
    <cellStyle name="Note 4 3 2 2 3" xfId="18841"/>
    <cellStyle name="表标题 7 4 2 2 4" xfId="18842"/>
    <cellStyle name="Note 4 3 2 2 3 2" xfId="18843"/>
    <cellStyle name="Note 4 3 2 2 6" xfId="18844"/>
    <cellStyle name="Note 4 3 2 3" xfId="18845"/>
    <cellStyle name="Note 4 3 2 3 2" xfId="18846"/>
    <cellStyle name="差_县区合并测算20080423(按照各省比重）_县市旗测算-新科目（含人口规模效应）_财力性转移支付2010年预算参考数_03_2010年各地区一般预算平衡表" xfId="18847"/>
    <cellStyle name="差_京沪线成本状况表2.10 9_间接费_四队计价6月25日前(7月1日更新)备用" xfId="18848"/>
    <cellStyle name="Output 2 2 2 2 2 2" xfId="18849"/>
    <cellStyle name="Note 4 3 2 4 2" xfId="18850"/>
    <cellStyle name="标题 2 2 4 2 12" xfId="18851"/>
    <cellStyle name="Note 4 3 3" xfId="18852"/>
    <cellStyle name="好_行政(燃修费)_县市旗测算-新科目（含人口规模效应）_财力性转移支付2010年预算参考数_合并" xfId="18853"/>
    <cellStyle name="差_00省级(打印) 5" xfId="18854"/>
    <cellStyle name="Note 4 3 3 2" xfId="18855"/>
    <cellStyle name="差_00省级(打印) 5 2" xfId="18856"/>
    <cellStyle name="Note 4 3 3 2 2" xfId="18857"/>
    <cellStyle name="Note 4 3 3 3" xfId="18858"/>
    <cellStyle name="好_对口支援新疆资金规模测算表20100113 2" xfId="18859"/>
    <cellStyle name="差_00省级(打印) 6" xfId="18860"/>
    <cellStyle name="标题 4 2 3 14" xfId="18861"/>
    <cellStyle name="差_34青海_1_财力性转移支付2010年预算参考数" xfId="18862"/>
    <cellStyle name="Note 4 3 3 3 2" xfId="18863"/>
    <cellStyle name="Note 4 3 3 4" xfId="18864"/>
    <cellStyle name="好_对口支援新疆资金规模测算表20100113 3" xfId="18865"/>
    <cellStyle name="输出 5 4 3 5 2" xfId="18866"/>
    <cellStyle name="差_00省级(打印) 7" xfId="18867"/>
    <cellStyle name="Output 2 2 2 3 2" xfId="18868"/>
    <cellStyle name="Note 4 3 3 5" xfId="18869"/>
    <cellStyle name="好_对口支援新疆资金规模测算表20100113 4" xfId="18870"/>
    <cellStyle name="差_30云南_1_12.25-发教育厅-2016年高职生均年初预算控制数分配表" xfId="18871"/>
    <cellStyle name="差_00省级(打印) 8" xfId="18872"/>
    <cellStyle name="Note 4 3 3 6" xfId="18873"/>
    <cellStyle name="好_对口支援新疆资金规模测算表20100113 5" xfId="18874"/>
    <cellStyle name="差_00省级(打印) 9" xfId="18875"/>
    <cellStyle name="标题 2 2 4 2 13" xfId="18876"/>
    <cellStyle name="Note 4 3 4" xfId="18877"/>
    <cellStyle name="好_前期试验费用 12_四队计价6月25日前(7月1日更新)备用" xfId="18878"/>
    <cellStyle name="标题 2 2 4 2 14" xfId="18879"/>
    <cellStyle name="Note 4 3 5" xfId="18880"/>
    <cellStyle name="注释 3 4 4 3 4" xfId="18881"/>
    <cellStyle name="Note 4 3 5 2" xfId="18882"/>
    <cellStyle name="常规 13 8 2" xfId="18883"/>
    <cellStyle name="常规 4 48 2" xfId="18884"/>
    <cellStyle name="常规 4 53 2" xfId="18885"/>
    <cellStyle name="Note 4 4" xfId="18886"/>
    <cellStyle name="标题 3 3 4 18" xfId="18887"/>
    <cellStyle name="差_湘桂铁路工程I标红线成本分析样表 （草）09.8.21修改_四队计价2011-6" xfId="18888"/>
    <cellStyle name="差_2008年一般预算支出预计" xfId="18889"/>
    <cellStyle name="Note 4 4 2" xfId="18890"/>
    <cellStyle name="差_2008年一般预算支出预计 2" xfId="18891"/>
    <cellStyle name="Note 4 4 2 2" xfId="18892"/>
    <cellStyle name="差 3 2 10" xfId="18893"/>
    <cellStyle name="差_2008年一般预算支出预计 2 2" xfId="18894"/>
    <cellStyle name="Note 4 4 2 2 2" xfId="18895"/>
    <cellStyle name="Note 4 4 2 2 2 2" xfId="18896"/>
    <cellStyle name="常规 8 2 2 3 2" xfId="18897"/>
    <cellStyle name="差 3 2 11" xfId="18898"/>
    <cellStyle name="差_2008年一般预算支出预计 2 3" xfId="18899"/>
    <cellStyle name="汇总 10 2 4 2 2" xfId="18900"/>
    <cellStyle name="Note 4 4 2 2 3" xfId="18901"/>
    <cellStyle name="表标题 8 4 2 2 4" xfId="18902"/>
    <cellStyle name="汇总 10 2 4 2 2 2" xfId="18903"/>
    <cellStyle name="Note 4 4 2 2 3 2" xfId="18904"/>
    <cellStyle name="差 3 2 12" xfId="18905"/>
    <cellStyle name="汇总 10 2 4 2 3" xfId="18906"/>
    <cellStyle name="Note 4 4 2 2 4" xfId="18907"/>
    <cellStyle name="汇总 10 2 4 2 3 2" xfId="18908"/>
    <cellStyle name="Note 4 4 2 2 4 2" xfId="18909"/>
    <cellStyle name="差 3 2 13" xfId="18910"/>
    <cellStyle name="汇总 10 2 4 2 4" xfId="18911"/>
    <cellStyle name="Note 4 4 2 2 5" xfId="18912"/>
    <cellStyle name="差 3 2 14" xfId="18913"/>
    <cellStyle name="Note 4 4 2 2 6" xfId="18914"/>
    <cellStyle name="差_农林水和城市维护标准支出20080505－县区合计_民生政策最低支出需求_12.25-发教育厅-2016年高职生均年初预算控制数分配表" xfId="18915"/>
    <cellStyle name="差_2008年一般预算支出预计 3" xfId="18916"/>
    <cellStyle name="Note 4 4 2 3" xfId="18917"/>
    <cellStyle name="差_2008年一般预算支出预计 3 2" xfId="18918"/>
    <cellStyle name="Note 4 4 2 3 2" xfId="18919"/>
    <cellStyle name="常规 5 3 2 4 2" xfId="18920"/>
    <cellStyle name="差_2008年一般预算支出预计 4" xfId="18921"/>
    <cellStyle name="Output 2 2 3 2 2" xfId="18922"/>
    <cellStyle name="Note 4 4 2 4" xfId="18923"/>
    <cellStyle name="差_2008年一般预算支出预计 4 2" xfId="18924"/>
    <cellStyle name="Note 4 4 2 4 2" xfId="18925"/>
    <cellStyle name="style 2 2 2 2" xfId="18926"/>
    <cellStyle name="Note 4 4 3" xfId="18927"/>
    <cellStyle name="style 2 2 2 2 2" xfId="18928"/>
    <cellStyle name="Note 4 4 3 2" xfId="18929"/>
    <cellStyle name="Note 4 4 3 2 2" xfId="18930"/>
    <cellStyle name="Note 4 4 3 3" xfId="18931"/>
    <cellStyle name="Note 4 4 3 3 2" xfId="18932"/>
    <cellStyle name="Output 2 2 3 3 2" xfId="18933"/>
    <cellStyle name="Note 4 4 3 4" xfId="18934"/>
    <cellStyle name="Note 4 4 3 4 2" xfId="18935"/>
    <cellStyle name="Note 4 4 3 5" xfId="18936"/>
    <cellStyle name="常规 29 2 4 2" xfId="18937"/>
    <cellStyle name="常规 34 2 4 2" xfId="18938"/>
    <cellStyle name="差_农林水和城市维护标准支出20080505－县区合计 2" xfId="18939"/>
    <cellStyle name="Note 4 4 3 6" xfId="18940"/>
    <cellStyle name="style 2 2 2 3" xfId="18941"/>
    <cellStyle name="Note 4 4 4" xfId="18942"/>
    <cellStyle name="差_德山 3 13" xfId="18943"/>
    <cellStyle name="style 2 2 2 3 2" xfId="18944"/>
    <cellStyle name="注释 3 4 5 2 4" xfId="18945"/>
    <cellStyle name="Note 4 4 4 2" xfId="18946"/>
    <cellStyle name="style 2 2 2 4" xfId="18947"/>
    <cellStyle name="Note 4 4 5" xfId="18948"/>
    <cellStyle name="style 2 2 2 4 2" xfId="18949"/>
    <cellStyle name="Note 4 4 5 2" xfId="18950"/>
    <cellStyle name="Note 4 5" xfId="18951"/>
    <cellStyle name="差_30云南_1_合并" xfId="18952"/>
    <cellStyle name="Note 4 5 2" xfId="18953"/>
    <cellStyle name="好_12滨州_财力性转移支付2010年预算参考数 6" xfId="18954"/>
    <cellStyle name="Note 4 5 2 2" xfId="18955"/>
    <cellStyle name="好_河南 缺口县区测算(地方填报)_03_2010年各地区一般预算平衡表" xfId="18956"/>
    <cellStyle name="常规 2 12" xfId="18957"/>
    <cellStyle name="Note 4 5 2 2 2" xfId="18958"/>
    <cellStyle name="Note 4 5 2 3" xfId="18959"/>
    <cellStyle name="常规 2 57" xfId="18960"/>
    <cellStyle name="常规 2 62" xfId="18961"/>
    <cellStyle name="Note 4 5 2 3 2" xfId="18962"/>
    <cellStyle name="常规 5 3 3 4 2" xfId="18963"/>
    <cellStyle name="Note 4 5 2 4" xfId="18964"/>
    <cellStyle name="Note 4 5 2 5" xfId="18965"/>
    <cellStyle name="差_03昭通_12.25-发教育厅-2016年高职生均年初预算控制数分配表" xfId="18966"/>
    <cellStyle name="注释 6 4 5 2 5" xfId="18967"/>
    <cellStyle name="Note 4 5 2 5 2" xfId="18968"/>
    <cellStyle name="常规 29 3 3 2" xfId="18969"/>
    <cellStyle name="常规 34 3 3 2" xfId="18970"/>
    <cellStyle name="Note 4 5 2 6" xfId="18971"/>
    <cellStyle name="style 2 2 3 2" xfId="18972"/>
    <cellStyle name="Note 4 5 3" xfId="18973"/>
    <cellStyle name="好 4 2 2 7" xfId="18974"/>
    <cellStyle name="好_2008计算资料（8月5） 3" xfId="18975"/>
    <cellStyle name="Note 4 5 3 2" xfId="18976"/>
    <cellStyle name="Note 4 5 4" xfId="18977"/>
    <cellStyle name="Note 4 5 4 2" xfId="18978"/>
    <cellStyle name="Note 4 5 5" xfId="18979"/>
    <cellStyle name="Note 4 6" xfId="18980"/>
    <cellStyle name="差_县区合并测算20080421_县市旗测算-新科目（含人口规模效应）_财力性转移支付2010年预算参考数_隋心对账单定稿0514" xfId="18981"/>
    <cellStyle name="Note 4 6 2" xfId="18982"/>
    <cellStyle name="差_表一 1 3 2 10" xfId="18983"/>
    <cellStyle name="Note 4 6 2 2" xfId="18984"/>
    <cellStyle name="style 2 2 4 2" xfId="18985"/>
    <cellStyle name="Note 4 6 3" xfId="18986"/>
    <cellStyle name="差_县市旗测算20080508_不含人员经费系数_财力性转移支付2010年预算参考数 7" xfId="18987"/>
    <cellStyle name="Note 4 6 3 2" xfId="18988"/>
    <cellStyle name="Note 4 6 4" xfId="18989"/>
    <cellStyle name="Note 4 6 4 2" xfId="18990"/>
    <cellStyle name="表标题 5 3 2 2 2 2 2" xfId="18991"/>
    <cellStyle name="Note 4 6 5" xfId="18992"/>
    <cellStyle name="差_总人口 2 4" xfId="18993"/>
    <cellStyle name="Note 4 6 5 2" xfId="18994"/>
    <cellStyle name="Note 4 6 6" xfId="18995"/>
    <cellStyle name="Note 4 7" xfId="18996"/>
    <cellStyle name="Note 4 8" xfId="18997"/>
    <cellStyle name="Note 4 8 2" xfId="18998"/>
    <cellStyle name="差_市辖区测算20080510_民生政策最低支出需求_财力性转移支付2010年预算参考数_12.25-发教育厅-2016年高职生均年初预算控制数分配表" xfId="18999"/>
    <cellStyle name="Note 5" xfId="19000"/>
    <cellStyle name="好_2006年22湖南_财力性转移支付2010年预算参考数_隋心对账单定稿0514" xfId="19001"/>
    <cellStyle name="差_0605石屏县 3 5" xfId="19002"/>
    <cellStyle name="Note 5 2" xfId="19003"/>
    <cellStyle name="Note 5 2 2 2 2" xfId="19004"/>
    <cellStyle name="Note 5 2 2 2 2 2" xfId="19005"/>
    <cellStyle name="Note 5 2 2 2 3" xfId="19006"/>
    <cellStyle name="Note 5 2 2 2 3 2" xfId="19007"/>
    <cellStyle name="Note 5 2 2 2 4" xfId="19008"/>
    <cellStyle name="Note 5 2 2 2 4 2" xfId="19009"/>
    <cellStyle name="Note 5 2 2 2 5" xfId="19010"/>
    <cellStyle name="好_Book2_财力性转移支付2010年预算参考数_合并" xfId="19011"/>
    <cellStyle name="Note 5 2 2 2 5 2" xfId="19012"/>
    <cellStyle name="Note 5 2 2 2 6" xfId="19013"/>
    <cellStyle name="Note 5 2 2 4" xfId="19014"/>
    <cellStyle name="Note 5 2 2 4 2" xfId="19015"/>
    <cellStyle name="好_财政供养人员_财力性转移支付2010年预算参考数 5" xfId="19016"/>
    <cellStyle name="Note 5 2 3 2" xfId="19017"/>
    <cellStyle name="好_2008年全省汇总收支计算表 6" xfId="19018"/>
    <cellStyle name="差_教育(按照总人口测算）—20080416_县市旗测算-新科目（含人口规模效应）_财力性转移支付2010年预算参考数_12.25-发教育厅-2016年高职生均年初预算控制数分配表" xfId="19019"/>
    <cellStyle name="Note 5 2 3 2 2" xfId="19020"/>
    <cellStyle name="好_行政(燃修费)_民生政策最低支出需求_财力性转移支付2010年预算参考数_隋心对账单定稿0514" xfId="19021"/>
    <cellStyle name="注释 8 4 5 2 4 2" xfId="19022"/>
    <cellStyle name="好_财政供养人员_财力性转移支付2010年预算参考数 6" xfId="19023"/>
    <cellStyle name="Note 5 2 3 3" xfId="19024"/>
    <cellStyle name="Note 5 2 3 3 2" xfId="19025"/>
    <cellStyle name="Note 5 2 3 4" xfId="19026"/>
    <cellStyle name="好_教育(按照总人口测算）—20080416_县市旗测算-新科目（含人口规模效应）_隋心对账单定稿0514" xfId="19027"/>
    <cellStyle name="Note 5 2 3 4 2" xfId="19028"/>
    <cellStyle name="计算 10 2 3 5 2" xfId="19029"/>
    <cellStyle name="Note 5 2 3 5" xfId="19030"/>
    <cellStyle name="Note 5 2 3 5 2" xfId="19031"/>
    <cellStyle name="常规 3 27 2" xfId="19032"/>
    <cellStyle name="常规 3 32 2" xfId="19033"/>
    <cellStyle name="Note 5 2 3 6" xfId="19034"/>
    <cellStyle name="标题 3 2 2 14" xfId="19035"/>
    <cellStyle name="注释 3 5 3 2 4" xfId="19036"/>
    <cellStyle name="Note 5 2 4 2" xfId="19037"/>
    <cellStyle name="差_07临沂 2 6" xfId="19038"/>
    <cellStyle name="Note 5 2 5" xfId="19039"/>
    <cellStyle name="Note 5 3" xfId="19040"/>
    <cellStyle name="Note 5 3 2 2 2 2" xfId="19041"/>
    <cellStyle name="Note 5 3 2 2 3" xfId="19042"/>
    <cellStyle name="Note 5 3 2 2 4" xfId="19043"/>
    <cellStyle name="Note 5 3 2 2 4 2" xfId="19044"/>
    <cellStyle name="Note 5 3 2 2 5" xfId="19045"/>
    <cellStyle name="好_2006年27重庆_合并" xfId="19046"/>
    <cellStyle name="Note 5 3 2 2 5 2" xfId="19047"/>
    <cellStyle name="差_文体广播事业(按照总人口测算）—20080416_县市旗测算-新科目（含人口规模效应）_合并" xfId="19048"/>
    <cellStyle name="Note 5 3 2 2 6" xfId="19049"/>
    <cellStyle name="Note 5 3 2 3" xfId="19050"/>
    <cellStyle name="Note 5 3 2 3 2" xfId="19051"/>
    <cellStyle name="Output 2 3 2 2 2" xfId="19052"/>
    <cellStyle name="Note 5 3 2 4" xfId="19053"/>
    <cellStyle name="Output 2 3 2 2 2 2" xfId="19054"/>
    <cellStyle name="Note 5 3 2 4 2" xfId="19055"/>
    <cellStyle name="Output 2 3 2 2 3" xfId="19056"/>
    <cellStyle name="计算 10 2 4 4 2" xfId="19057"/>
    <cellStyle name="Note 5 3 2 5" xfId="19058"/>
    <cellStyle name="Note 5 3 3 2" xfId="19059"/>
    <cellStyle name="Note 5 3 3 2 2" xfId="19060"/>
    <cellStyle name="Note 5 3 3 3" xfId="19061"/>
    <cellStyle name="输入 2 3 4 2 2 5" xfId="19062"/>
    <cellStyle name="差_农林水和城市维护标准支出20080505－县区合计_不含人员经费系数_财力性转移支付2010年预算参考数 5" xfId="19063"/>
    <cellStyle name="Note 5 3 3 3 2" xfId="19064"/>
    <cellStyle name="Output 2 3 2 3 2" xfId="19065"/>
    <cellStyle name="Note 5 3 3 4" xfId="19066"/>
    <cellStyle name="Note 5 3 3 4 2" xfId="19067"/>
    <cellStyle name="计算 10 2 4 5 2" xfId="19068"/>
    <cellStyle name="Note 5 3 3 5" xfId="19069"/>
    <cellStyle name="Note 5 3 3 5 2" xfId="19070"/>
    <cellStyle name="Note 5 3 3 6" xfId="19071"/>
    <cellStyle name="差_缺口县区测算(按2007支出增长25%测算)_财力性转移支付2010年预算参考数 4" xfId="19072"/>
    <cellStyle name="注释 3 5 4 2 4" xfId="19073"/>
    <cellStyle name="Note 5 3 4 2" xfId="19074"/>
    <cellStyle name="差_07临沂 3 6" xfId="19075"/>
    <cellStyle name="Note 5 3 5" xfId="19076"/>
    <cellStyle name="注释 3 5 4 3 4" xfId="19077"/>
    <cellStyle name="Note 5 3 5 2" xfId="19078"/>
    <cellStyle name="常规 13 9 2" xfId="19079"/>
    <cellStyle name="常规 4 49 2" xfId="19080"/>
    <cellStyle name="常规 4 54 2" xfId="19081"/>
    <cellStyle name="Note 5 4" xfId="19082"/>
    <cellStyle name="Note 5 4 2 2 2" xfId="19083"/>
    <cellStyle name="差_丽江汇总 4" xfId="19084"/>
    <cellStyle name="Note 5 4 2 2 2 2" xfId="19085"/>
    <cellStyle name="常规 9 2 2 3 2" xfId="19086"/>
    <cellStyle name="Note 5 4 2 2 3" xfId="19087"/>
    <cellStyle name="Note 5 4 2 2 3 2" xfId="19088"/>
    <cellStyle name="Note 5 4 2 2 4" xfId="19089"/>
    <cellStyle name="好_汇总表 3" xfId="19090"/>
    <cellStyle name="Note 5 4 2 2 4 2" xfId="19091"/>
    <cellStyle name="Note 5 4 2 2 5" xfId="19092"/>
    <cellStyle name="标题 5 3 16" xfId="19093"/>
    <cellStyle name="Note 5 4 2 2 5 2" xfId="19094"/>
    <cellStyle name="汇总 7 2 3 2 3 2" xfId="19095"/>
    <cellStyle name="差_劳务费用清单（路基附属10-3）" xfId="19096"/>
    <cellStyle name="Note 5 4 2 2 6" xfId="19097"/>
    <cellStyle name="好_汇总_财力性转移支付2010年预算参考数 6" xfId="19098"/>
    <cellStyle name="Note 5 4 2 3" xfId="19099"/>
    <cellStyle name="Note 5 4 2 3 2" xfId="19100"/>
    <cellStyle name="Output 2 3 3 2 2" xfId="19101"/>
    <cellStyle name="Note 5 4 2 4" xfId="19102"/>
    <cellStyle name="Note 5 4 2 4 2" xfId="19103"/>
    <cellStyle name="计算 10 2 5 4 2" xfId="19104"/>
    <cellStyle name="Note 5 4 2 5" xfId="19105"/>
    <cellStyle name="好_27重庆 4" xfId="19106"/>
    <cellStyle name="输出 10 2 8" xfId="19107"/>
    <cellStyle name="Note 5 4 3 2" xfId="19108"/>
    <cellStyle name="输出 10 2 8 2" xfId="19109"/>
    <cellStyle name="Note 5 4 3 2 2" xfId="19110"/>
    <cellStyle name="好_27重庆 5" xfId="19111"/>
    <cellStyle name="汇总 3 4 2 2 2 2" xfId="19112"/>
    <cellStyle name="Note 5 4 3 3" xfId="19113"/>
    <cellStyle name="汇总 3 4 2 2 2 2 2" xfId="19114"/>
    <cellStyle name="Note 5 4 3 3 2" xfId="19115"/>
    <cellStyle name="好_27重庆 6" xfId="19116"/>
    <cellStyle name="Output 2 3 3 3 2" xfId="19117"/>
    <cellStyle name="汇总 3 4 2 2 2 3" xfId="19118"/>
    <cellStyle name="Note 5 4 3 4" xfId="19119"/>
    <cellStyle name="好_00省级(打印)" xfId="19120"/>
    <cellStyle name="差_市本级 15" xfId="19121"/>
    <cellStyle name="差_市本级 20" xfId="19122"/>
    <cellStyle name="汇总 3 4 2 2 2 3 2" xfId="19123"/>
    <cellStyle name="Note 5 4 3 4 2" xfId="19124"/>
    <cellStyle name="好_不含人员经费系数_财力性转移支付2010年预算参考数_隋心对账单定稿0514" xfId="19125"/>
    <cellStyle name="汇总 3 4 2 2 2 4 2" xfId="19126"/>
    <cellStyle name="Note 5 4 3 5 2" xfId="19127"/>
    <cellStyle name="常规 35 2 4 2" xfId="19128"/>
    <cellStyle name="常规 40 2 4 2" xfId="19129"/>
    <cellStyle name="汇总 3 4 2 2 2 5" xfId="19130"/>
    <cellStyle name="Note 5 4 3 6" xfId="19131"/>
    <cellStyle name="注释 3 5 5 2 4" xfId="19132"/>
    <cellStyle name="输出 10 3 8" xfId="19133"/>
    <cellStyle name="Note 5 4 4 2" xfId="19134"/>
    <cellStyle name="差_07临沂 4 6" xfId="19135"/>
    <cellStyle name="Note 5 4 5" xfId="19136"/>
    <cellStyle name="输出 10 4 8" xfId="19137"/>
    <cellStyle name="Note 5 4 5 2" xfId="19138"/>
    <cellStyle name="Note 5 5" xfId="19139"/>
    <cellStyle name="差_07临沂 5 3" xfId="19140"/>
    <cellStyle name="Note 5 5 2" xfId="19141"/>
    <cellStyle name="Note 5 5 2 2 2" xfId="19142"/>
    <cellStyle name="Note 5 5 2 3" xfId="19143"/>
    <cellStyle name="差_教育(按照总人口测算）—20080416_民生政策最低支出需求 3 2" xfId="19144"/>
    <cellStyle name="Note 5 5 2 4" xfId="19145"/>
    <cellStyle name="差_教育(按照总人口测算）—20080416_民生政策最低支出需求 3 2 2" xfId="19146"/>
    <cellStyle name="表标题 5 3 5" xfId="19147"/>
    <cellStyle name="Note 5 5 2 4 2" xfId="19148"/>
    <cellStyle name="差_教育(按照总人口测算）—20080416_民生政策最低支出需求 3 3" xfId="19149"/>
    <cellStyle name="计算 10 2 6 4 2" xfId="19150"/>
    <cellStyle name="Note 5 5 2 5" xfId="19151"/>
    <cellStyle name="表标题 5 4 5" xfId="19152"/>
    <cellStyle name="注释 7 4 5 2 5" xfId="19153"/>
    <cellStyle name="Note 5 5 2 5 2" xfId="19154"/>
    <cellStyle name="常规 35 3 3 2" xfId="19155"/>
    <cellStyle name="常规 40 3 3 2" xfId="19156"/>
    <cellStyle name="Note 5 5 2 6" xfId="19157"/>
    <cellStyle name="差_缺口县区测算(按核定人数)_财力性转移支付2010年预算参考数" xfId="19158"/>
    <cellStyle name="差_07临沂 5 4" xfId="19159"/>
    <cellStyle name="Note 5 5 3" xfId="19160"/>
    <cellStyle name="差_缺口县区测算(按核定人数)_财力性转移支付2010年预算参考数 2" xfId="19161"/>
    <cellStyle name="Note 5 5 3 2" xfId="19162"/>
    <cellStyle name="Note 5 5 4 2" xfId="19163"/>
    <cellStyle name="Note 5 6" xfId="19164"/>
    <cellStyle name="Note 5 6 3 2" xfId="19165"/>
    <cellStyle name="差_2_财力性转移支付2010年预算参考数 2 2" xfId="19166"/>
    <cellStyle name="Note 5 6 4 2" xfId="19167"/>
    <cellStyle name="差_2_财力性转移支付2010年预算参考数 3" xfId="19168"/>
    <cellStyle name="Note 5 6 5" xfId="19169"/>
    <cellStyle name="汇总 3 2 5" xfId="19170"/>
    <cellStyle name="差_2_财力性转移支付2010年预算参考数 3 2" xfId="19171"/>
    <cellStyle name="Note 5 6 5 2" xfId="19172"/>
    <cellStyle name="差_2_财力性转移支付2010年预算参考数 4" xfId="19173"/>
    <cellStyle name="Note 5 6 6" xfId="19174"/>
    <cellStyle name="Note 5 7" xfId="19175"/>
    <cellStyle name="Note 5 7 2" xfId="19176"/>
    <cellStyle name="差_市辖区测算-新科目（20080626）_不含人员经费系数_财力性转移支付2010年预算参考数_合并" xfId="19177"/>
    <cellStyle name="Note 5 8" xfId="19178"/>
    <cellStyle name="Note 5 8 2" xfId="19179"/>
    <cellStyle name="Note 6" xfId="19180"/>
    <cellStyle name="差_0605石屏县 4 5" xfId="19181"/>
    <cellStyle name="Note 6 2" xfId="19182"/>
    <cellStyle name="Note 6 2 2 2" xfId="19183"/>
    <cellStyle name="差_行政公检法测算_民生政策最低支出需求" xfId="19184"/>
    <cellStyle name="Note 6 2 2 2 2" xfId="19185"/>
    <cellStyle name="Note 6 2 2 3" xfId="19186"/>
    <cellStyle name="差_人员工资和公用经费3_隋心对账单定稿0514" xfId="19187"/>
    <cellStyle name="Note 6 2 2 3 2" xfId="19188"/>
    <cellStyle name="好_30云南_1_12.25-发教育厅-2016年高职生均年初预算控制数分配表" xfId="19189"/>
    <cellStyle name="Note 6 2 2 4" xfId="19190"/>
    <cellStyle name="好_人员工资和公用经费2_合并" xfId="19191"/>
    <cellStyle name="Note 6 2 2 4 2" xfId="19192"/>
    <cellStyle name="注释 6 7 4 2" xfId="19193"/>
    <cellStyle name="常规 13 12 2" xfId="19194"/>
    <cellStyle name="计算 10 3 3 4 2" xfId="19195"/>
    <cellStyle name="Note 6 2 2 5" xfId="19196"/>
    <cellStyle name="好_2006年28四川 5" xfId="19197"/>
    <cellStyle name="Note 6 2 2 5 2" xfId="19198"/>
    <cellStyle name="Note 6 2 2 6" xfId="19199"/>
    <cellStyle name="Note 6 2 3 2" xfId="19200"/>
    <cellStyle name="注释 3 6 3 2 4" xfId="19201"/>
    <cellStyle name="Note 6 2 4 2" xfId="19202"/>
    <cellStyle name="Note 6 3" xfId="19203"/>
    <cellStyle name="Note 6 3 3 2" xfId="19204"/>
    <cellStyle name="注释 3 6 4 2 4" xfId="19205"/>
    <cellStyle name="Note 6 3 4 2" xfId="19206"/>
    <cellStyle name="汇总 6 5 5 4 2" xfId="19207"/>
    <cellStyle name="好_其他部门(按照总人口测算）—20080416_县市旗测算-新科目（含人口规模效应）_12.25-发教育厅-2016年高职生均年初预算控制数分配表" xfId="19208"/>
    <cellStyle name="Note 6 3 5" xfId="19209"/>
    <cellStyle name="注释 3 6 4 3 4" xfId="19210"/>
    <cellStyle name="Note 6 3 5 2" xfId="19211"/>
    <cellStyle name="表标题 2 5 5 2 2 2" xfId="19212"/>
    <cellStyle name="Note 6 3 6" xfId="19213"/>
    <cellStyle name="常规 4 55 2" xfId="19214"/>
    <cellStyle name="常规 4 60 2" xfId="19215"/>
    <cellStyle name="Note 6 4" xfId="19216"/>
    <cellStyle name="常规 38 2 2 3" xfId="19217"/>
    <cellStyle name="常规 43 2 2 3" xfId="19218"/>
    <cellStyle name="Note 6 4 2" xfId="19219"/>
    <cellStyle name="Note 6 5" xfId="19220"/>
    <cellStyle name="Note 6 5 2" xfId="19221"/>
    <cellStyle name="Note 7" xfId="19222"/>
    <cellStyle name="差_M01-2(州市补助收入) 3" xfId="19223"/>
    <cellStyle name="Note 7 2" xfId="19224"/>
    <cellStyle name="Note 7 2 2 2" xfId="19225"/>
    <cellStyle name="差_卫生部门_财力性转移支付2010年预算参考数_合并" xfId="19226"/>
    <cellStyle name="Note 7 2 3 2" xfId="19227"/>
    <cellStyle name="Note 7 2 4 2" xfId="19228"/>
    <cellStyle name="Note 7 2 5 2" xfId="19229"/>
    <cellStyle name="差_M01-2(州市补助收入) 4" xfId="19230"/>
    <cellStyle name="Note 7 3" xfId="19231"/>
    <cellStyle name="常规 4 56 2" xfId="19232"/>
    <cellStyle name="常规 4 61 2" xfId="19233"/>
    <cellStyle name="差_M01-2(州市补助收入) 5" xfId="19234"/>
    <cellStyle name="Note 7 4" xfId="19235"/>
    <cellStyle name="差_农林水和城市维护标准支出20080505－县区合计_12.25-发教育厅-2016年高职生均年初预算控制数分配表" xfId="19236"/>
    <cellStyle name="好_测算结果_合并" xfId="19237"/>
    <cellStyle name="差_M01-2(州市补助收入) 6" xfId="19238"/>
    <cellStyle name="Note 7 5" xfId="19239"/>
    <cellStyle name="好_核定人数对比_03_2010年各地区一般预算平衡表_2010年地方财政一般预算分级平衡情况表（汇总）0524" xfId="19240"/>
    <cellStyle name="注释 4 2 11" xfId="19241"/>
    <cellStyle name="汇总 7 4 4 3 6" xfId="19242"/>
    <cellStyle name="差_前期试验费用 6_间接费_四队计价2011-6" xfId="19243"/>
    <cellStyle name="Note 8" xfId="19244"/>
    <cellStyle name="Note 8 2 2" xfId="19245"/>
    <cellStyle name="好_前期试验费用 6_四队计价6月25日前(7月1日更新)备用" xfId="19246"/>
    <cellStyle name="Note 8 5 2" xfId="19247"/>
    <cellStyle name="Note 8 8" xfId="19248"/>
    <cellStyle name="差_检验表 2" xfId="19249"/>
    <cellStyle name="Note 9" xfId="19250"/>
    <cellStyle name="差_检验表 2 2" xfId="19251"/>
    <cellStyle name="Note 9 2" xfId="19252"/>
    <cellStyle name="Note 9 3" xfId="19253"/>
    <cellStyle name="输出 4 3 2 3 4" xfId="19254"/>
    <cellStyle name="Output" xfId="19255"/>
    <cellStyle name="差_县区合并测算20080423(按照各省比重）_财力性转移支付2010年预算参考数 3 3" xfId="19256"/>
    <cellStyle name="Output 10" xfId="19257"/>
    <cellStyle name="Output 10 2" xfId="19258"/>
    <cellStyle name="输出 4 3 2 3 4 2" xfId="19259"/>
    <cellStyle name="Output 2" xfId="19260"/>
    <cellStyle name="Output 2 2 2" xfId="19261"/>
    <cellStyle name="Output 2 2 2 2 3 2" xfId="19262"/>
    <cellStyle name="Output 2 2 2 2 4 2" xfId="19263"/>
    <cellStyle name="Output 2 2 2 2 5 2" xfId="19264"/>
    <cellStyle name="Output 2 2 2 5" xfId="19265"/>
    <cellStyle name="差_云南省2008年转移支付测算——州市本级考核部分及政策性测算_财力性转移支付2010年预算参考数 4 2 2" xfId="19266"/>
    <cellStyle name="Output 2 2 3" xfId="19267"/>
    <cellStyle name="常规 5 3 2 6" xfId="19268"/>
    <cellStyle name="差_民生政策最低支出需求_12.25-发教育厅-2016年高职生均年初预算控制数分配表" xfId="19269"/>
    <cellStyle name="输入 9 2 6 5 2" xfId="19270"/>
    <cellStyle name="Output 2 2 3 4" xfId="19271"/>
    <cellStyle name="差_德山 3 15" xfId="19272"/>
    <cellStyle name="差_德山 3 20" xfId="19273"/>
    <cellStyle name="Output 2 2 3 4 2" xfId="19274"/>
    <cellStyle name="差_行政(燃修费)_财力性转移支付2010年预算参考数 2" xfId="19275"/>
    <cellStyle name="Output 2 2 3 5" xfId="19276"/>
    <cellStyle name="差_行政(燃修费)_财力性转移支付2010年预算参考数 2 2" xfId="19277"/>
    <cellStyle name="Output 2 2 3 5 2" xfId="19278"/>
    <cellStyle name="差_云南省2008年转移支付测算——州市本级考核部分及政策性测算_财力性转移支付2010年预算参考数 4 2 3" xfId="19279"/>
    <cellStyle name="Output 2 2 4" xfId="19280"/>
    <cellStyle name="常规 5 3 3 4" xfId="19281"/>
    <cellStyle name="Output 2 2 4 2" xfId="19282"/>
    <cellStyle name="Output 2 2 5" xfId="19283"/>
    <cellStyle name="好_青海 缺口县区测算(地方填报)_财力性转移支付2010年预算参考数 5" xfId="19284"/>
    <cellStyle name="Output 2 2 5 2" xfId="19285"/>
    <cellStyle name="Output 2 3 2" xfId="19286"/>
    <cellStyle name="Output 2 3 2 2" xfId="19287"/>
    <cellStyle name="注释 7 2 5 2 5" xfId="19288"/>
    <cellStyle name="差_2006年34青海_财力性转移支付2010年预算参考数 6" xfId="19289"/>
    <cellStyle name="Output 2 3 2 2 3 2" xfId="19290"/>
    <cellStyle name="Output 2 3 2 2 4" xfId="19291"/>
    <cellStyle name="Output 2 3 2 2 4 2" xfId="19292"/>
    <cellStyle name="Output 2 3 2 2 5" xfId="19293"/>
    <cellStyle name="Output 2 3 2 2 5 2" xfId="19294"/>
    <cellStyle name="Output 2 3 2 2 6" xfId="19295"/>
    <cellStyle name="Output 2 3 2 3" xfId="19296"/>
    <cellStyle name="Output 2 3 2 4" xfId="19297"/>
    <cellStyle name="Output 2 3 2 4 2" xfId="19298"/>
    <cellStyle name="差_缺口县区测算(按2007支出增长25%测算)_财力性转移支付2010年预算参考数 6" xfId="19299"/>
    <cellStyle name="好_隋心对账单定稿0514" xfId="19300"/>
    <cellStyle name="Output 2 3 2 5" xfId="19301"/>
    <cellStyle name="常规 5 2 2 2 2" xfId="19302"/>
    <cellStyle name="差_云南省2008年转移支付测算——州市本级考核部分及政策性测算_财力性转移支付2010年预算参考数 4 3 2" xfId="19303"/>
    <cellStyle name="Output 2 3 3" xfId="19304"/>
    <cellStyle name="Output 2 3 3 4" xfId="19305"/>
    <cellStyle name="Output 2 3 3 4 2" xfId="19306"/>
    <cellStyle name="Output 2 3 3 5" xfId="19307"/>
    <cellStyle name="Output 2 3 3 5 2" xfId="19308"/>
    <cellStyle name="常规 5 2 2 2 3" xfId="19309"/>
    <cellStyle name="常规 14 10 2 2" xfId="19310"/>
    <cellStyle name="Output 2 3 4" xfId="19311"/>
    <cellStyle name="输出 5 5 5 4" xfId="19312"/>
    <cellStyle name="差_前期试验费用 13_四队计价6月25日前(7月1日更新)备用" xfId="19313"/>
    <cellStyle name="差_教育(按照总人口测算）—20080416_民生政策最低支出需求 3" xfId="19314"/>
    <cellStyle name="Output 2 3 4 2" xfId="19315"/>
    <cellStyle name="Output 2 3 5" xfId="19316"/>
    <cellStyle name="好_Book1_财力性转移支付2010年预算参考数 5" xfId="19317"/>
    <cellStyle name="好_武陵 3 21" xfId="19318"/>
    <cellStyle name="好_武陵 3 16" xfId="19319"/>
    <cellStyle name="Output 2 4 2" xfId="19320"/>
    <cellStyle name="Output 2 4 2 2 3 2" xfId="19321"/>
    <cellStyle name="Output 2 4 2 2 4 2" xfId="19322"/>
    <cellStyle name="好_市辖区测算-新科目（20080626）_不含人员经费系数_隋心对账单定稿0514" xfId="19323"/>
    <cellStyle name="输入 8 3 2 2 2 2 2" xfId="19324"/>
    <cellStyle name="常规 19 2 5" xfId="19325"/>
    <cellStyle name="常规 24 2 5" xfId="19326"/>
    <cellStyle name="输入 8 3 2 2 2 3 2" xfId="19327"/>
    <cellStyle name="常规 19 3 5" xfId="19328"/>
    <cellStyle name="常规 24 3 5" xfId="19329"/>
    <cellStyle name="Output 2 4 2 2 5 2" xfId="19330"/>
    <cellStyle name="Output 2 4 2 2 6" xfId="19331"/>
    <cellStyle name="差_表三" xfId="19332"/>
    <cellStyle name="Output 2 4 2 3 2" xfId="19333"/>
    <cellStyle name="输出 5 3 4 3 2" xfId="19334"/>
    <cellStyle name="好_Book1_财力性转移支付2010年预算参考数 6" xfId="19335"/>
    <cellStyle name="常规 5 2 2 3 2" xfId="19336"/>
    <cellStyle name="好_武陵 3 22" xfId="19337"/>
    <cellStyle name="好_武陵 3 17" xfId="19338"/>
    <cellStyle name="Output 2 4 3" xfId="19339"/>
    <cellStyle name="Output 2 4 3 3 2" xfId="19340"/>
    <cellStyle name="差_市本级 3 5" xfId="19341"/>
    <cellStyle name="Output 2 4 3 4" xfId="19342"/>
    <cellStyle name="小数 5 3 2 2 2 5 2" xfId="19343"/>
    <cellStyle name="差_卫生(按照总人口测算）—20080416_不含人员经费系数_财力性转移支付2010年预算参考数_华东" xfId="19344"/>
    <cellStyle name="Output 2 4 3 4 2" xfId="19345"/>
    <cellStyle name="差_市本级 3 6" xfId="19346"/>
    <cellStyle name="Output 2 4 3 5" xfId="19347"/>
    <cellStyle name="Output 2 4 3 5 2" xfId="19348"/>
    <cellStyle name="差_市本级 3 7" xfId="19349"/>
    <cellStyle name="输出 2 2 2 3 2 2 2" xfId="19350"/>
    <cellStyle name="Output 2 4 3 6" xfId="19351"/>
    <cellStyle name="好_武陵 3 23" xfId="19352"/>
    <cellStyle name="好_武陵 3 18" xfId="19353"/>
    <cellStyle name="Output 2 4 4" xfId="19354"/>
    <cellStyle name="Output 2 4 4 2" xfId="19355"/>
    <cellStyle name="常规 28 2 2 2" xfId="19356"/>
    <cellStyle name="常规 33 2 2 2" xfId="19357"/>
    <cellStyle name="好_武陵 3 19" xfId="19358"/>
    <cellStyle name="Output 2 4 5" xfId="19359"/>
    <cellStyle name="常规 28 2 2 2 2" xfId="19360"/>
    <cellStyle name="常规 33 2 2 2 2" xfId="19361"/>
    <cellStyle name="常规 2 7 10" xfId="19362"/>
    <cellStyle name="差_县市旗测算20080508_不含人员经费系数_财力性转移支付2010年预算参考数_隋心对账单定稿0514" xfId="19363"/>
    <cellStyle name="Output 2 4 5 2" xfId="19364"/>
    <cellStyle name="Output 2 5 2 2 2" xfId="19365"/>
    <cellStyle name="常规 7 2 2 4 2" xfId="19366"/>
    <cellStyle name="差_县市旗测算-新科目（20080626）_民生政策最低支出需求_财力性转移支付2010年预算参考数_隋心对账单定稿0514" xfId="19367"/>
    <cellStyle name="差_行政公检法测算_民生政策最低支出需求_03_2010年各地区一般预算平衡表_2010年地方财政一般预算分级平衡情况表（汇总）0524" xfId="19368"/>
    <cellStyle name="Output 2 5 2 3" xfId="19369"/>
    <cellStyle name="Output 2 5 2 3 2" xfId="19370"/>
    <cellStyle name="Output 2 5 2 4" xfId="19371"/>
    <cellStyle name="Output 2 5 2 5" xfId="19372"/>
    <cellStyle name="Output 2 5 2 5 2" xfId="19373"/>
    <cellStyle name="Output 2 5 2 6" xfId="19374"/>
    <cellStyle name="Output 2 5 4 2" xfId="19375"/>
    <cellStyle name="常规 28 2 3 2" xfId="19376"/>
    <cellStyle name="常规 33 2 3 2" xfId="19377"/>
    <cellStyle name="Output 2 5 5" xfId="19378"/>
    <cellStyle name="差_12滨州_财力性转移支付2010年预算参考数 2 4" xfId="19379"/>
    <cellStyle name="Output 2 6 5 2" xfId="19380"/>
    <cellStyle name="Output 2 7 2" xfId="19381"/>
    <cellStyle name="常规 31 2 3 2 2" xfId="19382"/>
    <cellStyle name="差_人员工资和公用经费 2 3" xfId="19383"/>
    <cellStyle name="Output 2 8 2" xfId="19384"/>
    <cellStyle name="Output 3" xfId="19385"/>
    <cellStyle name="差_前期试验费用 14_间接费_四队计价6月25日前(7月1日更新)备用" xfId="19386"/>
    <cellStyle name="Output 3 2" xfId="19387"/>
    <cellStyle name="差_分县成本差异系数 3" xfId="19388"/>
    <cellStyle name="Output 3 2 2" xfId="19389"/>
    <cellStyle name="常规 47 3" xfId="19390"/>
    <cellStyle name="常规 52 3" xfId="19391"/>
    <cellStyle name="差_分县成本差异系数 3 2" xfId="19392"/>
    <cellStyle name="Output 3 2 2 2" xfId="19393"/>
    <cellStyle name="常规 47 3 2" xfId="19394"/>
    <cellStyle name="常规 52 3 2" xfId="19395"/>
    <cellStyle name="输出 6 4 3 4 2" xfId="19396"/>
    <cellStyle name="Valuta_pldt" xfId="19397"/>
    <cellStyle name="Output 3 2 2 2 2" xfId="19398"/>
    <cellStyle name="常规 47 3 2 2" xfId="19399"/>
    <cellStyle name="常规 52 3 2 2" xfId="19400"/>
    <cellStyle name="Output 3 2 2 2 2 2" xfId="19401"/>
    <cellStyle name="常规 47 3 3" xfId="19402"/>
    <cellStyle name="常规 52 3 3" xfId="19403"/>
    <cellStyle name="Output 3 2 2 2 3" xfId="19404"/>
    <cellStyle name="常规 47 3 3 2" xfId="19405"/>
    <cellStyle name="Output 3 2 2 2 3 2" xfId="19406"/>
    <cellStyle name="常规 47 4" xfId="19407"/>
    <cellStyle name="常规 52 4" xfId="19408"/>
    <cellStyle name="差_分县成本差异系数 3 3" xfId="19409"/>
    <cellStyle name="Output 3 2 2 3" xfId="19410"/>
    <cellStyle name="常规 47 4 2" xfId="19411"/>
    <cellStyle name="常规 52 4 2" xfId="19412"/>
    <cellStyle name="Output 3 2 2 3 2" xfId="19413"/>
    <cellStyle name="常规 47 5" xfId="19414"/>
    <cellStyle name="常规 52 5" xfId="19415"/>
    <cellStyle name="输入 9 3 6 4 2" xfId="19416"/>
    <cellStyle name="Output 3 2 2 4" xfId="19417"/>
    <cellStyle name="常规 47 5 2" xfId="19418"/>
    <cellStyle name="常规 52 5 2" xfId="19419"/>
    <cellStyle name="Output 3 2 2 4 2" xfId="19420"/>
    <cellStyle name="常规 47 6" xfId="19421"/>
    <cellStyle name="常规 52 6" xfId="19422"/>
    <cellStyle name="Output 3 2 2 5" xfId="19423"/>
    <cellStyle name="差_云南省2008年转移支付测算——州市本级考核部分及政策性测算_财力性转移支付2010年预算参考数 5 2 2" xfId="19424"/>
    <cellStyle name="差_分县成本差异系数 4" xfId="19425"/>
    <cellStyle name="Output 3 2 3" xfId="19426"/>
    <cellStyle name="输出 6 4 4 4" xfId="19427"/>
    <cellStyle name="好_市辖区测算-新科目（20080626） 6" xfId="19428"/>
    <cellStyle name="差_分县成本差异系数 4 2" xfId="19429"/>
    <cellStyle name="常规 6 3 2 4" xfId="19430"/>
    <cellStyle name="常规 48 3" xfId="19431"/>
    <cellStyle name="常规 53 3" xfId="19432"/>
    <cellStyle name="Output 3 2 3 2" xfId="19433"/>
    <cellStyle name="常规 48 3 2" xfId="19434"/>
    <cellStyle name="常规 53 3 2" xfId="19435"/>
    <cellStyle name="输入 4 2 2 2 2 5" xfId="19436"/>
    <cellStyle name="Output 3 2 3 2 2" xfId="19437"/>
    <cellStyle name="常规 48 4" xfId="19438"/>
    <cellStyle name="常规 53 4" xfId="19439"/>
    <cellStyle name="Output 3 2 3 3" xfId="19440"/>
    <cellStyle name="常规 48 4 2" xfId="19441"/>
    <cellStyle name="常规 53 4 2" xfId="19442"/>
    <cellStyle name="Output 3 2 3 3 2" xfId="19443"/>
    <cellStyle name="常规 48 5" xfId="19444"/>
    <cellStyle name="常规 53 5" xfId="19445"/>
    <cellStyle name="差_县市旗测算-新科目（20080626）_不含人员经费系数_财力性转移支付2010年预算参考数_华东" xfId="19446"/>
    <cellStyle name="输入 9 3 6 5 2" xfId="19447"/>
    <cellStyle name="Output 3 2 3 4" xfId="19448"/>
    <cellStyle name="Output 3 2 3 4 2" xfId="19449"/>
    <cellStyle name="好_行政(燃修费)_合并" xfId="19450"/>
    <cellStyle name="常规 48 5 2" xfId="19451"/>
    <cellStyle name="常规 53 5 2" xfId="19452"/>
    <cellStyle name="常规 48 6" xfId="19453"/>
    <cellStyle name="常规 53 6" xfId="19454"/>
    <cellStyle name="Output 3 2 3 5" xfId="19455"/>
    <cellStyle name="常规 48 6 2" xfId="19456"/>
    <cellStyle name="常规 53 6 2" xfId="19457"/>
    <cellStyle name="Output 3 2 3 5 2" xfId="19458"/>
    <cellStyle name="常规 48 7" xfId="19459"/>
    <cellStyle name="常规 53 7" xfId="19460"/>
    <cellStyle name="Output 3 2 3 6" xfId="19461"/>
    <cellStyle name="差_分县成本差异系数 5" xfId="19462"/>
    <cellStyle name="Output 3 2 4" xfId="19463"/>
    <cellStyle name="常规 49 3" xfId="19464"/>
    <cellStyle name="常规 54 3" xfId="19465"/>
    <cellStyle name="差_岳阳楼区11年地方财政预算表 2 15" xfId="19466"/>
    <cellStyle name="差_岳阳楼区11年地方财政预算表 2 20" xfId="19467"/>
    <cellStyle name="Output 3 2 4 2" xfId="19468"/>
    <cellStyle name="差_分县成本差异系数 6" xfId="19469"/>
    <cellStyle name="Output 3 2 5" xfId="19470"/>
    <cellStyle name="常规 55 3" xfId="19471"/>
    <cellStyle name="常规 60 3" xfId="19472"/>
    <cellStyle name="Output 3 2 5 2" xfId="19473"/>
    <cellStyle name="Output 3 3" xfId="19474"/>
    <cellStyle name="常规 97 3" xfId="19475"/>
    <cellStyle name="好 2 13" xfId="19476"/>
    <cellStyle name="Output 3 3 2 2" xfId="19477"/>
    <cellStyle name="常规 97 3 2" xfId="19478"/>
    <cellStyle name="Output 3 3 2 2 2" xfId="19479"/>
    <cellStyle name="差_2012年逐月消缺情况表格（1-11月）" xfId="19480"/>
    <cellStyle name="Output 3 3 2 2 2 2" xfId="19481"/>
    <cellStyle name="常规 4 3 10 2" xfId="19482"/>
    <cellStyle name="差_市辖区测算-新科目（20080626）_不含人员经费系数_财力性转移支付2010年预算参考数_隋心对账单定稿0514" xfId="19483"/>
    <cellStyle name="差_缺口县区测算_合并" xfId="19484"/>
    <cellStyle name="输入 9 10" xfId="19485"/>
    <cellStyle name="Output 3 3 2 2 3" xfId="19486"/>
    <cellStyle name="差_2012年逐月消缺情况表格（1-12月）" xfId="19487"/>
    <cellStyle name="输入 9 10 2" xfId="19488"/>
    <cellStyle name="Output 3 3 2 2 3 2" xfId="19489"/>
    <cellStyle name="输入 9 11 2" xfId="19490"/>
    <cellStyle name="Output 3 3 2 2 4 2" xfId="19491"/>
    <cellStyle name="Output 3 3 2 2 5" xfId="19492"/>
    <cellStyle name="表标题 5 2 5 2" xfId="19493"/>
    <cellStyle name="Output 3 3 2 2 6" xfId="19494"/>
    <cellStyle name="输出 7 4 2 4 2" xfId="19495"/>
    <cellStyle name="常规 97 4" xfId="19496"/>
    <cellStyle name="好 2 14" xfId="19497"/>
    <cellStyle name="Output 3 3 2 3" xfId="19498"/>
    <cellStyle name="Output 3 3 2 3 2" xfId="19499"/>
    <cellStyle name="输出 5 3 5 2 2 2" xfId="19500"/>
    <cellStyle name="常规 98 3" xfId="19501"/>
    <cellStyle name="输出 6 5 4 4" xfId="19502"/>
    <cellStyle name="常规 5 2 3 2 2 2" xfId="19503"/>
    <cellStyle name="Output 3 3 3 2" xfId="19504"/>
    <cellStyle name="输入 4 2 3 2 2 5" xfId="19505"/>
    <cellStyle name="Output 3 3 3 2 2" xfId="19506"/>
    <cellStyle name="Output 3 3 3 3" xfId="19507"/>
    <cellStyle name="Output 3 3 3 3 2" xfId="19508"/>
    <cellStyle name="Output 3 3 3 4" xfId="19509"/>
    <cellStyle name="Output 3 3 3 4 2" xfId="19510"/>
    <cellStyle name="好_2014年高职生均测算" xfId="19511"/>
    <cellStyle name="Output 3 3 3 5" xfId="19512"/>
    <cellStyle name="检查单元格 3 10" xfId="19513"/>
    <cellStyle name="Output 3 3 3 5 2" xfId="19514"/>
    <cellStyle name="差_教育(按照总人口测算）—20080416_隋心对账单定稿0514" xfId="19515"/>
    <cellStyle name="Output 3 3 3 6" xfId="19516"/>
    <cellStyle name="输出 5 3 5 2 3 2" xfId="19517"/>
    <cellStyle name="常规 99 3" xfId="19518"/>
    <cellStyle name="Output 3 3 4 2" xfId="19519"/>
    <cellStyle name="Output 3 3 5 2" xfId="19520"/>
    <cellStyle name="Output 3 4" xfId="19521"/>
    <cellStyle name="Output 3 4 2" xfId="19522"/>
    <cellStyle name="Output 3 4 2 2" xfId="19523"/>
    <cellStyle name="Output 3 4 2 2 2" xfId="19524"/>
    <cellStyle name="Output 3 4 2 2 3" xfId="19525"/>
    <cellStyle name="Output 3 4 2 2 4 2" xfId="19526"/>
    <cellStyle name="Output 3 4 2 2 5" xfId="19527"/>
    <cellStyle name="好_人员工资和公用经费3_财力性转移支付2010年预算参考数_03_2010年各地区一般预算平衡表" xfId="19528"/>
    <cellStyle name="好_安徽 缺口县区测算(地方填报)1 6" xfId="19529"/>
    <cellStyle name="Output 3 4 2 2 5 2" xfId="19530"/>
    <cellStyle name="差_缺口县区测算(按核定人数)_财力性转移支付2010年预算参考数 3 2 2" xfId="19531"/>
    <cellStyle name="Output 3 4 2 2 6" xfId="19532"/>
    <cellStyle name="Output 4 2 2 2 2" xfId="19533"/>
    <cellStyle name="Output 3 4 2 3" xfId="19534"/>
    <cellStyle name="Output 4 2 2 2 2 2" xfId="19535"/>
    <cellStyle name="Output 3 4 2 3 2" xfId="19536"/>
    <cellStyle name="Output 4 2 2 2 3" xfId="19537"/>
    <cellStyle name="Output 3 4 2 4" xfId="19538"/>
    <cellStyle name="Output 4 2 2 2 3 2" xfId="19539"/>
    <cellStyle name="Output 3 4 2 4 2" xfId="19540"/>
    <cellStyle name="Output 4 2 2 2 4" xfId="19541"/>
    <cellStyle name="Output 3 4 2 5" xfId="19542"/>
    <cellStyle name="Output 3 4 3" xfId="19543"/>
    <cellStyle name="Prefilled" xfId="19544"/>
    <cellStyle name="好_行政(燃修费)_县市旗测算-新科目（含人口规模效应）_财力性转移支付2010年预算参考数 2" xfId="19545"/>
    <cellStyle name="常规 5 2 3 3 2" xfId="19546"/>
    <cellStyle name="差_2006年22湖南_财力性转移支付2010年预算参考数 2 5" xfId="19547"/>
    <cellStyle name="Output 3 4 3 2" xfId="19548"/>
    <cellStyle name="Prefilled 2" xfId="19549"/>
    <cellStyle name="差_2006年22湖南_财力性转移支付2010年预算参考数 2 6" xfId="19550"/>
    <cellStyle name="Output 3 4 3 3" xfId="19551"/>
    <cellStyle name="Prefilled 3" xfId="19552"/>
    <cellStyle name="Output 4 2 2 3 2" xfId="19553"/>
    <cellStyle name="Output 3 4 3 3 2" xfId="19554"/>
    <cellStyle name="Prefilled 3 2" xfId="19555"/>
    <cellStyle name="Output 3 4 3 4" xfId="19556"/>
    <cellStyle name="Prefilled 4" xfId="19557"/>
    <cellStyle name="Output 3 4 3 4 2" xfId="19558"/>
    <cellStyle name="Prefilled 4 2" xfId="19559"/>
    <cellStyle name="Output 3 4 3 5" xfId="19560"/>
    <cellStyle name="Output 3 4 3 5 2" xfId="19561"/>
    <cellStyle name="输出 2 2 2 4 2 2 2" xfId="19562"/>
    <cellStyle name="Output 3 4 3 6" xfId="19563"/>
    <cellStyle name="差_文体广播事业(按照总人口测算）—20080416_民生政策最低支出需求" xfId="19564"/>
    <cellStyle name="好_青海 缺口县区测算(地方填报)_财力性转移支付2010年预算参考数_12.25-发教育厅-2016年高职生均年初预算控制数分配表" xfId="19565"/>
    <cellStyle name="Output 3 4 4" xfId="19566"/>
    <cellStyle name="好_行政(燃修费)_县市旗测算-新科目（含人口规模效应）_财力性转移支付2010年预算参考数 3" xfId="19567"/>
    <cellStyle name="差_（20120229）新增报表表样 2" xfId="19568"/>
    <cellStyle name="标题 4 2 2 12" xfId="19569"/>
    <cellStyle name="差_2006年22湖南_财力性转移支付2010年预算参考数 3 5" xfId="19570"/>
    <cellStyle name="差_（20120229）新增报表表样 2 2" xfId="19571"/>
    <cellStyle name="Output 3 4 4 2" xfId="19572"/>
    <cellStyle name="Output 3 4 5" xfId="19573"/>
    <cellStyle name="好_行政(燃修费)_县市旗测算-新科目（含人口规模效应）_财力性转移支付2010年预算参考数 4" xfId="19574"/>
    <cellStyle name="常规 28 3 2 2" xfId="19575"/>
    <cellStyle name="常规 33 3 2 2" xfId="19576"/>
    <cellStyle name="差_（20120229）新增报表表样 3" xfId="19577"/>
    <cellStyle name="样式 1 13" xfId="19578"/>
    <cellStyle name="Output 3 5 2 2 2" xfId="19579"/>
    <cellStyle name="输出 7 4 4 4 2" xfId="19580"/>
    <cellStyle name="差_0605石屏县_财力性转移支付2010年预算参考数 5 4" xfId="19581"/>
    <cellStyle name="输入 4 3 2 2 2 5" xfId="19582"/>
    <cellStyle name="Output 4 2 3 2 2" xfId="19583"/>
    <cellStyle name="Output 3 5 2 3" xfId="19584"/>
    <cellStyle name="Output 3 5 2 3 2" xfId="19585"/>
    <cellStyle name="差_第五部分(才淼、饶永宏）" xfId="19586"/>
    <cellStyle name="差_0605石屏县_财力性转移支付2010年预算参考数 5 5" xfId="19587"/>
    <cellStyle name="Output 3 5 2 4" xfId="19588"/>
    <cellStyle name="差_第五部分(才淼、饶永宏） 2" xfId="19589"/>
    <cellStyle name="Output 3 5 2 4 2" xfId="19590"/>
    <cellStyle name="Output 3 5 2 5" xfId="19591"/>
    <cellStyle name="Output 3 5 2 5 2" xfId="19592"/>
    <cellStyle name="好_2015年高职中央奖补资金分配因素表（含民办）_12.25-发教育厅-2016年高职生均年初预算控制数分配表" xfId="19593"/>
    <cellStyle name="差_2006年34青海 9" xfId="19594"/>
    <cellStyle name="Output 3 5 2 6" xfId="19595"/>
    <cellStyle name="Output 3 6" xfId="19596"/>
    <cellStyle name="Output 3 6 2" xfId="19597"/>
    <cellStyle name="差_县区合并测算20080423(按照各省比重）_民生政策最低支出需求_财力性转移支付2010年预算参考数_03_2010年各地区一般预算平衡表" xfId="19598"/>
    <cellStyle name="Output 3 6 2 2" xfId="19599"/>
    <cellStyle name="强调文字颜色 3 2 3 2 15" xfId="19600"/>
    <cellStyle name="好_Book2_隋心对账单定稿0514" xfId="19601"/>
    <cellStyle name="差_I标三项目部红线成本分析样表 （黄杰报局指） 3_间接费_四队计价6月25日前(7月1日更新)备用" xfId="19602"/>
    <cellStyle name="Output 3 6 3" xfId="19603"/>
    <cellStyle name="差_华东" xfId="19604"/>
    <cellStyle name="Output 3 6 3 2" xfId="19605"/>
    <cellStyle name="强调文字颜色 3 2 3 2 16" xfId="19606"/>
    <cellStyle name="差_2008年预计支出与2007年对比_12.25-发教育厅-2016年高职生均年初预算控制数分配表" xfId="19607"/>
    <cellStyle name="标题 3 3 4 10" xfId="19608"/>
    <cellStyle name="Output 3 6 4" xfId="19609"/>
    <cellStyle name="Output 3 6 4 2" xfId="19610"/>
    <cellStyle name="标题 1 4 2 11" xfId="19611"/>
    <cellStyle name="差_2008年支出调整 4 2 2" xfId="19612"/>
    <cellStyle name="常规 28 3 4 2" xfId="19613"/>
    <cellStyle name="常规 33 3 4 2" xfId="19614"/>
    <cellStyle name="标题 3 3 4 11" xfId="19615"/>
    <cellStyle name="Output 3 6 5" xfId="19616"/>
    <cellStyle name="Output 3 6 5 2" xfId="19617"/>
    <cellStyle name="标题 3 3 4 12" xfId="19618"/>
    <cellStyle name="差_行政（人员）_民生政策最低支出需求_财力性转移支付2010年预算参考数_隋心对账单定稿0514" xfId="19619"/>
    <cellStyle name="Output 3 6 6" xfId="19620"/>
    <cellStyle name="Output 3 7" xfId="19621"/>
    <cellStyle name="好_11大理_财力性转移支付2010年预算参考数 6" xfId="19622"/>
    <cellStyle name="Output 3 7 2" xfId="19623"/>
    <cellStyle name="常规 26 2 4 2" xfId="19624"/>
    <cellStyle name="常规 31 2 4 2" xfId="19625"/>
    <cellStyle name="Output 3 8" xfId="19626"/>
    <cellStyle name="差_湘桂铁路工程I标红线成本分析样表 2_间接费_四队计价2011-6" xfId="19627"/>
    <cellStyle name="常规 31 2 4 2 2" xfId="19628"/>
    <cellStyle name="Output 3 8 2" xfId="19629"/>
    <cellStyle name="Output 4" xfId="19630"/>
    <cellStyle name="Output 4 2" xfId="19631"/>
    <cellStyle name="好_同德 6" xfId="19632"/>
    <cellStyle name="好_2007年收支情况及2008年收支预计表(汇总表) 4" xfId="19633"/>
    <cellStyle name="Output 4 2 2" xfId="19634"/>
    <cellStyle name="强调文字颜色 1 3 4 15" xfId="19635"/>
    <cellStyle name="Output 4 2 2 2" xfId="19636"/>
    <cellStyle name="Output 4 2 2 2 4 2" xfId="19637"/>
    <cellStyle name="Output 4 2 2 2 5" xfId="19638"/>
    <cellStyle name="Output 4 2 2 2 5 2" xfId="19639"/>
    <cellStyle name="Output 4 2 2 2 6" xfId="19640"/>
    <cellStyle name="强调文字颜色 1 3 4 16" xfId="19641"/>
    <cellStyle name="Output 4 2 2 3" xfId="19642"/>
    <cellStyle name="强调文字颜色 1 3 4 17" xfId="19643"/>
    <cellStyle name="Output 4 2 2 4" xfId="19644"/>
    <cellStyle name="差_总人口_财力性转移支付2010年预算参考数 2 2" xfId="19645"/>
    <cellStyle name="Output 4 2 2 4 2" xfId="19646"/>
    <cellStyle name="差_总人口_财力性转移支付2010年预算参考数 2 2 2" xfId="19647"/>
    <cellStyle name="标题 4 2 2 13" xfId="19648"/>
    <cellStyle name="差_2006年22湖南_财力性转移支付2010年预算参考数 3 6" xfId="19649"/>
    <cellStyle name="差_（20120229）新增报表表样 2 3" xfId="19650"/>
    <cellStyle name="强调文字颜色 1 3 4 18" xfId="19651"/>
    <cellStyle name="Output 4 2 2 5" xfId="19652"/>
    <cellStyle name="差_总人口_财力性转移支付2010年预算参考数 2 3" xfId="19653"/>
    <cellStyle name="好_2007年收支情况及2008年收支预计表(汇总表) 5" xfId="19654"/>
    <cellStyle name="Output 4 2 3" xfId="19655"/>
    <cellStyle name="常规 7 3 2 4" xfId="19656"/>
    <cellStyle name="Output 4 2 3 2" xfId="19657"/>
    <cellStyle name="输出 7 5 2 2 2 2 2" xfId="19658"/>
    <cellStyle name="Output 4 2 3 3 2" xfId="19659"/>
    <cellStyle name="好_教育(按照总人口测算）—20080416 3" xfId="19660"/>
    <cellStyle name="输出 7 5 2 2 2 3" xfId="19661"/>
    <cellStyle name="Output 4 2 3 4" xfId="19662"/>
    <cellStyle name="差_总人口_财力性转移支付2010年预算参考数 3 2" xfId="19663"/>
    <cellStyle name="输出 7 5 2 2 2 3 2" xfId="19664"/>
    <cellStyle name="Output 4 2 3 4 2" xfId="19665"/>
    <cellStyle name="差_总人口_财力性转移支付2010年预算参考数 3 2 2" xfId="19666"/>
    <cellStyle name="差_28四川_12.25-发教育厅-2016年高职生均年初预算控制数分配表" xfId="19667"/>
    <cellStyle name="好_教育(按照总人口测算）—20080416 4" xfId="19668"/>
    <cellStyle name="输出 7 5 2 2 2 4" xfId="19669"/>
    <cellStyle name="Output 4 2 3 5" xfId="19670"/>
    <cellStyle name="差_总人口_财力性转移支付2010年预算参考数 3 3" xfId="19671"/>
    <cellStyle name="输出 7 5 2 2 2 4 2" xfId="19672"/>
    <cellStyle name="计算 2 3 2 2 4" xfId="19673"/>
    <cellStyle name="Output 4 2 3 5 2" xfId="19674"/>
    <cellStyle name="差_总人口_财力性转移支付2010年预算参考数 3 3 2" xfId="19675"/>
    <cellStyle name="好_教育(按照总人口测算）—20080416 5" xfId="19676"/>
    <cellStyle name="输出 7 5 2 2 2 5" xfId="19677"/>
    <cellStyle name="Output 4 2 3 6" xfId="19678"/>
    <cellStyle name="差_总人口_财力性转移支付2010年预算参考数 3 4" xfId="19679"/>
    <cellStyle name="好_2007年收支情况及2008年收支预计表(汇总表) 6" xfId="19680"/>
    <cellStyle name="Output 4 2 4" xfId="19681"/>
    <cellStyle name="Output 4 2 4 2" xfId="19682"/>
    <cellStyle name="差_市辖区测算-新科目（20080626） 2 2 2" xfId="19683"/>
    <cellStyle name="Output 4 2 5" xfId="19684"/>
    <cellStyle name="Output 4 2 5 2" xfId="19685"/>
    <cellStyle name="Output 4 3" xfId="19686"/>
    <cellStyle name="Output 4 3 2" xfId="19687"/>
    <cellStyle name="Output 4 3 2 2" xfId="19688"/>
    <cellStyle name="Output 4 4 2 3" xfId="19689"/>
    <cellStyle name="Output 4 3 2 2 2" xfId="19690"/>
    <cellStyle name="常规 6 11" xfId="19691"/>
    <cellStyle name="Output 5 4 3 3" xfId="19692"/>
    <cellStyle name="Output 4 4 2 3 2" xfId="19693"/>
    <cellStyle name="Output 4 3 2 2 2 2" xfId="19694"/>
    <cellStyle name="Output 4 4 2 4" xfId="19695"/>
    <cellStyle name="Output 4 3 2 2 3" xfId="19696"/>
    <cellStyle name="常规 2 2 3 2 4" xfId="19697"/>
    <cellStyle name="Output 4 4 2 4 2" xfId="19698"/>
    <cellStyle name="Output 4 3 2 2 3 2" xfId="19699"/>
    <cellStyle name="好_青海 缺口县区测算(地方填报)_03_2010年各地区一般预算平衡表_2010年地方财政一般预算分级平衡情况表（汇总）0524" xfId="19700"/>
    <cellStyle name="Output 4 4 2 5" xfId="19701"/>
    <cellStyle name="Output 4 3 2 2 4" xfId="19702"/>
    <cellStyle name="差_前期试验费用 12_四队计价2011-6" xfId="19703"/>
    <cellStyle name="Output 4 3 2 2 4 2" xfId="19704"/>
    <cellStyle name="Output 4 3 2 2 5" xfId="19705"/>
    <cellStyle name="Output 4 3 2 2 5 2" xfId="19706"/>
    <cellStyle name="Output 4 3 2 2 6" xfId="19707"/>
    <cellStyle name="Output 4 3 2 3" xfId="19708"/>
    <cellStyle name="Output 4 4 3 3" xfId="19709"/>
    <cellStyle name="Output 4 3 2 3 2" xfId="19710"/>
    <cellStyle name="Output 4 3 2 4" xfId="19711"/>
    <cellStyle name="好_红线成本预算指导价格0324 8_四队计价6月25日前(7月1日更新)备用" xfId="19712"/>
    <cellStyle name="Output 4 3 2 4 2" xfId="19713"/>
    <cellStyle name="Output 4 3 2 5" xfId="19714"/>
    <cellStyle name="常规 5 2 4 2 2" xfId="19715"/>
    <cellStyle name="Output 4 3 3" xfId="19716"/>
    <cellStyle name="输出 7 5 4 4" xfId="19717"/>
    <cellStyle name="常规 5 2 4 2 2 2" xfId="19718"/>
    <cellStyle name="Output 4 3 3 2" xfId="19719"/>
    <cellStyle name="好 3 7" xfId="19720"/>
    <cellStyle name="Output 4 5 2 3" xfId="19721"/>
    <cellStyle name="输入 4 3 3 2 2 5" xfId="19722"/>
    <cellStyle name="Output 4 3 3 2 2" xfId="19723"/>
    <cellStyle name="输出 7 5 2 3 2 2" xfId="19724"/>
    <cellStyle name="Output 4 3 3 3" xfId="19725"/>
    <cellStyle name="Output 4 3 3 4" xfId="19726"/>
    <cellStyle name="Output 4 3 3 4 2" xfId="19727"/>
    <cellStyle name="Output 4 3 3 5" xfId="19728"/>
    <cellStyle name="计算 2 4 2 2 4" xfId="19729"/>
    <cellStyle name="Output 4 3 3 5 2" xfId="19730"/>
    <cellStyle name="Output 4 3 3 6" xfId="19731"/>
    <cellStyle name="常规 5 2 4 2 3" xfId="19732"/>
    <cellStyle name="Output 4 3 4" xfId="19733"/>
    <cellStyle name="差_市辖区测算-新科目（20080626）" xfId="19734"/>
    <cellStyle name="Output 4 3 4 2" xfId="19735"/>
    <cellStyle name="Output 4 3 5" xfId="19736"/>
    <cellStyle name="Output 4 3 5 2" xfId="19737"/>
    <cellStyle name="Output 4 4" xfId="19738"/>
    <cellStyle name="差_卫生(按照总人口测算）—20080416_民生政策最低支出需求_财力性转移支付2010年预算参考数 7" xfId="19739"/>
    <cellStyle name="Output 4 4 2" xfId="19740"/>
    <cellStyle name="Output 4 4 2 2" xfId="19741"/>
    <cellStyle name="Output 5 4 2 3" xfId="19742"/>
    <cellStyle name="Output 4 4 2 2 2" xfId="19743"/>
    <cellStyle name="Output 5 4 2 3 2" xfId="19744"/>
    <cellStyle name="Output 4 4 2 2 2 2" xfId="19745"/>
    <cellStyle name="Output 5 4 2 4" xfId="19746"/>
    <cellStyle name="Output 4 4 2 2 3" xfId="19747"/>
    <cellStyle name="Output 5 4 2 4 2" xfId="19748"/>
    <cellStyle name="Output 4 4 2 2 3 2" xfId="19749"/>
    <cellStyle name="Output 5 4 2 5" xfId="19750"/>
    <cellStyle name="Output 4 4 2 2 4" xfId="19751"/>
    <cellStyle name="Output 4 4 2 2 4 2" xfId="19752"/>
    <cellStyle name="差_成本差异系数 2" xfId="19753"/>
    <cellStyle name="Output 4 4 2 2 5" xfId="19754"/>
    <cellStyle name="差_前期试验费用 5" xfId="19755"/>
    <cellStyle name="差_成本差异系数 2 2" xfId="19756"/>
    <cellStyle name="Output 4 4 2 2 5 2" xfId="19757"/>
    <cellStyle name="差_成本差异系数 3" xfId="19758"/>
    <cellStyle name="Output 4 4 2 2 6" xfId="19759"/>
    <cellStyle name="计算 5 5 2 2 2" xfId="19760"/>
    <cellStyle name="好_成本差异系数_财力性转移支付2010年预算参考数_03_2010年各地区一般预算平衡表_2010年地方财政一般预算分级平衡情况表（汇总）0524" xfId="19761"/>
    <cellStyle name="好_民生政策最低支出需求_财力性转移支付2010年预算参考数 2" xfId="19762"/>
    <cellStyle name="常规 5 2 4 3 2" xfId="19763"/>
    <cellStyle name="Output 4 4 3" xfId="19764"/>
    <cellStyle name="Output 4 4 3 2" xfId="19765"/>
    <cellStyle name="Output 5 5 2 3" xfId="19766"/>
    <cellStyle name="输入 4 3 4 2 2 5" xfId="19767"/>
    <cellStyle name="Output 4 4 3 2 2" xfId="19768"/>
    <cellStyle name="Output 4 4 3 3 2" xfId="19769"/>
    <cellStyle name="Output 4 4 3 4" xfId="19770"/>
    <cellStyle name="Output 4 4 3 5" xfId="19771"/>
    <cellStyle name="计算 2 5 2 2 4" xfId="19772"/>
    <cellStyle name="Output 4 4 3 5 2" xfId="19773"/>
    <cellStyle name="输出 2 2 2 5 2 2 2" xfId="19774"/>
    <cellStyle name="Output 4 4 3 6" xfId="19775"/>
    <cellStyle name="差_山东省民生支出标准_财力性转移支付2010年预算参考数_合并" xfId="19776"/>
    <cellStyle name="计算 5 5 2 2 3" xfId="19777"/>
    <cellStyle name="好_民生政策最低支出需求_财力性转移支付2010年预算参考数 3" xfId="19778"/>
    <cellStyle name="Output 4 4 4" xfId="19779"/>
    <cellStyle name="Output 4 4 4 2" xfId="19780"/>
    <cellStyle name="计算 5 5 2 2 4" xfId="19781"/>
    <cellStyle name="好_民生政策最低支出需求_财力性转移支付2010年预算参考数 4" xfId="19782"/>
    <cellStyle name="常规 28 4 2 2" xfId="19783"/>
    <cellStyle name="常规 33 4 2 2" xfId="19784"/>
    <cellStyle name="Output 4 4 5" xfId="19785"/>
    <cellStyle name="输出 2 2 5 3 3" xfId="19786"/>
    <cellStyle name="常规 28 4 2 2 2" xfId="19787"/>
    <cellStyle name="常规 33 4 2 2 2" xfId="19788"/>
    <cellStyle name="Output 4 4 5 2" xfId="19789"/>
    <cellStyle name="Output 4 5" xfId="19790"/>
    <cellStyle name="好 4 2 10" xfId="19791"/>
    <cellStyle name="Output 4 5 2" xfId="19792"/>
    <cellStyle name="差_其他部门(按照总人口测算）—20080416_财力性转移支付2010年预算参考数_03_2010年各地区一般预算平衡表_2010年地方财政一般预算分级平衡情况表（汇总）0524" xfId="19793"/>
    <cellStyle name="好 3 6" xfId="19794"/>
    <cellStyle name="Output 4 5 2 2" xfId="19795"/>
    <cellStyle name="Output 4 5 2 3 2" xfId="19796"/>
    <cellStyle name="好 3 8" xfId="19797"/>
    <cellStyle name="Output 4 5 2 4" xfId="19798"/>
    <cellStyle name="常规 2 3 3 2 4" xfId="19799"/>
    <cellStyle name="Output 4 5 2 4 2" xfId="19800"/>
    <cellStyle name="好 3 9" xfId="19801"/>
    <cellStyle name="Output 4 5 2 5" xfId="19802"/>
    <cellStyle name="Output 4 5 2 6" xfId="19803"/>
    <cellStyle name="汇总 3 6 2 2 2" xfId="19804"/>
    <cellStyle name="好 4 2 11" xfId="19805"/>
    <cellStyle name="Output 4 5 3" xfId="19806"/>
    <cellStyle name="汇总 3 6 2 2 3" xfId="19807"/>
    <cellStyle name="好 4 2 12" xfId="19808"/>
    <cellStyle name="Output 4 5 4" xfId="19809"/>
    <cellStyle name="Output 4 5 4 2" xfId="19810"/>
    <cellStyle name="汇总 3 6 2 2 4" xfId="19811"/>
    <cellStyle name="好 4 2 13" xfId="19812"/>
    <cellStyle name="常规 28 4 3 2" xfId="19813"/>
    <cellStyle name="常规 33 4 3 2" xfId="19814"/>
    <cellStyle name="Output 4 5 5" xfId="19815"/>
    <cellStyle name="Output 4 6" xfId="19816"/>
    <cellStyle name="好 3 3 2 8" xfId="19817"/>
    <cellStyle name="差_青海 缺口县区测算(地方填报)_03_2010年各地区一般预算平衡表" xfId="19818"/>
    <cellStyle name="差_文体广播事业(按照总人口测算）—20080416_不含人员经费系数_合并" xfId="19819"/>
    <cellStyle name="差_分县成本差异系数_财力性转移支付2010年预算参考数_隋心对账单定稿0514" xfId="19820"/>
    <cellStyle name="Output 4 6 2" xfId="19821"/>
    <cellStyle name="输出 5 3 6 5 2" xfId="19822"/>
    <cellStyle name="好 3 3 2 9" xfId="19823"/>
    <cellStyle name="Output 4 6 3" xfId="19824"/>
    <cellStyle name="Output 4 6 3 2" xfId="19825"/>
    <cellStyle name="好_人员工资和公用经费_财力性转移支付2010年预算参考数_隋心对账单定稿0514" xfId="19826"/>
    <cellStyle name="Output 4 6 4" xfId="19827"/>
    <cellStyle name="Output 4 6 4 2" xfId="19828"/>
    <cellStyle name="常规 28 4 4 2" xfId="19829"/>
    <cellStyle name="Output 4 6 5" xfId="19830"/>
    <cellStyle name="Output 4 6 5 2" xfId="19831"/>
    <cellStyle name="Output 4 6 6" xfId="19832"/>
    <cellStyle name="Output 4 7" xfId="19833"/>
    <cellStyle name="Output 4 7 2" xfId="19834"/>
    <cellStyle name="常规 31 2 5 2" xfId="19835"/>
    <cellStyle name="Output 4 8" xfId="19836"/>
    <cellStyle name="Output 4 8 2" xfId="19837"/>
    <cellStyle name="小数 6 3 2 2 4 2" xfId="19838"/>
    <cellStyle name="Output 5" xfId="19839"/>
    <cellStyle name="Output 5 2" xfId="19840"/>
    <cellStyle name="差_危改资金测算_财力性转移支付2010年预算参考数 4" xfId="19841"/>
    <cellStyle name="表标题 5 4 4 2 2 6" xfId="19842"/>
    <cellStyle name="Output 5 2 2" xfId="19843"/>
    <cellStyle name="差_危改资金测算_财力性转移支付2010年预算参考数 4 2" xfId="19844"/>
    <cellStyle name="计算 2 6" xfId="19845"/>
    <cellStyle name="Output 5 2 2 2" xfId="19846"/>
    <cellStyle name="常规 2 3 5 3" xfId="19847"/>
    <cellStyle name="计算 2 6 3 2" xfId="19848"/>
    <cellStyle name="Output 5 2 2 2 3 2" xfId="19849"/>
    <cellStyle name="计算 2 6 4" xfId="19850"/>
    <cellStyle name="Output 5 2 2 2 4" xfId="19851"/>
    <cellStyle name="常规 2 3 6 3" xfId="19852"/>
    <cellStyle name="差_28四川_财力性转移支付2010年预算参考数 7" xfId="19853"/>
    <cellStyle name="计算 2 6 4 2" xfId="19854"/>
    <cellStyle name="Output 5 2 2 2 4 2" xfId="19855"/>
    <cellStyle name="计算 2 6 5" xfId="19856"/>
    <cellStyle name="Output 5 2 2 2 5" xfId="19857"/>
    <cellStyle name="常规 2 3 7 3" xfId="19858"/>
    <cellStyle name="计算 2 6 5 2" xfId="19859"/>
    <cellStyle name="Output 5 2 2 2 5 2" xfId="19860"/>
    <cellStyle name="差_其他部门(按照总人口测算）—20080416_不含人员经费系数_财力性转移支付2010年预算参考数_合并" xfId="19861"/>
    <cellStyle name="Output 5 2 2 2 6" xfId="19862"/>
    <cellStyle name="差_危改资金测算_财力性转移支付2010年预算参考数 4 3" xfId="19863"/>
    <cellStyle name="计算 2 7" xfId="19864"/>
    <cellStyle name="Output 5 2 2 3" xfId="19865"/>
    <cellStyle name="计算 2 7 2" xfId="19866"/>
    <cellStyle name="Output 5 2 2 3 2" xfId="19867"/>
    <cellStyle name="计算 2 8" xfId="19868"/>
    <cellStyle name="Output 5 2 2 4" xfId="19869"/>
    <cellStyle name="计算 2 8 2" xfId="19870"/>
    <cellStyle name="Output 5 2 2 4 2" xfId="19871"/>
    <cellStyle name="计算 2 9" xfId="19872"/>
    <cellStyle name="Output 5 2 2 5" xfId="19873"/>
    <cellStyle name="差_危改资金测算_财力性转移支付2010年预算参考数 5" xfId="19874"/>
    <cellStyle name="Output 5 2 3" xfId="19875"/>
    <cellStyle name="好_德山 3 2 4" xfId="19876"/>
    <cellStyle name="差_危改资金测算_财力性转移支付2010年预算参考数 5 2" xfId="19877"/>
    <cellStyle name="计算 3 6" xfId="19878"/>
    <cellStyle name="Output 5 2 3 2" xfId="19879"/>
    <cellStyle name="计算 3 6 2" xfId="19880"/>
    <cellStyle name="Output 5 2 3 2 2" xfId="19881"/>
    <cellStyle name="常规 2 58" xfId="19882"/>
    <cellStyle name="常规 2 63" xfId="19883"/>
    <cellStyle name="好_安徽 缺口县区测算(地方填报)1_财力性转移支付2010年预算参考数_03_2010年各地区一般预算平衡表_2010年地方财政一般预算分级平衡情况表（汇总）0524" xfId="19884"/>
    <cellStyle name="好_德山 3 2 5" xfId="19885"/>
    <cellStyle name="输出 7 5 3 2 2 2" xfId="19886"/>
    <cellStyle name="计算 3 7" xfId="19887"/>
    <cellStyle name="Output 5 2 3 3" xfId="19888"/>
    <cellStyle name="输出 7 5 3 2 2 2 2" xfId="19889"/>
    <cellStyle name="计算 3 7 2" xfId="19890"/>
    <cellStyle name="Output 5 2 3 3 2" xfId="19891"/>
    <cellStyle name="好_德山 3 2 6" xfId="19892"/>
    <cellStyle name="输出 7 5 3 2 2 3" xfId="19893"/>
    <cellStyle name="计算 3 8" xfId="19894"/>
    <cellStyle name="Output 5 2 3 4" xfId="19895"/>
    <cellStyle name="输出 7 5 3 2 2 3 2" xfId="19896"/>
    <cellStyle name="Output 5 2 3 4 2" xfId="19897"/>
    <cellStyle name="好_德山 3 2 7" xfId="19898"/>
    <cellStyle name="输出 7 5 3 2 2 4" xfId="19899"/>
    <cellStyle name="计算 3 9" xfId="19900"/>
    <cellStyle name="Output 5 2 3 5" xfId="19901"/>
    <cellStyle name="输出 7 5 3 2 2 4 2" xfId="19902"/>
    <cellStyle name="计算 3 3 2 2 4" xfId="19903"/>
    <cellStyle name="Output 5 2 3 5 2" xfId="19904"/>
    <cellStyle name="好_德山 3 2 8" xfId="19905"/>
    <cellStyle name="输出 7 5 3 2 2 5" xfId="19906"/>
    <cellStyle name="Output 5 2 3 6" xfId="19907"/>
    <cellStyle name="差_危改资金测算_财力性转移支付2010年预算参考数 6" xfId="19908"/>
    <cellStyle name="差_前期试验费用 13_间接费_四队计价2011-6" xfId="19909"/>
    <cellStyle name="Output 5 2 4" xfId="19910"/>
    <cellStyle name="差_危改资金测算_财力性转移支付2010年预算参考数 7" xfId="19911"/>
    <cellStyle name="好_核定人数下发表_财力性转移支付2010年预算参考数_华东" xfId="19912"/>
    <cellStyle name="差_市辖区测算-新科目（20080626） 3 2 2" xfId="19913"/>
    <cellStyle name="输出 2 5 5 2 4 2" xfId="19914"/>
    <cellStyle name="Output 5 2 5" xfId="19915"/>
    <cellStyle name="计算 5 6" xfId="19916"/>
    <cellStyle name="Output 5 2 5 2" xfId="19917"/>
    <cellStyle name="Output 5 3" xfId="19918"/>
    <cellStyle name="常规 11 2 2 3" xfId="19919"/>
    <cellStyle name="Output 5 3 2 2 2 2" xfId="19920"/>
    <cellStyle name="常规 11 2 3 3" xfId="19921"/>
    <cellStyle name="計算方式 3 2 2" xfId="19922"/>
    <cellStyle name="Output 5 3 2 2 3 2" xfId="19923"/>
    <cellStyle name="差_县市旗测算-新科目（20080627）_民生政策最低支出需求_财力性转移支付2010年预算参考数_03_2010年各地区一般预算平衡表" xfId="19924"/>
    <cellStyle name="好_测算结果汇总_财力性转移支付2010年预算参考数 4" xfId="19925"/>
    <cellStyle name="常规 11 2 4 3" xfId="19926"/>
    <cellStyle name="計算方式 3 3 2" xfId="19927"/>
    <cellStyle name="Output 5 3 2 2 4 2" xfId="19928"/>
    <cellStyle name="常规 11 2 5 3" xfId="19929"/>
    <cellStyle name="計算方式 3 4 2" xfId="19930"/>
    <cellStyle name="Output 5 3 2 2 5 2" xfId="19931"/>
    <cellStyle name="汇总 10 4 3 4 2" xfId="19932"/>
    <cellStyle name="差_2012年1-6月报数据 3" xfId="19933"/>
    <cellStyle name="Output 5 3 2 3 2" xfId="19934"/>
    <cellStyle name="差_行政(燃修费)_不含人员经费系数_财力性转移支付2010年预算参考数 2" xfId="19935"/>
    <cellStyle name="Output 5 3 2 4 2" xfId="19936"/>
    <cellStyle name="Output 5 3 3 2" xfId="19937"/>
    <cellStyle name="差_县市旗测算-新科目（20080626）_县市旗测算-新科目（含人口规模效应）_12.25-发教育厅-2016年高职生均年初预算控制数分配表" xfId="19938"/>
    <cellStyle name="Output 5 3 3 2 2" xfId="19939"/>
    <cellStyle name="输出 7 5 3 3 2 2" xfId="19940"/>
    <cellStyle name="Output 5 3 3 3" xfId="19941"/>
    <cellStyle name="输出 8 5 4 5 2" xfId="19942"/>
    <cellStyle name="差 3 17" xfId="19943"/>
    <cellStyle name="差 3 22" xfId="19944"/>
    <cellStyle name="Output 5 3 3 3 2" xfId="19945"/>
    <cellStyle name="Output 5 3 3 4" xfId="19946"/>
    <cellStyle name="Output 5 3 3 4 2" xfId="19947"/>
    <cellStyle name="Output 5 3 3 5" xfId="19948"/>
    <cellStyle name="计算 3 4 2 2 4" xfId="19949"/>
    <cellStyle name="Output 5 3 3 5 2" xfId="19950"/>
    <cellStyle name="Output 5 3 3 6" xfId="19951"/>
    <cellStyle name="常规 2 2 2 2 3" xfId="19952"/>
    <cellStyle name="Output 5 3 4 2" xfId="19953"/>
    <cellStyle name="好_行政（人员）_县市旗测算-新科目（含人口规模效应）_财力性转移支付2010年预算参考数_华东" xfId="19954"/>
    <cellStyle name="Output 5 4" xfId="19955"/>
    <cellStyle name="Output 5 4 2 2 2 2" xfId="19956"/>
    <cellStyle name="汇总 10 5 3 3 4 2" xfId="19957"/>
    <cellStyle name="差_其他部门(按照总人口测算）—20080416_民生政策最低支出需求_财力性转移支付2010年预算参考数 2" xfId="19958"/>
    <cellStyle name="Output 5 4 2 2 4 2" xfId="19959"/>
    <cellStyle name="表标题 2 2 4 5 2 3" xfId="19960"/>
    <cellStyle name="Output 5 4 2 2 5 2" xfId="19961"/>
    <cellStyle name="常规 6 10" xfId="19962"/>
    <cellStyle name="差_核定人数对比_合并" xfId="19963"/>
    <cellStyle name="Output 5 4 3 2" xfId="19964"/>
    <cellStyle name="常规 6 10 2" xfId="19965"/>
    <cellStyle name="汇总 10 5 4 3 2" xfId="19966"/>
    <cellStyle name="差_前期试验费用 11" xfId="19967"/>
    <cellStyle name="Output 5 4 3 2 2" xfId="19968"/>
    <cellStyle name="差_2008年全省汇总收支计算表 6" xfId="19969"/>
    <cellStyle name="Output 5 4 3 3 2" xfId="19970"/>
    <cellStyle name="常规 6 12" xfId="19971"/>
    <cellStyle name="Output 5 4 3 4" xfId="19972"/>
    <cellStyle name="Output 5 4 3 4 2" xfId="19973"/>
    <cellStyle name="常规 6 13" xfId="19974"/>
    <cellStyle name="Output 5 4 3 5" xfId="19975"/>
    <cellStyle name="常规 6 13 2" xfId="19976"/>
    <cellStyle name="计算 3 5 2 2 4" xfId="19977"/>
    <cellStyle name="Output 5 4 3 5 2" xfId="19978"/>
    <cellStyle name="常规 6 14" xfId="19979"/>
    <cellStyle name="Output 5 4 3 6" xfId="19980"/>
    <cellStyle name="Output 5 4 4" xfId="19981"/>
    <cellStyle name="常规 2 2 3 2 3" xfId="19982"/>
    <cellStyle name="Output 5 4 4 2" xfId="19983"/>
    <cellStyle name="常规 28 5 2 2" xfId="19984"/>
    <cellStyle name="常规 33 5 2 2" xfId="19985"/>
    <cellStyle name="Output 5 4 5" xfId="19986"/>
    <cellStyle name="常规 2 2 3 3 3" xfId="19987"/>
    <cellStyle name="Output 5 4 5 2" xfId="19988"/>
    <cellStyle name="差_县市旗测算-新科目（20080626）_不含人员经费系数 3 2 2" xfId="19989"/>
    <cellStyle name="Output 5 5" xfId="19990"/>
    <cellStyle name="Output 5 5 2" xfId="19991"/>
    <cellStyle name="Output 5 5 2 2" xfId="19992"/>
    <cellStyle name="Output 5 5 2 2 2" xfId="19993"/>
    <cellStyle name="差_农林水和城市维护标准支出20080505－县区合计_不含人员经费系数_合并" xfId="19994"/>
    <cellStyle name="Output 5 5 2 3 2" xfId="19995"/>
    <cellStyle name="Output 5 5 2 4" xfId="19996"/>
    <cellStyle name="Output 5 5 2 4 2" xfId="19997"/>
    <cellStyle name="Output 5 5 2 5" xfId="19998"/>
    <cellStyle name="Output 5 5 2 5 2" xfId="19999"/>
    <cellStyle name="Output 5 5 3" xfId="20000"/>
    <cellStyle name="Output 5 5 3 2" xfId="20001"/>
    <cellStyle name="Output 5 5 4" xfId="20002"/>
    <cellStyle name="强调文字颜色 5 3 12" xfId="20003"/>
    <cellStyle name="常规 28 5 3 2" xfId="20004"/>
    <cellStyle name="Output 5 5 5" xfId="20005"/>
    <cellStyle name="Output 5 6" xfId="20006"/>
    <cellStyle name="Output 5 6 2" xfId="20007"/>
    <cellStyle name="Output 5 6 2 2" xfId="20008"/>
    <cellStyle name="Output 5 6 3" xfId="20009"/>
    <cellStyle name="Output 5 6 3 2" xfId="20010"/>
    <cellStyle name="Output 5 6 4" xfId="20011"/>
    <cellStyle name="常规 2 2 5 2 3" xfId="20012"/>
    <cellStyle name="Output 5 6 4 2" xfId="20013"/>
    <cellStyle name="Output 5 6 5" xfId="20014"/>
    <cellStyle name="好_卫生(按照总人口测算）—20080416_不含人员经费系数_华东" xfId="20015"/>
    <cellStyle name="好_13计划明细" xfId="20016"/>
    <cellStyle name="Output 5 6 5 2" xfId="20017"/>
    <cellStyle name="Output 5 6 6" xfId="20018"/>
    <cellStyle name="Output 5 7" xfId="20019"/>
    <cellStyle name="Output 5 7 2" xfId="20020"/>
    <cellStyle name="差_县市旗测算-新科目（20080627）_民生政策最低支出需求_财力性转移支付2010年预算参考数" xfId="20021"/>
    <cellStyle name="好_教育厅提供义务教育及高中教师人数（2009年1月6日）" xfId="20022"/>
    <cellStyle name="Output 5 8" xfId="20023"/>
    <cellStyle name="Output 6 2 2" xfId="20024"/>
    <cellStyle name="Output 6 2 2 2" xfId="20025"/>
    <cellStyle name="表标题 4 2 6" xfId="20026"/>
    <cellStyle name="Output 6 2 2 2 2" xfId="20027"/>
    <cellStyle name="Output 6 2 2 3" xfId="20028"/>
    <cellStyle name="表标题 4 3 6" xfId="20029"/>
    <cellStyle name="Output 6 2 2 3 2" xfId="20030"/>
    <cellStyle name="Output 6 2 2 4" xfId="20031"/>
    <cellStyle name="表标题 4 4 6" xfId="20032"/>
    <cellStyle name="Output 6 2 2 4 2" xfId="20033"/>
    <cellStyle name="表标题 5 2 5 2 5 2" xfId="20034"/>
    <cellStyle name="Output 6 2 2 5" xfId="20035"/>
    <cellStyle name="Output 6 2 2 5 2" xfId="20036"/>
    <cellStyle name="Output 6 2 2 6" xfId="20037"/>
    <cellStyle name="输出 9 4 4 4" xfId="20038"/>
    <cellStyle name="好_四队计价6月25日前(7月1日更新)备用" xfId="20039"/>
    <cellStyle name="输出 5 5 2 2 2 5" xfId="20040"/>
    <cellStyle name="差_1_财力性转移支付2010年预算参考数 4" xfId="20041"/>
    <cellStyle name="Output 6 2 3 2" xfId="20042"/>
    <cellStyle name="Output 6 2 4" xfId="20043"/>
    <cellStyle name="差_市辖区测算-新科目（20080626） 4 2 2" xfId="20044"/>
    <cellStyle name="Output 6 2 5" xfId="20045"/>
    <cellStyle name="Output 6 3" xfId="20046"/>
    <cellStyle name="Output 6 3 2" xfId="20047"/>
    <cellStyle name="输出 9 5 3 4" xfId="20048"/>
    <cellStyle name="好_红线成本编制附表（局指样表） 11" xfId="20049"/>
    <cellStyle name="常规 2 7_2017年收入分国地税" xfId="20050"/>
    <cellStyle name="Output 6 3 2 2" xfId="20051"/>
    <cellStyle name="Output 6 3 3 2" xfId="20052"/>
    <cellStyle name="Output 6 3 4" xfId="20053"/>
    <cellStyle name="常规 2 3 2 2 3" xfId="20054"/>
    <cellStyle name="Output 6 3 4 2" xfId="20055"/>
    <cellStyle name="Output 6 3 5" xfId="20056"/>
    <cellStyle name="常规 2 3 2 3 3" xfId="20057"/>
    <cellStyle name="输出 2 4 4 3 3" xfId="20058"/>
    <cellStyle name="差 2 14" xfId="20059"/>
    <cellStyle name="Output 6 3 5 2" xfId="20060"/>
    <cellStyle name="差_汇总表_财力性转移支付2010年预算参考数_03_2010年各地区一般预算平衡表" xfId="20061"/>
    <cellStyle name="汇总 7 8 3" xfId="20062"/>
    <cellStyle name="表标题 3 5 4 2 2 3 2" xfId="20063"/>
    <cellStyle name="Output 6 3 6" xfId="20064"/>
    <cellStyle name="好_I标三项目部红线成本分析样表 （黄杰报局指） 8_四队计价2011-6" xfId="20065"/>
    <cellStyle name="Output 6 4" xfId="20066"/>
    <cellStyle name="Output 6 4 2" xfId="20067"/>
    <cellStyle name="Output 6 5" xfId="20068"/>
    <cellStyle name="Output 6 5 2" xfId="20069"/>
    <cellStyle name="Output 7 2 2" xfId="20070"/>
    <cellStyle name="差_危改资金测算" xfId="20071"/>
    <cellStyle name="Output 7 2 2 2" xfId="20072"/>
    <cellStyle name="Output 7 2 3" xfId="20073"/>
    <cellStyle name="Output 7 2 3 2" xfId="20074"/>
    <cellStyle name="Output 7 2 4" xfId="20075"/>
    <cellStyle name="Output 7 2 5" xfId="20076"/>
    <cellStyle name="Output 7 3" xfId="20077"/>
    <cellStyle name="差_文体广播事业(按照总人口测算）—20080416_县市旗测算-新科目（含人口规模效应）_华东" xfId="20078"/>
    <cellStyle name="Output 7 4" xfId="20079"/>
    <cellStyle name="Output 7 4 2" xfId="20080"/>
    <cellStyle name="Output 7 5" xfId="20081"/>
    <cellStyle name="差_一般预算支出口径剔除表_12.25-发教育厅-2016年高职生均年初预算控制数分配表" xfId="20082"/>
    <cellStyle name="好_市辖区测算20080510_县市旗测算-新科目（含人口规模效应）_财力性转移支付2010年预算参考数_03_2010年各地区一般预算平衡表_2010年地方财政一般预算分级平衡情况表（汇总）0524" xfId="20083"/>
    <cellStyle name="百分比 2 2 8" xfId="20084"/>
    <cellStyle name="Output 8 3" xfId="20085"/>
    <cellStyle name="差_缺口县区测算_财力性转移支付2010年预算参考数_合并" xfId="20086"/>
    <cellStyle name="Output 8 3 2" xfId="20087"/>
    <cellStyle name="百分比 2 2 9" xfId="20088"/>
    <cellStyle name="Output 8 4" xfId="20089"/>
    <cellStyle name="Output 8 4 2" xfId="20090"/>
    <cellStyle name="表标题 3 4 4 2 2 2 2" xfId="20091"/>
    <cellStyle name="Output 8 5" xfId="20092"/>
    <cellStyle name="Output 8 5 2" xfId="20093"/>
    <cellStyle name="Output Line Items" xfId="20094"/>
    <cellStyle name="per.style" xfId="20095"/>
    <cellStyle name="标题 2 2 3 8" xfId="20096"/>
    <cellStyle name="Percent [0%]" xfId="20097"/>
    <cellStyle name="Percent [0.00%]" xfId="20098"/>
    <cellStyle name="Percent [00]" xfId="20099"/>
    <cellStyle name="t]_x000d__x000a_color schemes=默认 Windows_x000d__x000a__x000d__x000a_[color schemes]_x000d__x000a_Arizona=804000,FFFFFF,FFFFFF,0,FFFFFF,0,808040,C0C0C0,FFFFF" xfId="20100"/>
    <cellStyle name="汇总 2 2 3 5 2 5 2" xfId="20101"/>
    <cellStyle name="Percent [2]" xfId="20102"/>
    <cellStyle name="汇总 10 3 2 2 2" xfId="20103"/>
    <cellStyle name="Percent [2] 10" xfId="20104"/>
    <cellStyle name="常规 6 2 4_9.6-债券明细账" xfId="20105"/>
    <cellStyle name="汇总 10 3 2 2 3" xfId="20106"/>
    <cellStyle name="Percent [2] 11" xfId="20107"/>
    <cellStyle name="好_卫生(按照总人口测算）—20080416_县市旗测算-新科目（含人口规模效应）_财力性转移支付2010年预算参考数_12.25-发教育厅-2016年高职生均年初预算控制数分配表" xfId="20108"/>
    <cellStyle name="好_市辖区测算20080510_民生政策最低支出需求_财力性转移支付2010年预算参考数_合并" xfId="20109"/>
    <cellStyle name="汇总 10 3 2 2 4" xfId="20110"/>
    <cellStyle name="Percent [2] 12" xfId="20111"/>
    <cellStyle name="Percent [2] 13" xfId="20112"/>
    <cellStyle name="Percent [2] 14" xfId="20113"/>
    <cellStyle name="表标题 7 5 2" xfId="20114"/>
    <cellStyle name="Percent [2] 15" xfId="20115"/>
    <cellStyle name="Percent [2] 16" xfId="20116"/>
    <cellStyle name="差_Book1_银行账户情况表_2010年12月" xfId="20117"/>
    <cellStyle name="常规 11 11 2" xfId="20118"/>
    <cellStyle name="表标题 7 5 3" xfId="20119"/>
    <cellStyle name="表标题 7 5 4" xfId="20120"/>
    <cellStyle name="Percent [2] 17" xfId="20121"/>
    <cellStyle name="Percent [2] 18" xfId="20122"/>
    <cellStyle name="差_34青海_1_财力性转移支付2010年预算参考数_隋心对账单定稿0514" xfId="20123"/>
    <cellStyle name="Percent [2] 19" xfId="20124"/>
    <cellStyle name="Percent [2] 2" xfId="20125"/>
    <cellStyle name="Percent [2] 6" xfId="20126"/>
    <cellStyle name="Percent [2] 2 2 2" xfId="20127"/>
    <cellStyle name="Percent [2] 2 3 2" xfId="20128"/>
    <cellStyle name="Percent [2] 2 4 2" xfId="20129"/>
    <cellStyle name="Percent [2] 2 5 2" xfId="20130"/>
    <cellStyle name="Percent [2] 2 6 2" xfId="20131"/>
    <cellStyle name="注释 8 5 7" xfId="20132"/>
    <cellStyle name="表标题 5 4 3 2 3 2" xfId="20133"/>
    <cellStyle name="Percent [2] 3" xfId="20134"/>
    <cellStyle name="Percent [2] 4" xfId="20135"/>
    <cellStyle name="Percent [2] 5" xfId="20136"/>
    <cellStyle name="Percent [2] 5 2" xfId="20137"/>
    <cellStyle name="好_行政（人员）_民生政策最低支出需求 3" xfId="20138"/>
    <cellStyle name="Percent [2] 6 2" xfId="20139"/>
    <cellStyle name="差_湘桂铁路工程I标红线成本分析样表 10" xfId="20140"/>
    <cellStyle name="Percent [2] 7" xfId="20141"/>
    <cellStyle name="Percent [2] 7 2" xfId="20142"/>
    <cellStyle name="差_湘桂铁路工程I标红线成本分析样表 11" xfId="20143"/>
    <cellStyle name="Percent [2] 8" xfId="20144"/>
    <cellStyle name="Percent [2] 8 2" xfId="20145"/>
    <cellStyle name="差_青海 缺口县区测算(地方填报)_财力性转移支付2010年预算参考数 2 2" xfId="20146"/>
    <cellStyle name="Percent [2] 9" xfId="20147"/>
    <cellStyle name="差_14安徽 5 2" xfId="20148"/>
    <cellStyle name="表标题 2 2 3 4 2 2 5" xfId="20149"/>
    <cellStyle name="Percent [2]P" xfId="20150"/>
    <cellStyle name="常规 39 5" xfId="20151"/>
    <cellStyle name="常规 44 5" xfId="20152"/>
    <cellStyle name="表标题 2 2 3 4 2 2 5 2" xfId="20153"/>
    <cellStyle name="Percent [2]P 2" xfId="20154"/>
    <cellStyle name="输出 9 3 3 3 2" xfId="20155"/>
    <cellStyle name="好_2006年22湖南_财力性转移支付2010年预算参考数" xfId="20156"/>
    <cellStyle name="Percent[0]" xfId="20157"/>
    <cellStyle name="Percent[2]" xfId="20158"/>
    <cellStyle name="常规 5 2 5" xfId="20159"/>
    <cellStyle name="Pourcentage_pldt" xfId="20160"/>
    <cellStyle name="输入 4 2 4 2 2 5 2" xfId="20161"/>
    <cellStyle name="Prefilled 2 2 2" xfId="20162"/>
    <cellStyle name="差_卫生部门 4 2" xfId="20163"/>
    <cellStyle name="差_5334_2006年迪庆县级财政报表附表 3 3" xfId="20164"/>
    <cellStyle name="Prefilled 2 2 2 2" xfId="20165"/>
    <cellStyle name="差_卫生部门 4 2 2" xfId="20166"/>
    <cellStyle name="Prefilled 2 2 2 2 2" xfId="20167"/>
    <cellStyle name="输出 5 4 2" xfId="20168"/>
    <cellStyle name="Prefilled 2 2 2 3" xfId="20169"/>
    <cellStyle name="输出 5 4 2 2" xfId="20170"/>
    <cellStyle name="Prefilled 2 2 2 3 2" xfId="20171"/>
    <cellStyle name="好_34青海_财力性转移支付2010年预算参考数_12.25-发教育厅-2016年高职生均年初预算控制数分配表" xfId="20172"/>
    <cellStyle name="输出 5 4 3" xfId="20173"/>
    <cellStyle name="Prefilled 2 2 2 4" xfId="20174"/>
    <cellStyle name="输出 5 4 4" xfId="20175"/>
    <cellStyle name="Prefilled 2 2 2 5" xfId="20176"/>
    <cellStyle name="好_人员工资和公用经费3_财力性转移支付2010年预算参考数_隋心对账单定稿0514" xfId="20177"/>
    <cellStyle name="常规 5 3 2" xfId="20178"/>
    <cellStyle name="差_自行调整差异系数顺序 3 3 2" xfId="20179"/>
    <cellStyle name="差_34青海_财力性转移支付2010年预算参考数 3 2" xfId="20180"/>
    <cellStyle name="常规 5 3 2 2" xfId="20181"/>
    <cellStyle name="差_34青海_财力性转移支付2010年预算参考数 3 2 2" xfId="20182"/>
    <cellStyle name="输出 5 4 4 2" xfId="20183"/>
    <cellStyle name="Prefilled 2 2 2 5 2" xfId="20184"/>
    <cellStyle name="常规 5 3 3" xfId="20185"/>
    <cellStyle name="差_34青海_财力性转移支付2010年预算参考数 3 3" xfId="20186"/>
    <cellStyle name="输出 5 4 5" xfId="20187"/>
    <cellStyle name="Prefilled 2 2 2 6" xfId="20188"/>
    <cellStyle name="Prefilled 2 2 3" xfId="20189"/>
    <cellStyle name="差_卫生部门 4 3" xfId="20190"/>
    <cellStyle name="Prefilled 2 2 3 2" xfId="20191"/>
    <cellStyle name="好_行政(燃修费)_民生政策最低支出需求" xfId="20192"/>
    <cellStyle name="Prefilled 2 2 4" xfId="20193"/>
    <cellStyle name="好_行政(燃修费)_民生政策最低支出需求 2" xfId="20194"/>
    <cellStyle name="Prefilled 2 2 4 2" xfId="20195"/>
    <cellStyle name="Prefilled 2 3 2" xfId="20196"/>
    <cellStyle name="差_卫生部门 5 2" xfId="20197"/>
    <cellStyle name="差_农林水和城市维护标准支出20080505－县区合计_民生政策最低支出需求_财力性转移支付2010年预算参考数" xfId="20198"/>
    <cellStyle name="差_5334_2006年迪庆县级财政报表附表 4 3" xfId="20199"/>
    <cellStyle name="差_09黑龙江_财力性转移支付2010年预算参考数 7" xfId="20200"/>
    <cellStyle name="Prefilled 3 2 2" xfId="20201"/>
    <cellStyle name="差_09黑龙江_财力性转移支付2010年预算参考数 8" xfId="20202"/>
    <cellStyle name="Prefilled 3 2 3" xfId="20203"/>
    <cellStyle name="Prefilled 3 2 3 2" xfId="20204"/>
    <cellStyle name="差_09黑龙江_财力性转移支付2010年预算参考数 9" xfId="20205"/>
    <cellStyle name="Prefilled 3 2 4" xfId="20206"/>
    <cellStyle name="Prefilled 3 2 4 2" xfId="20207"/>
    <cellStyle name="常规 59 3 2 2" xfId="20208"/>
    <cellStyle name="Prefilled 3 2 5" xfId="20209"/>
    <cellStyle name="Prefilled 3 2 5 2" xfId="20210"/>
    <cellStyle name="Prefilled 3 2 6" xfId="20211"/>
    <cellStyle name="Prefilled 3 3" xfId="20212"/>
    <cellStyle name="Prefilled 3 3 2" xfId="20213"/>
    <cellStyle name="Prefilled 3 4" xfId="20214"/>
    <cellStyle name="Prefilled 3 4 2" xfId="20215"/>
    <cellStyle name="PrePop Currency (0)" xfId="20216"/>
    <cellStyle name="表标题 3 2 5 2 5 2" xfId="20217"/>
    <cellStyle name="差_530623_2006年县级财政报表附表_12.25-发教育厅-2016年高职生均年初预算控制数分配表" xfId="20218"/>
    <cellStyle name="PrePop Currency (2)" xfId="20219"/>
    <cellStyle name="PrePop Units (2)" xfId="20220"/>
    <cellStyle name="差_县区合并测算20080423(按照各省比重）_不含人员经费系数 3" xfId="20221"/>
    <cellStyle name="price" xfId="20222"/>
    <cellStyle name="pricing" xfId="20223"/>
    <cellStyle name="PSChar" xfId="20224"/>
    <cellStyle name="PSChar 2" xfId="20225"/>
    <cellStyle name="PSChar 2 2" xfId="20226"/>
    <cellStyle name="PSDec" xfId="20227"/>
    <cellStyle name="PSDec 2" xfId="20228"/>
    <cellStyle name="差_市本级 2 14" xfId="20229"/>
    <cellStyle name="PSDec 2 2" xfId="20230"/>
    <cellStyle name="PSHeading" xfId="20231"/>
    <cellStyle name="PSHeading 2" xfId="20232"/>
    <cellStyle name="PSInt 2" xfId="20233"/>
    <cellStyle name="PSInt 2 2" xfId="20234"/>
    <cellStyle name="PSSpacer" xfId="20235"/>
    <cellStyle name="PSSpacer 2" xfId="20236"/>
    <cellStyle name="差_县市旗测算-新科目（20080626）_县市旗测算-新科目（含人口规模效应） 6" xfId="20237"/>
    <cellStyle name="PSSpacer 2 2" xfId="20238"/>
    <cellStyle name="差_市辖区测算20080510_不含人员经费系数_财力性转移支付2010年预算参考数 4 2" xfId="20239"/>
    <cellStyle name="Red" xfId="20240"/>
    <cellStyle name="revised" xfId="20241"/>
    <cellStyle name="RevList" xfId="20242"/>
    <cellStyle name="RevList 2" xfId="20243"/>
    <cellStyle name="RowLevel_0" xfId="20244"/>
    <cellStyle name="S1-0" xfId="20245"/>
    <cellStyle name="S1-1" xfId="20246"/>
    <cellStyle name="S1-1 2" xfId="20247"/>
    <cellStyle name="S1-2" xfId="20248"/>
    <cellStyle name="S1-2 2" xfId="20249"/>
    <cellStyle name="S1-3" xfId="20250"/>
    <cellStyle name="差_34青海_1_合并" xfId="20251"/>
    <cellStyle name="S1-3 2" xfId="20252"/>
    <cellStyle name="S1-4" xfId="20253"/>
    <cellStyle name="S1-4 2" xfId="20254"/>
    <cellStyle name="S1-5" xfId="20255"/>
    <cellStyle name="常规 3 4_9.6-债券明细账" xfId="20256"/>
    <cellStyle name="S1-5 2" xfId="20257"/>
    <cellStyle name="好 2" xfId="20258"/>
    <cellStyle name="常规 11 7 2 2 2" xfId="20259"/>
    <cellStyle name="S1-6" xfId="20260"/>
    <cellStyle name="好 2 2" xfId="20261"/>
    <cellStyle name="差_11大理_财力性转移支付2010年预算参考数_合并" xfId="20262"/>
    <cellStyle name="差_农林水和城市维护标准支出20080505－县区合计_县市旗测算-新科目（含人口规模效应）_03_2010年各地区一般预算平衡表_2010年地方财政一般预算分级平衡情况表（汇总）0524" xfId="20263"/>
    <cellStyle name="S1-6 2" xfId="20264"/>
    <cellStyle name="输出 5 5 2 2 2 6" xfId="20265"/>
    <cellStyle name="S8" xfId="20266"/>
    <cellStyle name="差_1_财力性转移支付2010年预算参考数 5" xfId="20267"/>
    <cellStyle name="section" xfId="20268"/>
    <cellStyle name="SOR" xfId="20269"/>
    <cellStyle name="好_表一_1 4" xfId="20270"/>
    <cellStyle name="sstot" xfId="20271"/>
    <cellStyle name="常规 28 4 5" xfId="20272"/>
    <cellStyle name="sstot 2" xfId="20273"/>
    <cellStyle name="差_行政公检法测算_不含人员经费系数_03_2010年各地区一般预算平衡表" xfId="20274"/>
    <cellStyle name="Standard_AREAS" xfId="20275"/>
    <cellStyle name="style" xfId="20276"/>
    <cellStyle name="style 2" xfId="20277"/>
    <cellStyle name="style 2 2" xfId="20278"/>
    <cellStyle name="标题 1 2 4 2 16" xfId="20279"/>
    <cellStyle name="标题 1 2 4 2 21" xfId="20280"/>
    <cellStyle name="style 2 2 2" xfId="20281"/>
    <cellStyle name="style 2 2 2 5" xfId="20282"/>
    <cellStyle name="style 2 2 2 5 2" xfId="20283"/>
    <cellStyle name="差_云南省2008年转移支付测算——州市本级考核部分及政策性测算_合并" xfId="20284"/>
    <cellStyle name="style 2 2 2 6" xfId="20285"/>
    <cellStyle name="标题 1 2 4 2 17" xfId="20286"/>
    <cellStyle name="style 2 2 3" xfId="20287"/>
    <cellStyle name="标题 1 2 4 2 18" xfId="20288"/>
    <cellStyle name="style 2 2 4" xfId="20289"/>
    <cellStyle name="style 2 3" xfId="20290"/>
    <cellStyle name="style 3" xfId="20291"/>
    <cellStyle name="差_教育(按照总人口测算）—20080416_民生政策最低支出需求_华东" xfId="20292"/>
    <cellStyle name="style 3 2" xfId="20293"/>
    <cellStyle name="小数 5 2 3 3" xfId="20294"/>
    <cellStyle name="style 3 2 2" xfId="20295"/>
    <cellStyle name="小数 5 2 3 3 2" xfId="20296"/>
    <cellStyle name="style 3 2 2 2" xfId="20297"/>
    <cellStyle name="style 3 2 3" xfId="20298"/>
    <cellStyle name="style 3 2 3 2" xfId="20299"/>
    <cellStyle name="style 3 2 4" xfId="20300"/>
    <cellStyle name="style 3 2 4 2" xfId="20301"/>
    <cellStyle name="style 3 2 5 2" xfId="20302"/>
    <cellStyle name="style 3 3" xfId="20303"/>
    <cellStyle name="小数 5 2 4 3" xfId="20304"/>
    <cellStyle name="style 3 3 2" xfId="20305"/>
    <cellStyle name="表标题 9 2 2" xfId="20306"/>
    <cellStyle name="style 3 4" xfId="20307"/>
    <cellStyle name="表标题 9 2 2 2" xfId="20308"/>
    <cellStyle name="小数 5 2 5 3" xfId="20309"/>
    <cellStyle name="style 3 4 2" xfId="20310"/>
    <cellStyle name="style 4" xfId="20311"/>
    <cellStyle name="style 4 2" xfId="20312"/>
    <cellStyle name="style1" xfId="20313"/>
    <cellStyle name="style2" xfId="20314"/>
    <cellStyle name="style2 2" xfId="20315"/>
    <cellStyle name="注释 10 2 2 3 4 2" xfId="20316"/>
    <cellStyle name="subhead" xfId="20317"/>
    <cellStyle name="差_民生政策最低支出需求_财力性转移支付2010年预算参考数_12.25-发教育厅-2016年高职生均年初预算控制数分配表" xfId="20318"/>
    <cellStyle name="t" xfId="20319"/>
    <cellStyle name="t 2" xfId="20320"/>
    <cellStyle name="常规 2 3 4" xfId="20321"/>
    <cellStyle name="t_HVAC Equipment (3)" xfId="20322"/>
    <cellStyle name="标题 3 2 2 11" xfId="20323"/>
    <cellStyle name="Text Indent A" xfId="20324"/>
    <cellStyle name="标题 3 2 2 12" xfId="20325"/>
    <cellStyle name="Text Indent B" xfId="20326"/>
    <cellStyle name="标题 3 2 2 13" xfId="20327"/>
    <cellStyle name="Text Indent C" xfId="20328"/>
    <cellStyle name="title" xfId="20329"/>
    <cellStyle name="差_行政公检法测算 3 2 2" xfId="20330"/>
    <cellStyle name="好_表一 8" xfId="20331"/>
    <cellStyle name="好 2 2 7" xfId="20332"/>
    <cellStyle name="Title 2" xfId="20333"/>
    <cellStyle name="Title 2 2 3" xfId="20334"/>
    <cellStyle name="Title 2 2 4" xfId="20335"/>
    <cellStyle name="Title 2 4" xfId="20336"/>
    <cellStyle name="Title 2 5" xfId="20337"/>
    <cellStyle name="Title 2 6" xfId="20338"/>
    <cellStyle name="好_表一 9" xfId="20339"/>
    <cellStyle name="好 2 2 8" xfId="20340"/>
    <cellStyle name="Title 3" xfId="20341"/>
    <cellStyle name="Title 3 2" xfId="20342"/>
    <cellStyle name="Title 3 2 2" xfId="20343"/>
    <cellStyle name="Title 3 2 3" xfId="20344"/>
    <cellStyle name="Title 3 3" xfId="20345"/>
    <cellStyle name="Title 3 4" xfId="20346"/>
    <cellStyle name="差_汇总表 3 2 2" xfId="20347"/>
    <cellStyle name="Title 3 5" xfId="20348"/>
    <cellStyle name="差_分析缺口率_财力性转移支付2010年预算参考数 4 2 2" xfId="20349"/>
    <cellStyle name="Title 3 6" xfId="20350"/>
    <cellStyle name="好 2 2 9" xfId="20351"/>
    <cellStyle name="Title 4" xfId="20352"/>
    <cellStyle name="Title 4 2" xfId="20353"/>
    <cellStyle name="Title 4 3" xfId="20354"/>
    <cellStyle name="差_县区合并测算20080423(按照各省比重）_财力性转移支付2010年预算参考数 2" xfId="20355"/>
    <cellStyle name="Title 4 4" xfId="20356"/>
    <cellStyle name="差_县区合并测算20080423(按照各省比重）_财力性转移支付2010年预算参考数 3" xfId="20357"/>
    <cellStyle name="Title 4 5" xfId="20358"/>
    <cellStyle name="Title 5" xfId="20359"/>
    <cellStyle name="差_2008年全省汇总收支计算表_财力性转移支付2010年预算参考数_03_2010年各地区一般预算平衡表_2010年地方财政一般预算分级平衡情况表（汇总）0524" xfId="20360"/>
    <cellStyle name="Title 6" xfId="20361"/>
    <cellStyle name="Title 7" xfId="20362"/>
    <cellStyle name="好_农林水和城市维护标准支出20080505－县区合计_不含人员经费系数" xfId="20363"/>
    <cellStyle name="Total" xfId="20364"/>
    <cellStyle name="好_农林水和城市维护标准支出20080505－县区合计_不含人员经费系数 2" xfId="20365"/>
    <cellStyle name="Total 2" xfId="20366"/>
    <cellStyle name="常规 4 59" xfId="20367"/>
    <cellStyle name="常规 4 64" xfId="20368"/>
    <cellStyle name="Total 2 2 2" xfId="20369"/>
    <cellStyle name="Total 2 3" xfId="20370"/>
    <cellStyle name="汇总 8 5 6 4 2" xfId="20371"/>
    <cellStyle name="好_农林水和城市维护标准支出20080505－县区合计_不含人员经费系数 3" xfId="20372"/>
    <cellStyle name="Total 3" xfId="20373"/>
    <cellStyle name="好_2008年支出调整_财力性转移支付2010年预算参考数 4" xfId="20374"/>
    <cellStyle name="Total 3 3" xfId="20375"/>
    <cellStyle name="好_农林水和城市维护标准支出20080505－县区合计_不含人员经费系数 4" xfId="20376"/>
    <cellStyle name="Total 4" xfId="20377"/>
    <cellStyle name="差_农林水和城市维护标准支出20080505－县区合计_不含人员经费系数_财力性转移支付2010年预算参考数_03_2010年各地区一般预算平衡表_2010年地方财政一般预算分级平衡情况表（汇总）0524" xfId="20378"/>
    <cellStyle name="Total 4 2" xfId="20379"/>
    <cellStyle name="好_农林水和城市维护标准支出20080505－县区合计_不含人员经费系数 5" xfId="20380"/>
    <cellStyle name="常规 6 2 3 2" xfId="20381"/>
    <cellStyle name="Total 5" xfId="20382"/>
    <cellStyle name="标题 1 3 2 10" xfId="20383"/>
    <cellStyle name="好_农林水和城市维护标准支出20080505－县区合计_不含人员经费系数 6" xfId="20384"/>
    <cellStyle name="常规 6 2 3 3" xfId="20385"/>
    <cellStyle name="Total 6" xfId="20386"/>
    <cellStyle name="输出 2 2 5 2 2 2 3" xfId="20387"/>
    <cellStyle name="Tusental_pldt" xfId="20388"/>
    <cellStyle name="Unprotect" xfId="20389"/>
    <cellStyle name="Valuta (0)_pldt" xfId="20390"/>
    <cellStyle name="好_分县成本差异系数_民生政策最低支出需求_财力性转移支付2010年预算参考数 6" xfId="20391"/>
    <cellStyle name="Warning Text" xfId="20392"/>
    <cellStyle name="差_M01-2(州市补助收入) 2 3" xfId="20393"/>
    <cellStyle name="标题 4 3 3 13" xfId="20394"/>
    <cellStyle name="标题 4 2 4 4" xfId="20395"/>
    <cellStyle name="Warning Text 2" xfId="20396"/>
    <cellStyle name="常规 3 4 2 6" xfId="20397"/>
    <cellStyle name="Warning Text 2 2" xfId="20398"/>
    <cellStyle name="Warning Text 2 2 3" xfId="20399"/>
    <cellStyle name="常规 47 2 2 2 2" xfId="20400"/>
    <cellStyle name="Warning Text 2 2 4" xfId="20401"/>
    <cellStyle name="Warning Text 2 2 5" xfId="20402"/>
    <cellStyle name="好_2012年逐月消缺情况表格（1-11月） 2" xfId="20403"/>
    <cellStyle name="常规 3 4 2 7" xfId="20404"/>
    <cellStyle name="Warning Text 2 3" xfId="20405"/>
    <cellStyle name="常规 7 2 2 2 2 2" xfId="20406"/>
    <cellStyle name="常规 3 4 2 8" xfId="20407"/>
    <cellStyle name="Warning Text 2 4" xfId="20408"/>
    <cellStyle name="常规 3 4 2 9" xfId="20409"/>
    <cellStyle name="表标题 3 2 3 3 2 2 2 2" xfId="20410"/>
    <cellStyle name="Warning Text 2 5" xfId="20411"/>
    <cellStyle name="Warning Text 3 2" xfId="20412"/>
    <cellStyle name="Warning Text 3 2 3" xfId="20413"/>
    <cellStyle name="Warning Text 3 3" xfId="20414"/>
    <cellStyle name="Warning Text 4 3" xfId="20415"/>
    <cellStyle name="Warning Text 8" xfId="20416"/>
    <cellStyle name="标题 4 5" xfId="20417"/>
    <cellStyle name="wrap 2" xfId="20418"/>
    <cellStyle name="常规 2 68" xfId="20419"/>
    <cellStyle name="常规 2 73" xfId="20420"/>
    <cellStyle name="_Total (2)" xfId="20421"/>
    <cellStyle name="标题 5 9" xfId="20422"/>
    <cellStyle name="だ[0]_PLDT" xfId="20423"/>
    <cellStyle name="だ_PLDT" xfId="20424"/>
    <cellStyle name="差_5334_2006年迪庆县级财政报表附表 4 2" xfId="20425"/>
    <cellStyle name="だ[0]_Total (2)" xfId="20426"/>
    <cellStyle name="だ_Total (2)" xfId="20427"/>
    <cellStyle name="む|靇Revenuenuesy L" xfId="20428"/>
    <cellStyle name="表标题 4 4 3 2 2 6" xfId="20429"/>
    <cellStyle name="百分比 10 3" xfId="20430"/>
    <cellStyle name="百分比 10 3 2" xfId="20431"/>
    <cellStyle name="百分比 10 4" xfId="20432"/>
    <cellStyle name="百分比 10 4 2" xfId="20433"/>
    <cellStyle name="汇总 4 3 3 3 5 2" xfId="20434"/>
    <cellStyle name="百分比 10 5" xfId="20435"/>
    <cellStyle name="百分比 10 6" xfId="20436"/>
    <cellStyle name="百分比 10 8" xfId="20437"/>
    <cellStyle name="百分比 11 2" xfId="20438"/>
    <cellStyle name="差_汇总表4_财力性转移支付2010年预算参考数_隋心对账单定稿0514" xfId="20439"/>
    <cellStyle name="百分比 2 10" xfId="20440"/>
    <cellStyle name="差_县区合并测算20080423(按照各省比重）_民生政策最低支出需求 4" xfId="20441"/>
    <cellStyle name="百分比 2 10 2" xfId="20442"/>
    <cellStyle name="百分比 2 11" xfId="20443"/>
    <cellStyle name="百分比 2 12" xfId="20444"/>
    <cellStyle name="百分比 2 13" xfId="20445"/>
    <cellStyle name="百分比 2 14" xfId="20446"/>
    <cellStyle name="百分比 2 15" xfId="20447"/>
    <cellStyle name="百分比 2 16" xfId="20448"/>
    <cellStyle name="百分比 2 16 2" xfId="20449"/>
    <cellStyle name="差_缺口县区测算_财力性转移支付2010年预算参考数 2" xfId="20450"/>
    <cellStyle name="百分比 2 18" xfId="20451"/>
    <cellStyle name="百分比 2 2 11" xfId="20452"/>
    <cellStyle name="百分比 2 2 12" xfId="20453"/>
    <cellStyle name="百分比 2 2 13" xfId="20454"/>
    <cellStyle name="常规 27 4 2 2" xfId="20455"/>
    <cellStyle name="常规 32 4 2 2" xfId="20456"/>
    <cellStyle name="百分比 2 2 14" xfId="20457"/>
    <cellStyle name="常规 27 4 2 3" xfId="20458"/>
    <cellStyle name="常规 32 4 2 3" xfId="20459"/>
    <cellStyle name="百分比 2 2 15" xfId="20460"/>
    <cellStyle name="常规 3 12 2 2" xfId="20461"/>
    <cellStyle name="百分比 2 2 16" xfId="20462"/>
    <cellStyle name="百分比 2 2 17" xfId="20463"/>
    <cellStyle name="百分比 2 2 18" xfId="20464"/>
    <cellStyle name="百分比 2 2 2" xfId="20465"/>
    <cellStyle name="百分比 2 2 6" xfId="20466"/>
    <cellStyle name="差_2006年水利统计指标统计表_财力性转移支付2010年预算参考数 8" xfId="20467"/>
    <cellStyle name="百分比 2 2 6 2" xfId="20468"/>
    <cellStyle name="百分比 2 3" xfId="20469"/>
    <cellStyle name="链接单元格 2 2 12" xfId="20470"/>
    <cellStyle name="百分比 2 3 10" xfId="20471"/>
    <cellStyle name="链接单元格 2 2 14" xfId="20472"/>
    <cellStyle name="百分比 2 3 12" xfId="20473"/>
    <cellStyle name="链接单元格 2 2 21" xfId="20474"/>
    <cellStyle name="链接单元格 2 2 16" xfId="20475"/>
    <cellStyle name="百分比 2 3 14" xfId="20476"/>
    <cellStyle name="链接单元格 2 2 22" xfId="20477"/>
    <cellStyle name="链接单元格 2 2 17" xfId="20478"/>
    <cellStyle name="百分比 2 3 15" xfId="20479"/>
    <cellStyle name="链接单元格 2 2 18" xfId="20480"/>
    <cellStyle name="百分比 2 3 16" xfId="20481"/>
    <cellStyle name="链接单元格 2 2 19" xfId="20482"/>
    <cellStyle name="百分比 2 3 17" xfId="20483"/>
    <cellStyle name="百分比 2 3 18" xfId="20484"/>
    <cellStyle name="表标题 6 4 2 2 6" xfId="20485"/>
    <cellStyle name="百分比 2 3 2" xfId="20486"/>
    <cellStyle name="百分比 2 3 4" xfId="20487"/>
    <cellStyle name="百分比 2 3 5" xfId="20488"/>
    <cellStyle name="好_2008年支出调整_财力性转移支付2010年预算参考数_合并" xfId="20489"/>
    <cellStyle name="百分比 2 3 6" xfId="20490"/>
    <cellStyle name="百分比 2 3 8" xfId="20491"/>
    <cellStyle name="百分比 2 3 9" xfId="20492"/>
    <cellStyle name="百分比 2 4" xfId="20493"/>
    <cellStyle name="百分比 2 4 2" xfId="20494"/>
    <cellStyle name="汇总 9 5 4 2 2 3 2" xfId="20495"/>
    <cellStyle name="差_县区合并测算20080421_不含人员经费系数 2 2 2" xfId="20496"/>
    <cellStyle name="百分比 2 4 3" xfId="20497"/>
    <cellStyle name="百分比 2 4 4" xfId="20498"/>
    <cellStyle name="百分比 2 5" xfId="20499"/>
    <cellStyle name="百分比 2 5 2" xfId="20500"/>
    <cellStyle name="好_30云南_1_03_2010年各地区一般预算平衡表" xfId="20501"/>
    <cellStyle name="百分比 2 6" xfId="20502"/>
    <cellStyle name="常规 15 2" xfId="20503"/>
    <cellStyle name="常规 20 2" xfId="20504"/>
    <cellStyle name="百分比 2 6 2" xfId="20505"/>
    <cellStyle name="常规 15 2 2" xfId="20506"/>
    <cellStyle name="常规 20 2 2" xfId="20507"/>
    <cellStyle name="百分比 2 7" xfId="20508"/>
    <cellStyle name="常规 15 3" xfId="20509"/>
    <cellStyle name="常规 20 3" xfId="20510"/>
    <cellStyle name="百分比 2 7 2" xfId="20511"/>
    <cellStyle name="常规 15 3 2" xfId="20512"/>
    <cellStyle name="常规 20 3 2" xfId="20513"/>
    <cellStyle name="百分比 2 8" xfId="20514"/>
    <cellStyle name="常规 15 4" xfId="20515"/>
    <cellStyle name="常规 20 4" xfId="20516"/>
    <cellStyle name="百分比 2 8 2" xfId="20517"/>
    <cellStyle name="常规 15 4 2" xfId="20518"/>
    <cellStyle name="常规 20 4 2" xfId="20519"/>
    <cellStyle name="百分比 2 9" xfId="20520"/>
    <cellStyle name="常规 15 5" xfId="20521"/>
    <cellStyle name="常规 20 5" xfId="20522"/>
    <cellStyle name="数字 2 2 2 2 2 4" xfId="20523"/>
    <cellStyle name="百分比 2 9 2" xfId="20524"/>
    <cellStyle name="常规 15 5 2" xfId="20525"/>
    <cellStyle name="常规 20 5 2" xfId="20526"/>
    <cellStyle name="百分比 3 10" xfId="20527"/>
    <cellStyle name="百分比 3 10 2" xfId="20528"/>
    <cellStyle name="百分比 3 11" xfId="20529"/>
    <cellStyle name="差_0502通海县 7" xfId="20530"/>
    <cellStyle name="百分比 3 11 2" xfId="20531"/>
    <cellStyle name="百分比 3 12" xfId="20532"/>
    <cellStyle name="百分比 3 12 2" xfId="20533"/>
    <cellStyle name="百分比 3 13" xfId="20534"/>
    <cellStyle name="百分比 3 2 2" xfId="20535"/>
    <cellStyle name="差_分析缺口率_财力性转移支付2010年预算参考数 4 2" xfId="20536"/>
    <cellStyle name="百分比 3 2 6 2" xfId="20537"/>
    <cellStyle name="差_分析缺口率_财力性转移支付2010年预算参考数 5" xfId="20538"/>
    <cellStyle name="百分比 3 2 7" xfId="20539"/>
    <cellStyle name="差_分析缺口率_财力性转移支付2010年预算参考数 5 2" xfId="20540"/>
    <cellStyle name="百分比 3 2 7 2" xfId="20541"/>
    <cellStyle name="差_分析缺口率_财力性转移支付2010年预算参考数 6" xfId="20542"/>
    <cellStyle name="百分比 3 2 8" xfId="20543"/>
    <cellStyle name="差_分析缺口率_财力性转移支付2010年预算参考数 7" xfId="20544"/>
    <cellStyle name="百分比 3 2 9" xfId="20545"/>
    <cellStyle name="百分比 3 3 2" xfId="20546"/>
    <cellStyle name="百分比 3 3 4" xfId="20547"/>
    <cellStyle name="百分比 3 4 2" xfId="20548"/>
    <cellStyle name="差_县区合并测算20080421_不含人员经费系数 3 2 2" xfId="20549"/>
    <cellStyle name="百分比 3 4 3" xfId="20550"/>
    <cellStyle name="百分比 3 4 4" xfId="20551"/>
    <cellStyle name="百分比 3 5 2" xfId="20552"/>
    <cellStyle name="百分比 3 6 2" xfId="20553"/>
    <cellStyle name="常规 16 2 2" xfId="20554"/>
    <cellStyle name="常规 21 2 2" xfId="20555"/>
    <cellStyle name="注释 8 2 2 3 2" xfId="20556"/>
    <cellStyle name="输入 7 7 2 2 3 2" xfId="20557"/>
    <cellStyle name="标题 8" xfId="20558"/>
    <cellStyle name="百分比 3 7 2" xfId="20559"/>
    <cellStyle name="常规 16 3 2" xfId="20560"/>
    <cellStyle name="常规 21 3 2" xfId="20561"/>
    <cellStyle name="百分比 3 8 2" xfId="20562"/>
    <cellStyle name="常规 16 4 2" xfId="20563"/>
    <cellStyle name="常规 21 4 2" xfId="20564"/>
    <cellStyle name="百分比 3 9 2" xfId="20565"/>
    <cellStyle name="常规 16 5 2" xfId="20566"/>
    <cellStyle name="常规 21 5 2" xfId="20567"/>
    <cellStyle name="百分比 4" xfId="20568"/>
    <cellStyle name="表标题 8 3 2 2 2" xfId="20569"/>
    <cellStyle name="差_卫生(按照总人口测算）—20080416_不含人员经费系数_财力性转移支付2010年预算参考数_12.25-发教育厅-2016年高职生均年初预算控制数分配表" xfId="20570"/>
    <cellStyle name="百分比 4 2 2" xfId="20571"/>
    <cellStyle name="百分比 4 2 6" xfId="20572"/>
    <cellStyle name="百分比 4 2 6 2" xfId="20573"/>
    <cellStyle name="百分比 4 3 2" xfId="20574"/>
    <cellStyle name="差_2006年全省财力计算表（中央、决算）" xfId="20575"/>
    <cellStyle name="百分比 4 4 2" xfId="20576"/>
    <cellStyle name="百分比 4 6 2" xfId="20577"/>
    <cellStyle name="常规 17 2 2" xfId="20578"/>
    <cellStyle name="常规 22 2 2" xfId="20579"/>
    <cellStyle name="好_农林水和城市维护标准支出20080505－县区合计_县市旗测算-新科目（含人口规模效应）_财力性转移支付2010年预算参考数" xfId="20580"/>
    <cellStyle name="注释 2 4 2 2 2 5" xfId="20581"/>
    <cellStyle name="百分比 4_Book1" xfId="20582"/>
    <cellStyle name="好_卫生(按照总人口测算）—20080416_03_2010年各地区一般预算平衡表" xfId="20583"/>
    <cellStyle name="百分比 5 2" xfId="20584"/>
    <cellStyle name="表标题 8 3 2 2 3 2" xfId="20585"/>
    <cellStyle name="差_县区合并测算20080423(按照各省比重）_财力性转移支付2010年预算参考数_合并" xfId="20586"/>
    <cellStyle name="标题 3 4 2 18" xfId="20587"/>
    <cellStyle name="百分比 5 2 2" xfId="20588"/>
    <cellStyle name="百分比 5 3" xfId="20589"/>
    <cellStyle name="百分比 5 4" xfId="20590"/>
    <cellStyle name="注释 8 2 4 2" xfId="20591"/>
    <cellStyle name="输入 7 7 2 4 2" xfId="20592"/>
    <cellStyle name="常规 32 12 2" xfId="20593"/>
    <cellStyle name="百分比 5 5" xfId="20594"/>
    <cellStyle name="百分比 5 6" xfId="20595"/>
    <cellStyle name="常规 18 2" xfId="20596"/>
    <cellStyle name="常规 23 2" xfId="20597"/>
    <cellStyle name="注释 8 2 4 3" xfId="20598"/>
    <cellStyle name="常规 11 3 2 2 2" xfId="20599"/>
    <cellStyle name="百分比 5 7" xfId="20600"/>
    <cellStyle name="常规 18 3" xfId="20601"/>
    <cellStyle name="常规 23 3" xfId="20602"/>
    <cellStyle name="常规 13 3 3 2" xfId="20603"/>
    <cellStyle name="注释 8 2 4 4" xfId="20604"/>
    <cellStyle name="常规 11 3 2 2 3" xfId="20605"/>
    <cellStyle name="差_地方配套按人均增幅控制8.30一般预算平均增幅、人均可用财力平均增幅两次控制、社会治安系数调整、案件数调整xl_Book1 2" xfId="20606"/>
    <cellStyle name="百分比 6" xfId="20607"/>
    <cellStyle name="表标题 8 3 2 2 4" xfId="20608"/>
    <cellStyle name="百分比 6 2" xfId="20609"/>
    <cellStyle name="表标题 8 3 2 2 4 2" xfId="20610"/>
    <cellStyle name="差_2006年34青海 5 4" xfId="20611"/>
    <cellStyle name="百分比 6 2 2" xfId="20612"/>
    <cellStyle name="常规 13 2 6" xfId="20613"/>
    <cellStyle name="百分比 6 2 2 2" xfId="20614"/>
    <cellStyle name="差_2006年34青海 5 5" xfId="20615"/>
    <cellStyle name="百分比 6 2 3" xfId="20616"/>
    <cellStyle name="常规 49_四队计价2011-6" xfId="20617"/>
    <cellStyle name="常规 54_四队计价2011-6" xfId="20618"/>
    <cellStyle name="百分比 6 2 3 2" xfId="20619"/>
    <cellStyle name="百分比 6 2 4" xfId="20620"/>
    <cellStyle name="百分比 6 2 4 2" xfId="20621"/>
    <cellStyle name="百分比 6 2 5" xfId="20622"/>
    <cellStyle name="百分比 6 2 5 2" xfId="20623"/>
    <cellStyle name="百分比 6 2 6" xfId="20624"/>
    <cellStyle name="百分比 6 3" xfId="20625"/>
    <cellStyle name="百分比 6 4" xfId="20626"/>
    <cellStyle name="百分比 6 5" xfId="20627"/>
    <cellStyle name="百分比 6 6" xfId="20628"/>
    <cellStyle name="常规 19 2" xfId="20629"/>
    <cellStyle name="常规 24 2" xfId="20630"/>
    <cellStyle name="注释 8 2 5 3" xfId="20631"/>
    <cellStyle name="常规 11 3 2 3 2" xfId="20632"/>
    <cellStyle name="好_2008年支出调整_合并" xfId="20633"/>
    <cellStyle name="百分比 7 2 2" xfId="20634"/>
    <cellStyle name="百分比 7 5" xfId="20635"/>
    <cellStyle name="百分比 8 2" xfId="20636"/>
    <cellStyle name="百分比 9 2" xfId="20637"/>
    <cellStyle name="好_行政(燃修费)" xfId="20638"/>
    <cellStyle name="好_分县成本差异系数_民生政策最低支出需求_财力性转移支付2010年预算参考数_03_2010年各地区一般预算平衡表" xfId="20639"/>
    <cellStyle name="捠壿 [0.00]_Region Orders (2)" xfId="20640"/>
    <cellStyle name="差_云南省2008年转移支付测算——州市本级考核部分及政策性测算_财力性转移支付2010年预算参考数 4" xfId="20641"/>
    <cellStyle name="差_云南 缺口县区测算(地方填报)_财力性转移支付2010年预算参考数 5" xfId="20642"/>
    <cellStyle name="捠壿_Region Orders (2)" xfId="20643"/>
    <cellStyle name="備註" xfId="20644"/>
    <cellStyle name="備註 2" xfId="20645"/>
    <cellStyle name="好_德山 3 2 18" xfId="20646"/>
    <cellStyle name="表标题 2 4 3 2 4" xfId="20647"/>
    <cellStyle name="差_县市旗测算20080508_民生政策最低支出需求_12.25-发教育厅-2016年高职生均年初预算控制数分配表" xfId="20648"/>
    <cellStyle name="表标题 2 4 3 2 4 2" xfId="20649"/>
    <cellStyle name="備註 2 2" xfId="20650"/>
    <cellStyle name="備註 2 2 2 2" xfId="20651"/>
    <cellStyle name="输入 9 7 4 2" xfId="20652"/>
    <cellStyle name="差_人员工资和公用经费3_财力性转移支付2010年预算参考数 7" xfId="20653"/>
    <cellStyle name="備註 2 2 4 2" xfId="20654"/>
    <cellStyle name="備註 2 2 5" xfId="20655"/>
    <cellStyle name="好_卫生部门 5" xfId="20656"/>
    <cellStyle name="備註 2 2 5 2" xfId="20657"/>
    <cellStyle name="備註 2 2 6" xfId="20658"/>
    <cellStyle name="好_2009年一般性转移支付标准工资_奖励补助测算5.23新_Book1 2" xfId="20659"/>
    <cellStyle name="備註 2 3" xfId="20660"/>
    <cellStyle name="備註 2 3 2" xfId="20661"/>
    <cellStyle name="備註 2 4" xfId="20662"/>
    <cellStyle name="備註 2 4 2" xfId="20663"/>
    <cellStyle name="備註 2 5" xfId="20664"/>
    <cellStyle name="備註 3" xfId="20665"/>
    <cellStyle name="好_行政(燃修费)_民生政策最低支出需求_财力性转移支付2010年预算参考数_03_2010年各地区一般预算平衡表_2010年地方财政一般预算分级平衡情况表（汇总）0524" xfId="20666"/>
    <cellStyle name="備註 4" xfId="20667"/>
    <cellStyle name="好_地方配套按人均增幅控制8.30xl_Book1 2" xfId="20668"/>
    <cellStyle name="好_34青海_1_合并" xfId="20669"/>
    <cellStyle name="備註 5" xfId="20670"/>
    <cellStyle name="差_22湖南_华东" xfId="20671"/>
    <cellStyle name="備註 5 2" xfId="20672"/>
    <cellStyle name="编号" xfId="20673"/>
    <cellStyle name="常规 36 2 2 2 2" xfId="20674"/>
    <cellStyle name="常规 41 2 2 2 2" xfId="20675"/>
    <cellStyle name="标题 1 10" xfId="20676"/>
    <cellStyle name="常规 12 17" xfId="20677"/>
    <cellStyle name="常规 12 22" xfId="20678"/>
    <cellStyle name="标题 1 10 2" xfId="20679"/>
    <cellStyle name="常规 25 3 2 2" xfId="20680"/>
    <cellStyle name="常规 30 3 2 2" xfId="20681"/>
    <cellStyle name="标题 1 11" xfId="20682"/>
    <cellStyle name="常规 25 3 2 3" xfId="20683"/>
    <cellStyle name="常规 30 3 2 3" xfId="20684"/>
    <cellStyle name="标题 1 12" xfId="20685"/>
    <cellStyle name="标题 1 13" xfId="20686"/>
    <cellStyle name="标题 1 14" xfId="20687"/>
    <cellStyle name="标题 1 15" xfId="20688"/>
    <cellStyle name="标题 1 20" xfId="20689"/>
    <cellStyle name="标题 1 16" xfId="20690"/>
    <cellStyle name="标题 1 21" xfId="20691"/>
    <cellStyle name="标题 1 17" xfId="20692"/>
    <cellStyle name="标题 1 22" xfId="20693"/>
    <cellStyle name="差_河南 缺口县区测算(地方填报白) 5 2" xfId="20694"/>
    <cellStyle name="标题 1 18" xfId="20695"/>
    <cellStyle name="标题 1 23" xfId="20696"/>
    <cellStyle name="表标题 2 3 3 2 3 2" xfId="20697"/>
    <cellStyle name="标题 1 19" xfId="20698"/>
    <cellStyle name="标题 1 24" xfId="20699"/>
    <cellStyle name="标题 1 2" xfId="20700"/>
    <cellStyle name="标题 1 2 10" xfId="20701"/>
    <cellStyle name="标题 1 2 11" xfId="20702"/>
    <cellStyle name="标题 1 2 12" xfId="20703"/>
    <cellStyle name="标题 1 2 13" xfId="20704"/>
    <cellStyle name="好_2006年28四川_财力性转移支付2010年预算参考数_03_2010年各地区一般预算平衡表" xfId="20705"/>
    <cellStyle name="标题 1 2 14" xfId="20706"/>
    <cellStyle name="标题 1 2 15" xfId="20707"/>
    <cellStyle name="标题 1 2 20" xfId="20708"/>
    <cellStyle name="标题 1 2 16" xfId="20709"/>
    <cellStyle name="标题 1 2 21" xfId="20710"/>
    <cellStyle name="标题 2 2 2 10" xfId="20711"/>
    <cellStyle name="标题 1 2 17" xfId="20712"/>
    <cellStyle name="标题 1 2 22" xfId="20713"/>
    <cellStyle name="标题 2 2 2 11" xfId="20714"/>
    <cellStyle name="标题 1 2 18" xfId="20715"/>
    <cellStyle name="标题 1 2 23" xfId="20716"/>
    <cellStyle name="标题 2 2 2 12" xfId="20717"/>
    <cellStyle name="标题 1 2 19" xfId="20718"/>
    <cellStyle name="标题 1 2 24" xfId="20719"/>
    <cellStyle name="标题 1 2 2" xfId="20720"/>
    <cellStyle name="标题 1 2 2 10" xfId="20721"/>
    <cellStyle name="好_2008年支出调整" xfId="20722"/>
    <cellStyle name="标题 1 2 2 11" xfId="20723"/>
    <cellStyle name="标题 1 2 2 12" xfId="20724"/>
    <cellStyle name="标题 1 2 2 13" xfId="20725"/>
    <cellStyle name="标题 1 2 2 18" xfId="20726"/>
    <cellStyle name="输入 3 3 3 2 2 3 2" xfId="20727"/>
    <cellStyle name="好_农林水和城市维护标准支出20080505－县区合计_民生政策最低支出需求_03_2010年各地区一般预算平衡表_2010年地方财政一般预算分级平衡情况表（汇总）0524" xfId="20728"/>
    <cellStyle name="标题 1 2 2 19" xfId="20729"/>
    <cellStyle name="差_县市旗测算20080508_县市旗测算-新科目（含人口规模效应）_12.25-发教育厅-2016年高职生均年初预算控制数分配表" xfId="20730"/>
    <cellStyle name="标题 1 2 2 2" xfId="20731"/>
    <cellStyle name="标题 1 2 2 2 2" xfId="20732"/>
    <cellStyle name="标题 1 2 2 3" xfId="20733"/>
    <cellStyle name="汇总 9 5 4 2 2 3" xfId="20734"/>
    <cellStyle name="标题 1 2 2 7" xfId="20735"/>
    <cellStyle name="差_县区合并测算20080421_不含人员经费系数 2 2" xfId="20736"/>
    <cellStyle name="汇总 9 5 4 2 2 4" xfId="20737"/>
    <cellStyle name="标题 1 2 2 8" xfId="20738"/>
    <cellStyle name="差_县区合并测算20080421_不含人员经费系数 2 3" xfId="20739"/>
    <cellStyle name="差_行政（人员）_民生政策最低支出需求_财力性转移支付2010年预算参考数_华东" xfId="20740"/>
    <cellStyle name="汇总 9 5 4 2 2 5" xfId="20741"/>
    <cellStyle name="标题 1 2 2 9" xfId="20742"/>
    <cellStyle name="标题 2 2 2 13" xfId="20743"/>
    <cellStyle name="标题 1 2 25" xfId="20744"/>
    <cellStyle name="标题 1 2 3" xfId="20745"/>
    <cellStyle name="差_县市旗测算-新科目（20080626）_民生政策最低支出需求_财力性转移支付2010年预算参考数_华东" xfId="20746"/>
    <cellStyle name="标题 1 2 3 18" xfId="20747"/>
    <cellStyle name="标题 1 2 3 19" xfId="20748"/>
    <cellStyle name="标题 1 2 3 2" xfId="20749"/>
    <cellStyle name="标题 1 2 3 3" xfId="20750"/>
    <cellStyle name="标题 1 2 3 4" xfId="20751"/>
    <cellStyle name="标题 1 2 3 7" xfId="20752"/>
    <cellStyle name="差_县区合并测算20080421_不含人员经费系数 3 2" xfId="20753"/>
    <cellStyle name="标题 1 2 3 8" xfId="20754"/>
    <cellStyle name="差_县区合并测算20080421_不含人员经费系数 3 3" xfId="20755"/>
    <cellStyle name="差_县区合并测算20080421_民生政策最低支出需求_合并" xfId="20756"/>
    <cellStyle name="标题 1 2 3 9" xfId="20757"/>
    <cellStyle name="标题 1 2 4" xfId="20758"/>
    <cellStyle name="差_30云南 2 3" xfId="20759"/>
    <cellStyle name="差_2007年收支情况及2008年收支预计表(汇总表) 3 4" xfId="20760"/>
    <cellStyle name="标题 1 2 4 16" xfId="20761"/>
    <cellStyle name="标题 1 2 4 21" xfId="20762"/>
    <cellStyle name="差_2007年收支情况及2008年收支预计表(汇总表) 3 5" xfId="20763"/>
    <cellStyle name="差_07大连 4 3 2" xfId="20764"/>
    <cellStyle name="标题 1 2 4 17" xfId="20765"/>
    <cellStyle name="标题 1 2 4 22" xfId="20766"/>
    <cellStyle name="汇总 4 2 2 3 4 2" xfId="20767"/>
    <cellStyle name="标题 1 2 4 18" xfId="20768"/>
    <cellStyle name="标题 1 2 4 19" xfId="20769"/>
    <cellStyle name="差_总人口_财力性转移支付2010年预算参考数 4 4" xfId="20770"/>
    <cellStyle name="标题 1 2 4 2 10" xfId="20771"/>
    <cellStyle name="标题 1 2 4 2 11" xfId="20772"/>
    <cellStyle name="差_危改资金测算_财力性转移支付2010年预算参考数_03_2010年各地区一般预算平衡表" xfId="20773"/>
    <cellStyle name="好_县区合并测算20080423(按照各省比重）_县市旗测算-新科目（含人口规模效应）_财力性转移支付2010年预算参考数_华东" xfId="20774"/>
    <cellStyle name="标题 1 2 4 2 12" xfId="20775"/>
    <cellStyle name="标题 1 2 4 2 13" xfId="20776"/>
    <cellStyle name="差_14安徽_财力性转移支付2010年预算参考数_03_2010年各地区一般预算平衡表" xfId="20777"/>
    <cellStyle name="标题 1 2 4 2 14" xfId="20778"/>
    <cellStyle name="标题 1 2 4 2 15" xfId="20779"/>
    <cellStyle name="标题 1 2 4 2 20" xfId="20780"/>
    <cellStyle name="差_30云南_1 4 2" xfId="20781"/>
    <cellStyle name="标题 1 2 4 2 19" xfId="20782"/>
    <cellStyle name="标题 1 2 4 2 2" xfId="20783"/>
    <cellStyle name="差_I标三项目部红线成本分析样表 （黄杰报局指） 10_间接费_四队计价6月25日前(7月1日更新)备用" xfId="20784"/>
    <cellStyle name="标题 1 2 4 2 3" xfId="20785"/>
    <cellStyle name="标题 1 2 4 2 4" xfId="20786"/>
    <cellStyle name="标题 1 2 4 2 5" xfId="20787"/>
    <cellStyle name="标题 1 2 4 2 6" xfId="20788"/>
    <cellStyle name="标题 1 2 4 2 7" xfId="20789"/>
    <cellStyle name="标题 1 2 4 2 8" xfId="20790"/>
    <cellStyle name="标题 1 2 5" xfId="20791"/>
    <cellStyle name="标题 1 2 6" xfId="20792"/>
    <cellStyle name="常规 35 3 2" xfId="20793"/>
    <cellStyle name="常规 40 3 2" xfId="20794"/>
    <cellStyle name="标题 1 2 7" xfId="20795"/>
    <cellStyle name="常规 35 3 3" xfId="20796"/>
    <cellStyle name="常规 40 3 3" xfId="20797"/>
    <cellStyle name="标题 1 2 8" xfId="20798"/>
    <cellStyle name="常规 35 3 4" xfId="20799"/>
    <cellStyle name="常规 40 3 4" xfId="20800"/>
    <cellStyle name="标题 1 2 9" xfId="20801"/>
    <cellStyle name="标题 1 3" xfId="20802"/>
    <cellStyle name="标题 1 3 10" xfId="20803"/>
    <cellStyle name="标题 1 3 11" xfId="20804"/>
    <cellStyle name="标题 1 3 12" xfId="20805"/>
    <cellStyle name="标题 1 3 13" xfId="20806"/>
    <cellStyle name="标题 1 3 14" xfId="20807"/>
    <cellStyle name="表标题 2 2 2 4 2 3 2" xfId="20808"/>
    <cellStyle name="小数 6 3 2" xfId="20809"/>
    <cellStyle name="标题 1 3 16" xfId="20810"/>
    <cellStyle name="标题 1 3 21" xfId="20811"/>
    <cellStyle name="差_2006年27重庆_财力性转移支付2010年预算参考数 2" xfId="20812"/>
    <cellStyle name="标题 2 2 3 10" xfId="20813"/>
    <cellStyle name="小数 6 3 3" xfId="20814"/>
    <cellStyle name="标题 1 3 17" xfId="20815"/>
    <cellStyle name="标题 1 3 22" xfId="20816"/>
    <cellStyle name="差_2006年27重庆_财力性转移支付2010年预算参考数 3" xfId="20817"/>
    <cellStyle name="标题 2 2 3 11" xfId="20818"/>
    <cellStyle name="标题 1 3 18" xfId="20819"/>
    <cellStyle name="标题 1 3 23" xfId="20820"/>
    <cellStyle name="差_2006年27重庆_财力性转移支付2010年预算参考数 4" xfId="20821"/>
    <cellStyle name="标题 2 2 3 12" xfId="20822"/>
    <cellStyle name="输出 6 3 4 2 2 5 2" xfId="20823"/>
    <cellStyle name="标题 1 3 19" xfId="20824"/>
    <cellStyle name="标题 1 3 24" xfId="20825"/>
    <cellStyle name="标题 1 3 2" xfId="20826"/>
    <cellStyle name="好_市辖区测算-新科目（20080626）_民生政策最低支出需求_财力性转移支付2010年预算参考数_03_2010年各地区一般预算平衡表_2010年地方财政一般预算分级平衡情况表（汇总）0524" xfId="20827"/>
    <cellStyle name="标题 1 3 2 2" xfId="20828"/>
    <cellStyle name="标题 1 3 2 3" xfId="20829"/>
    <cellStyle name="标题 1 3 2 4" xfId="20830"/>
    <cellStyle name="标题 1 3 2 7" xfId="20831"/>
    <cellStyle name="标题 1 3 2 8" xfId="20832"/>
    <cellStyle name="标题 1 3 2 9" xfId="20833"/>
    <cellStyle name="标题 1 3 3" xfId="20834"/>
    <cellStyle name="常规 14 2" xfId="20835"/>
    <cellStyle name="常规 4 87" xfId="20836"/>
    <cellStyle name="常规 4 92" xfId="20837"/>
    <cellStyle name="标题 1 3 3 10" xfId="20838"/>
    <cellStyle name="差_表二 6" xfId="20839"/>
    <cellStyle name="常规 14 3" xfId="20840"/>
    <cellStyle name="常规 4 88" xfId="20841"/>
    <cellStyle name="常规 4 93" xfId="20842"/>
    <cellStyle name="标题 1 3 3 11" xfId="20843"/>
    <cellStyle name="差_表二 7" xfId="20844"/>
    <cellStyle name="差_财政供养人员_Book1" xfId="20845"/>
    <cellStyle name="常规 14 4" xfId="20846"/>
    <cellStyle name="常规 4 89" xfId="20847"/>
    <cellStyle name="常规 4 94" xfId="20848"/>
    <cellStyle name="汇总 8 2 2 3 2 2" xfId="20849"/>
    <cellStyle name="标题 1 3 3 12" xfId="20850"/>
    <cellStyle name="差_表二 8" xfId="20851"/>
    <cellStyle name="常规 14 5" xfId="20852"/>
    <cellStyle name="常规 4 95" xfId="20853"/>
    <cellStyle name="标题 1 3 3 13" xfId="20854"/>
    <cellStyle name="差_表二 9" xfId="20855"/>
    <cellStyle name="常规 14 6" xfId="20856"/>
    <cellStyle name="常规 4 96" xfId="20857"/>
    <cellStyle name="标题 1 3 3 14" xfId="20858"/>
    <cellStyle name="常规 14 7" xfId="20859"/>
    <cellStyle name="常规 4 97" xfId="20860"/>
    <cellStyle name="标题 1 3 3 15" xfId="20861"/>
    <cellStyle name="常规 14 8" xfId="20862"/>
    <cellStyle name="常规 4 98" xfId="20863"/>
    <cellStyle name="标题 1 3 3 16" xfId="20864"/>
    <cellStyle name="常规 14 9" xfId="20865"/>
    <cellStyle name="常规 4 99" xfId="20866"/>
    <cellStyle name="标题 1 3 3 17" xfId="20867"/>
    <cellStyle name="标题 1 3 3 18" xfId="20868"/>
    <cellStyle name="标题 1 3 3 2" xfId="20869"/>
    <cellStyle name="标题 1 3 3 3" xfId="20870"/>
    <cellStyle name="标题 1 3 3 4" xfId="20871"/>
    <cellStyle name="标题 1 3 3 7" xfId="20872"/>
    <cellStyle name="标题 1 3 3 8" xfId="20873"/>
    <cellStyle name="标题 1 3 3 9" xfId="20874"/>
    <cellStyle name="标题 1 3 4" xfId="20875"/>
    <cellStyle name="差_京沪线成本状况表2.10 5_间接费" xfId="20876"/>
    <cellStyle name="标题 1 3 5" xfId="20877"/>
    <cellStyle name="标题 1 3 6" xfId="20878"/>
    <cellStyle name="常规 35 4 2" xfId="20879"/>
    <cellStyle name="常规 40 4 2" xfId="20880"/>
    <cellStyle name="标题 1 3 7" xfId="20881"/>
    <cellStyle name="常规 35 4 3" xfId="20882"/>
    <cellStyle name="常规 40 4 3" xfId="20883"/>
    <cellStyle name="差_副本2015年专项资金申请报告（未解决）" xfId="20884"/>
    <cellStyle name="标题 1 3 8" xfId="20885"/>
    <cellStyle name="常规 35 4 4" xfId="20886"/>
    <cellStyle name="常规 40 4 4" xfId="20887"/>
    <cellStyle name="标题 1 3 9" xfId="20888"/>
    <cellStyle name="标题 1 4" xfId="20889"/>
    <cellStyle name="常规 4 15" xfId="20890"/>
    <cellStyle name="常规 4 20" xfId="20891"/>
    <cellStyle name="标题 1 4 2" xfId="20892"/>
    <cellStyle name="标题 1 4 2 10" xfId="20893"/>
    <cellStyle name="差_总人口_财力性转移支付2010年预算参考数 4 2 2" xfId="20894"/>
    <cellStyle name="标题 1 4 2 12" xfId="20895"/>
    <cellStyle name="差_总人口_财力性转移支付2010年预算参考数 4 2 3" xfId="20896"/>
    <cellStyle name="标题 1 4 2 13" xfId="20897"/>
    <cellStyle name="标题 1 4 2 14" xfId="20898"/>
    <cellStyle name="差_11大理 4 2 2" xfId="20899"/>
    <cellStyle name="标题 1 4 2 15" xfId="20900"/>
    <cellStyle name="常规 2 7 2 2 2 2" xfId="20901"/>
    <cellStyle name="差_11大理 4 2 3" xfId="20902"/>
    <cellStyle name="输出 4 2 5 2 5 2" xfId="20903"/>
    <cellStyle name="标题 1 4 2 16" xfId="20904"/>
    <cellStyle name="差_11大理 4 2 4" xfId="20905"/>
    <cellStyle name="标题 1 4 2 17" xfId="20906"/>
    <cellStyle name="标题 1 4 2 18" xfId="20907"/>
    <cellStyle name="输入 6 2 5 3" xfId="20908"/>
    <cellStyle name="常规 4 15 2" xfId="20909"/>
    <cellStyle name="常规 4 20 2" xfId="20910"/>
    <cellStyle name="标题 1 4 2 2" xfId="20911"/>
    <cellStyle name="标题 1 4 2 4" xfId="20912"/>
    <cellStyle name="常规 4 16" xfId="20913"/>
    <cellStyle name="常规 4 21" xfId="20914"/>
    <cellStyle name="标题 1 4 3" xfId="20915"/>
    <cellStyle name="常规 2 4 5 2 2" xfId="20916"/>
    <cellStyle name="输入 6 2 6 3" xfId="20917"/>
    <cellStyle name="常规 4 16 2" xfId="20918"/>
    <cellStyle name="常规 4 21 2" xfId="20919"/>
    <cellStyle name="标题 1 4 3 2" xfId="20920"/>
    <cellStyle name="常规 4 17" xfId="20921"/>
    <cellStyle name="常规 4 22" xfId="20922"/>
    <cellStyle name="标题 1 4 4" xfId="20923"/>
    <cellStyle name="常规 4 17 2" xfId="20924"/>
    <cellStyle name="常规 4 22 2" xfId="20925"/>
    <cellStyle name="标题 1 4 4 2" xfId="20926"/>
    <cellStyle name="常规 4 18" xfId="20927"/>
    <cellStyle name="常规 4 23" xfId="20928"/>
    <cellStyle name="标题 1 4 5" xfId="20929"/>
    <cellStyle name="标题 1 5" xfId="20930"/>
    <cellStyle name="常规 4 65" xfId="20931"/>
    <cellStyle name="常规 4 70" xfId="20932"/>
    <cellStyle name="标题 1 5 2" xfId="20933"/>
    <cellStyle name="标题 1 6" xfId="20934"/>
    <cellStyle name="标题 1 6 2" xfId="20935"/>
    <cellStyle name="标题 1 7" xfId="20936"/>
    <cellStyle name="标题 1 7 2" xfId="20937"/>
    <cellStyle name="标题 1 7 3" xfId="20938"/>
    <cellStyle name="标题 1 7 4" xfId="20939"/>
    <cellStyle name="标题 1 8" xfId="20940"/>
    <cellStyle name="差_同德_财力性转移支付2010年预算参考数 6" xfId="20941"/>
    <cellStyle name="标题 1 8 2" xfId="20942"/>
    <cellStyle name="标题 1 9" xfId="20943"/>
    <cellStyle name="好_市辖区测算20080510_民生政策最低支出需求_隋心对账单定稿0514" xfId="20944"/>
    <cellStyle name="常规 5 15" xfId="20945"/>
    <cellStyle name="常规 5 20" xfId="20946"/>
    <cellStyle name="汇总 2 2 4 5 4" xfId="20947"/>
    <cellStyle name="差_农林水和城市维护标准支出20080505－县区合计_民生政策最低支出需求_财力性转移支付2010年预算参考数_合并" xfId="20948"/>
    <cellStyle name="标题 1 9 2" xfId="20949"/>
    <cellStyle name="标题 10" xfId="20950"/>
    <cellStyle name="标题 10 3" xfId="20951"/>
    <cellStyle name="标题 10 4" xfId="20952"/>
    <cellStyle name="标题 11" xfId="20953"/>
    <cellStyle name="标题 11 2" xfId="20954"/>
    <cellStyle name="标题 13" xfId="20955"/>
    <cellStyle name="标题 13 2" xfId="20956"/>
    <cellStyle name="好_行政（人员）_财力性转移支付2010年预算参考数 2" xfId="20957"/>
    <cellStyle name="标题 14" xfId="20958"/>
    <cellStyle name="好_行政（人员）_财力性转移支付2010年预算参考数 3" xfId="20959"/>
    <cellStyle name="标题 15" xfId="20960"/>
    <cellStyle name="标题 20" xfId="20961"/>
    <cellStyle name="好_行政（人员）_财力性转移支付2010年预算参考数 4" xfId="20962"/>
    <cellStyle name="标题 16" xfId="20963"/>
    <cellStyle name="标题 21" xfId="20964"/>
    <cellStyle name="好_行政（人员）_财力性转移支付2010年预算参考数 5" xfId="20965"/>
    <cellStyle name="标题 17" xfId="20966"/>
    <cellStyle name="标题 22" xfId="20967"/>
    <cellStyle name="好_行政（人员）_财力性转移支付2010年预算参考数 6" xfId="20968"/>
    <cellStyle name="差 2 3 10" xfId="20969"/>
    <cellStyle name="标题 18" xfId="20970"/>
    <cellStyle name="标题 23" xfId="20971"/>
    <cellStyle name="差 2 3 11" xfId="20972"/>
    <cellStyle name="标题 19" xfId="20973"/>
    <cellStyle name="标题 24" xfId="20974"/>
    <cellStyle name="输出 6 2 3 2 2 4 2" xfId="20975"/>
    <cellStyle name="标题 2 10" xfId="20976"/>
    <cellStyle name="标题 2 10 2" xfId="20977"/>
    <cellStyle name="标题 2 11" xfId="20978"/>
    <cellStyle name="差_行政(燃修费)_财力性转移支付2010年预算参考数_12.25-发教育厅-2016年高职生均年初预算控制数分配表" xfId="20979"/>
    <cellStyle name="标题 2 12" xfId="20980"/>
    <cellStyle name="标题 2 13" xfId="20981"/>
    <cellStyle name="标题 2 14" xfId="20982"/>
    <cellStyle name="标题 2 15" xfId="20983"/>
    <cellStyle name="标题 2 20" xfId="20984"/>
    <cellStyle name="标题 2 16" xfId="20985"/>
    <cellStyle name="标题 2 21" xfId="20986"/>
    <cellStyle name="标题 2 17" xfId="20987"/>
    <cellStyle name="标题 2 22" xfId="20988"/>
    <cellStyle name="差_岳阳楼区11年地方财政预算表 3 2" xfId="20989"/>
    <cellStyle name="注释 7 2 4 3 2 2" xfId="20990"/>
    <cellStyle name="常规 11 2 2 2 2 2 2" xfId="20991"/>
    <cellStyle name="标题 2 18" xfId="20992"/>
    <cellStyle name="标题 2 23" xfId="20993"/>
    <cellStyle name="差_岳阳楼区11年地方财政预算表 3 3" xfId="20994"/>
    <cellStyle name="标题 2 19" xfId="20995"/>
    <cellStyle name="标题 2 24" xfId="20996"/>
    <cellStyle name="差_岳阳楼区11年地方财政预算表 3 4" xfId="20997"/>
    <cellStyle name="标题 2 2" xfId="20998"/>
    <cellStyle name="差_卫生部门 3 3" xfId="20999"/>
    <cellStyle name="标题 2 2 11" xfId="21000"/>
    <cellStyle name="标题 2 2 12" xfId="21001"/>
    <cellStyle name="注释 7 3 2 2 3" xfId="21002"/>
    <cellStyle name="差_安徽 缺口县区测算(地方填报)1_12.25-发教育厅-2016年高职生均年初预算控制数分配表" xfId="21003"/>
    <cellStyle name="标题 2 2 13" xfId="21004"/>
    <cellStyle name="标题 2 2 14" xfId="21005"/>
    <cellStyle name="标题 2 2 15" xfId="21006"/>
    <cellStyle name="标题 2 2 20" xfId="21007"/>
    <cellStyle name="标题 2 2 16" xfId="21008"/>
    <cellStyle name="标题 2 2 21" xfId="21009"/>
    <cellStyle name="好_文体广播部门_华东" xfId="21010"/>
    <cellStyle name="注释 4 4 2 2 2 5 2" xfId="21011"/>
    <cellStyle name="标题 2 3 2 10" xfId="21012"/>
    <cellStyle name="输出 2 6 2 2 2" xfId="21013"/>
    <cellStyle name="标题 2 2 17" xfId="21014"/>
    <cellStyle name="标题 2 2 22" xfId="21015"/>
    <cellStyle name="标题 2 3 2 11" xfId="21016"/>
    <cellStyle name="输出 2 6 2 2 3" xfId="21017"/>
    <cellStyle name="标题 2 2 18" xfId="21018"/>
    <cellStyle name="标题 2 2 23" xfId="21019"/>
    <cellStyle name="标题 2 3 2 12" xfId="21020"/>
    <cellStyle name="输出 2 6 2 2 4" xfId="21021"/>
    <cellStyle name="标题 2 2 19" xfId="21022"/>
    <cellStyle name="标题 2 2 24" xfId="21023"/>
    <cellStyle name="标题 2 2 2" xfId="21024"/>
    <cellStyle name="输入 4 5 2 2 5" xfId="21025"/>
    <cellStyle name="好_缺口县区测算（11.13）_财力性转移支付2010年预算参考数_03_2010年各地区一般预算平衡表" xfId="21026"/>
    <cellStyle name="标题 2 2 2 14" xfId="21027"/>
    <cellStyle name="标题 2 2 2 15" xfId="21028"/>
    <cellStyle name="标题 2 2 2 20" xfId="21029"/>
    <cellStyle name="标题 2 2 2 16" xfId="21030"/>
    <cellStyle name="标题 2 2 2 21" xfId="21031"/>
    <cellStyle name="好_2006年30云南 4" xfId="21032"/>
    <cellStyle name="标题 2 2 2 2" xfId="21033"/>
    <cellStyle name="差_汇总表4 3 3" xfId="21034"/>
    <cellStyle name="标题 2 2 2 2 2" xfId="21035"/>
    <cellStyle name="好_2006年30云南 5" xfId="21036"/>
    <cellStyle name="标题 2 2 2 3" xfId="21037"/>
    <cellStyle name="好_2006年30云南 6" xfId="21038"/>
    <cellStyle name="汇总 7 5 3 2 2 4" xfId="21039"/>
    <cellStyle name="差_岳塘区 2 10" xfId="21040"/>
    <cellStyle name="标题 2 2 2 4" xfId="21041"/>
    <cellStyle name="好_前期试验费用 15_四队计价6月25日前(7月1日更新)备用" xfId="21042"/>
    <cellStyle name="差_岳塘区 2 14" xfId="21043"/>
    <cellStyle name="标题 2 2 2 8" xfId="21044"/>
    <cellStyle name="差_岳塘区 2 15" xfId="21045"/>
    <cellStyle name="差_岳塘区 2 20" xfId="21046"/>
    <cellStyle name="标题 2 2 2 9" xfId="21047"/>
    <cellStyle name="标题 2 3 2 13" xfId="21048"/>
    <cellStyle name="差_2006年22湖南 2 2" xfId="21049"/>
    <cellStyle name="输出 2 6 2 2 5" xfId="21050"/>
    <cellStyle name="标题 2 2 25" xfId="21051"/>
    <cellStyle name="标题 2 2 3" xfId="21052"/>
    <cellStyle name="差_2006年27重庆_财力性转移支付2010年预算参考数 5" xfId="21053"/>
    <cellStyle name="标题 2 2 3 13" xfId="21054"/>
    <cellStyle name="输出 2 2 3 2 2 2 3 2" xfId="21055"/>
    <cellStyle name="差_2006年27重庆_财力性转移支付2010年预算参考数 6" xfId="21056"/>
    <cellStyle name="标题 2 2 3 14" xfId="21057"/>
    <cellStyle name="常规 14 2 2 2 2" xfId="21058"/>
    <cellStyle name="注释 6 3 2 3 3 2" xfId="21059"/>
    <cellStyle name="差_2006年27重庆_财力性转移支付2010年预算参考数 8" xfId="21060"/>
    <cellStyle name="标题 2 2 3 16" xfId="21061"/>
    <cellStyle name="标题 2 2 3 21" xfId="21062"/>
    <cellStyle name="常规 14 2 2 2 3" xfId="21063"/>
    <cellStyle name="差_2006年27重庆_财力性转移支付2010年预算参考数 9" xfId="21064"/>
    <cellStyle name="标题 2 2 3 17" xfId="21065"/>
    <cellStyle name="标题 2 2 3 22" xfId="21066"/>
    <cellStyle name="标题 2 2 3 18" xfId="21067"/>
    <cellStyle name="标题 2 2 3 19" xfId="21068"/>
    <cellStyle name="标题 2 2 3 2" xfId="21069"/>
    <cellStyle name="标题 2 2 3 3" xfId="21070"/>
    <cellStyle name="标题 2 2 3 4" xfId="21071"/>
    <cellStyle name="标题 2 2 3 7" xfId="21072"/>
    <cellStyle name="标题 2 2 3 9" xfId="21073"/>
    <cellStyle name="标题 2 2 4" xfId="21074"/>
    <cellStyle name="标题 2 2 4 15" xfId="21075"/>
    <cellStyle name="标题 2 2 4 20" xfId="21076"/>
    <cellStyle name="标题 2 2 4 16" xfId="21077"/>
    <cellStyle name="标题 2 2 4 21" xfId="21078"/>
    <cellStyle name="标题 2 2 4 17" xfId="21079"/>
    <cellStyle name="标题 2 2 4 22" xfId="21080"/>
    <cellStyle name="标题 2 2 4 18" xfId="21081"/>
    <cellStyle name="标题 2 2 4 19" xfId="21082"/>
    <cellStyle name="标题 2 2 4 2 10" xfId="21083"/>
    <cellStyle name="标题 2 2 4 2 15" xfId="21084"/>
    <cellStyle name="标题 2 2 4 2 20" xfId="21085"/>
    <cellStyle name="标题 2 2 4 2 16" xfId="21086"/>
    <cellStyle name="标题 2 2 4 2 21" xfId="21087"/>
    <cellStyle name="数字 6 6 2" xfId="21088"/>
    <cellStyle name="标题 2 2 4 2 17" xfId="21089"/>
    <cellStyle name="好_卫生(按照总人口测算）—20080416_财力性转移支付2010年预算参考数_合并" xfId="21090"/>
    <cellStyle name="好_缺口县区测算(财政部标准)" xfId="21091"/>
    <cellStyle name="标题 2 2 4 2 2" xfId="21092"/>
    <cellStyle name="差_县市旗测算-新科目（20080626）_不含人员经费系数 2 2" xfId="21093"/>
    <cellStyle name="标题 2 2 4 2 3" xfId="21094"/>
    <cellStyle name="差_县市旗测算-新科目（20080626）_不含人员经费系数 2 3" xfId="21095"/>
    <cellStyle name="差_缺口县区测算(财政部标准)_12.25-发教育厅-2016年高职生均年初预算控制数分配表" xfId="21096"/>
    <cellStyle name="标题 2 2 4 2 4" xfId="21097"/>
    <cellStyle name="标题 2 2 5" xfId="21098"/>
    <cellStyle name="常规 25 3" xfId="21099"/>
    <cellStyle name="常规 30 3" xfId="21100"/>
    <cellStyle name="差_2006年27重庆_03_2010年各地区一般预算平衡表" xfId="21101"/>
    <cellStyle name="标题 2 2_Book1" xfId="21102"/>
    <cellStyle name="标题 2 3" xfId="21103"/>
    <cellStyle name="差_行政（人员）_民生政策最低支出需求_财力性转移支付2010年预算参考数 3 2" xfId="21104"/>
    <cellStyle name="标题 2 3 10" xfId="21105"/>
    <cellStyle name="差_行政（人员）_民生政策最低支出需求_财力性转移支付2010年预算参考数 3 3" xfId="21106"/>
    <cellStyle name="标题 2 3 11" xfId="21107"/>
    <cellStyle name="标题 2 3 12" xfId="21108"/>
    <cellStyle name="标题 2 3 13" xfId="21109"/>
    <cellStyle name="标题 2 3 14" xfId="21110"/>
    <cellStyle name="标题 2 3 16" xfId="21111"/>
    <cellStyle name="标题 2 3 21" xfId="21112"/>
    <cellStyle name="标题 2 3 3 10" xfId="21113"/>
    <cellStyle name="标题 2 3 17" xfId="21114"/>
    <cellStyle name="标题 2 3 22" xfId="21115"/>
    <cellStyle name="标题 2 3 3 11" xfId="21116"/>
    <cellStyle name="标题 2 3 18" xfId="21117"/>
    <cellStyle name="标题 2 3 23" xfId="21118"/>
    <cellStyle name="标题 2 3 3 12" xfId="21119"/>
    <cellStyle name="标题 2 3 19" xfId="21120"/>
    <cellStyle name="标题 2 3 24" xfId="21121"/>
    <cellStyle name="标题 2 3 2" xfId="21122"/>
    <cellStyle name="标题 2 3 2 14" xfId="21123"/>
    <cellStyle name="差_2006年22湖南 2 3" xfId="21124"/>
    <cellStyle name="标题 2 3 2 15" xfId="21125"/>
    <cellStyle name="标题 2 3 2 20" xfId="21126"/>
    <cellStyle name="差_2006年22湖南 2 4" xfId="21127"/>
    <cellStyle name="标题 2 3 2 17" xfId="21128"/>
    <cellStyle name="标题 2 3 2 22" xfId="21129"/>
    <cellStyle name="差_2006年22湖南 2 6" xfId="21130"/>
    <cellStyle name="差_卫生部门_财力性转移支付2010年预算参考数_12.25-发教育厅-2016年高职生均年初预算控制数分配表" xfId="21131"/>
    <cellStyle name="差_2006年在职人员情况_Book1" xfId="21132"/>
    <cellStyle name="标题 2 3 2 19" xfId="21133"/>
    <cellStyle name="标题 2 3 3" xfId="21134"/>
    <cellStyle name="标题 2 3 3 13" xfId="21135"/>
    <cellStyle name="标题 2 3 3 15" xfId="21136"/>
    <cellStyle name="标题 2 3 3 20" xfId="21137"/>
    <cellStyle name="好_发文表-2015年资源枯竭城市转移支付资金安排表（定）" xfId="21138"/>
    <cellStyle name="标题 2 3 3 16" xfId="21139"/>
    <cellStyle name="标题 2 3 3 21" xfId="21140"/>
    <cellStyle name="标题 2 3 3 17" xfId="21141"/>
    <cellStyle name="汇总 7 5 3 3 3 2" xfId="21142"/>
    <cellStyle name="好_县市旗测算20080508_县市旗测算-新科目（含人口规模效应）_03_2010年各地区一般预算平衡表" xfId="21143"/>
    <cellStyle name="差_2006年27重庆 8" xfId="21144"/>
    <cellStyle name="标题 2 3 3 2" xfId="21145"/>
    <cellStyle name="差_2006年27重庆 9" xfId="21146"/>
    <cellStyle name="标题 2 3 3 3" xfId="21147"/>
    <cellStyle name="差_文体广播事业(按照总人口测算）—20080416_民生政策最低支出需求 2 2 2" xfId="21148"/>
    <cellStyle name="标题 2 3 3 4" xfId="21149"/>
    <cellStyle name="标题 2 3 3 7" xfId="21150"/>
    <cellStyle name="标题 2 3 3 8" xfId="21151"/>
    <cellStyle name="标题 2 3 3 9" xfId="21152"/>
    <cellStyle name="标题 2 3 4" xfId="21153"/>
    <cellStyle name="标题 2 3 4 2" xfId="21154"/>
    <cellStyle name="差_京沪线成本状况表2.10 6_间接费" xfId="21155"/>
    <cellStyle name="标题 2 3 5" xfId="21156"/>
    <cellStyle name="标题 2 3 6" xfId="21157"/>
    <cellStyle name="标题 2 3 7" xfId="21158"/>
    <cellStyle name="好_行政公检法测算_民生政策最低支出需求_财力性转移支付2010年预算参考数" xfId="21159"/>
    <cellStyle name="常规 36 4 2" xfId="21160"/>
    <cellStyle name="常规 41 4 2" xfId="21161"/>
    <cellStyle name="差_县市旗测算20080508_12.25-发教育厅-2016年高职生均年初预算控制数分配表" xfId="21162"/>
    <cellStyle name="输入 8 3 2 5 2" xfId="21163"/>
    <cellStyle name="常规 36 4 3" xfId="21164"/>
    <cellStyle name="常规 41 4 3" xfId="21165"/>
    <cellStyle name="标题 2 3 8" xfId="21166"/>
    <cellStyle name="标题 2 3_2017年人大参阅资料（代表大会-定）1.14" xfId="21167"/>
    <cellStyle name="标题 2 4" xfId="21168"/>
    <cellStyle name="计算 9 4 3 5 2" xfId="21169"/>
    <cellStyle name="常规 9 15" xfId="21170"/>
    <cellStyle name="常规 9 20" xfId="21171"/>
    <cellStyle name="标题 2 4 2" xfId="21172"/>
    <cellStyle name="常规 2 5 5 2 2" xfId="21173"/>
    <cellStyle name="小数 6 2 2 2 5" xfId="21174"/>
    <cellStyle name="差_Book1_4" xfId="21175"/>
    <cellStyle name="标题 3 2 17" xfId="21176"/>
    <cellStyle name="标题 3 2 22" xfId="21177"/>
    <cellStyle name="标题 2 4 2 10" xfId="21178"/>
    <cellStyle name="标题 3 2 18" xfId="21179"/>
    <cellStyle name="标题 3 2 23" xfId="21180"/>
    <cellStyle name="标题 2 4 2 11" xfId="21181"/>
    <cellStyle name="标题 2 4 2 12" xfId="21182"/>
    <cellStyle name="好_34青海_财力性转移支付2010年预算参考数 2" xfId="21183"/>
    <cellStyle name="标题 3 2 19" xfId="21184"/>
    <cellStyle name="标题 3 2 24" xfId="21185"/>
    <cellStyle name="强调文字颜色 4 2 4 3 10" xfId="21186"/>
    <cellStyle name="标题 2 4 2 13" xfId="21187"/>
    <cellStyle name="好_34青海_财力性转移支付2010年预算参考数 3" xfId="21188"/>
    <cellStyle name="差_同德 3 2 2" xfId="21189"/>
    <cellStyle name="标题 3 2 25" xfId="21190"/>
    <cellStyle name="强调文字颜色 4 2 4 3 11" xfId="21191"/>
    <cellStyle name="标题 2 4 2 14" xfId="21192"/>
    <cellStyle name="好_34青海_财力性转移支付2010年预算参考数 4" xfId="21193"/>
    <cellStyle name="强调文字颜色 4 2 4 3 13" xfId="21194"/>
    <cellStyle name="标题 2 4 2 16" xfId="21195"/>
    <cellStyle name="标题 2 4 2 21" xfId="21196"/>
    <cellStyle name="好_34青海_财力性转移支付2010年预算参考数 6" xfId="21197"/>
    <cellStyle name="表标题 2 2 3 5 2 2" xfId="21198"/>
    <cellStyle name="强调文字颜色 4 2 4 3 14" xfId="21199"/>
    <cellStyle name="标题 2 4 2 17" xfId="21200"/>
    <cellStyle name="表标题 2 2 3 5 2 3" xfId="21201"/>
    <cellStyle name="强调文字颜色 4 2 4 3 15" xfId="21202"/>
    <cellStyle name="标题 2 4 2 18" xfId="21203"/>
    <cellStyle name="表标题 2 2 3 5 2 4" xfId="21204"/>
    <cellStyle name="强调文字颜色 4 2 4 3 16" xfId="21205"/>
    <cellStyle name="标题 2 4 2 19" xfId="21206"/>
    <cellStyle name="标题 2 4 2 2" xfId="21207"/>
    <cellStyle name="标题 2 4 2 3" xfId="21208"/>
    <cellStyle name="差_（定）2013年全省对账总表3.20 2" xfId="21209"/>
    <cellStyle name="好_基础数据分析_Book1 2" xfId="21210"/>
    <cellStyle name="标题 2 4 2 4" xfId="21211"/>
    <cellStyle name="差_（定）2013年全省对账总表3.20 3" xfId="21212"/>
    <cellStyle name="常规 9 16" xfId="21213"/>
    <cellStyle name="常规 9 21" xfId="21214"/>
    <cellStyle name="标题 2 4 3" xfId="21215"/>
    <cellStyle name="常规 9 17" xfId="21216"/>
    <cellStyle name="常规 9 22" xfId="21217"/>
    <cellStyle name="标题 2 4 4" xfId="21218"/>
    <cellStyle name="常规 9 18" xfId="21219"/>
    <cellStyle name="常规 9 23" xfId="21220"/>
    <cellStyle name="标题 2 4 5" xfId="21221"/>
    <cellStyle name="标题 2 5" xfId="21222"/>
    <cellStyle name="差_农林水和城市维护标准支出20080505－县区合计_不含人员经费系数 2" xfId="21223"/>
    <cellStyle name="标题 2 6" xfId="21224"/>
    <cellStyle name="差_农林水和城市维护标准支出20080505－县区合计_不含人员经费系数 2 2" xfId="21225"/>
    <cellStyle name="标题 2 6 2" xfId="21226"/>
    <cellStyle name="差_农林水和城市维护标准支出20080505－县区合计_不含人员经费系数 3" xfId="21227"/>
    <cellStyle name="表标题 5 3 3 2 2 2" xfId="21228"/>
    <cellStyle name="标题 2 7" xfId="21229"/>
    <cellStyle name="差_农林水和城市维护标准支出20080505－县区合计_不含人员经费系数 3 2" xfId="21230"/>
    <cellStyle name="表标题 5 3 3 2 2 2 2" xfId="21231"/>
    <cellStyle name="标题 2 7 2" xfId="21232"/>
    <cellStyle name="好_教育(按照总人口测算）—20080416_县市旗测算-新科目（含人口规模效应）_财力性转移支付2010年预算参考数_03_2010年各地区一般预算平衡表_2010年地方财政一般预算分级平衡情况表（汇总）0524" xfId="21233"/>
    <cellStyle name="差_农林水和城市维护标准支出20080505－县区合计_不含人员经费系数 3 3" xfId="21234"/>
    <cellStyle name="标题 2 7 3" xfId="21235"/>
    <cellStyle name="差_行政公检法测算_民生政策最低支出需求 2 2" xfId="21236"/>
    <cellStyle name="标题 2 7 4" xfId="21237"/>
    <cellStyle name="标题 2 8" xfId="21238"/>
    <cellStyle name="差_岳阳楼区11年地方财政预算表 10" xfId="21239"/>
    <cellStyle name="差_农林水和城市维护标准支出20080505－县区合计_不含人员经费系数 4" xfId="21240"/>
    <cellStyle name="表标题 5 3 3 2 2 3" xfId="21241"/>
    <cellStyle name="标题 2 9" xfId="21242"/>
    <cellStyle name="差_岳阳楼区11年地方财政预算表 11" xfId="21243"/>
    <cellStyle name="差_农林水和城市维护标准支出20080505－县区合计_不含人员经费系数 5" xfId="21244"/>
    <cellStyle name="汇总 3 2 2 2 2 3 2" xfId="21245"/>
    <cellStyle name="表标题 5 3 3 2 2 4" xfId="21246"/>
    <cellStyle name="差 2 3 12" xfId="21247"/>
    <cellStyle name="标题 25" xfId="21248"/>
    <cellStyle name="好_分析缺口率_财力性转移支付2010年预算参考数_12.25-发教育厅-2016年高职生均年初预算控制数分配表" xfId="21249"/>
    <cellStyle name="好_市辖区测算-新科目（20080626）_民生政策最低支出需求_03_2010年各地区一般预算平衡表" xfId="21250"/>
    <cellStyle name="差 2 3 13" xfId="21251"/>
    <cellStyle name="标题 26" xfId="21252"/>
    <cellStyle name="差 2 3 14" xfId="21253"/>
    <cellStyle name="标题 27" xfId="21254"/>
    <cellStyle name="差_行政公检法测算_县市旗测算-新科目（含人口规模效应）_隋心对账单定稿0514" xfId="21255"/>
    <cellStyle name="差_I标三项目部红线成本分析样表 （黄杰报局指） 11" xfId="21256"/>
    <cellStyle name="标题 3 17" xfId="21257"/>
    <cellStyle name="标题 3 22" xfId="21258"/>
    <cellStyle name="标题 3 18" xfId="21259"/>
    <cellStyle name="标题 3 23" xfId="21260"/>
    <cellStyle name="常规 2 4 2 3 2 2" xfId="21261"/>
    <cellStyle name="标题 3 19" xfId="21262"/>
    <cellStyle name="标题 3 24" xfId="21263"/>
    <cellStyle name="差_汇总表_财力性转移支付2010年预算参考数_合并" xfId="21264"/>
    <cellStyle name="标题 3 2" xfId="21265"/>
    <cellStyle name="标题 3 2 10" xfId="21266"/>
    <cellStyle name="标题 3 2 11" xfId="21267"/>
    <cellStyle name="标题 3 2 12" xfId="21268"/>
    <cellStyle name="标题 3 2 13" xfId="21269"/>
    <cellStyle name="小数 6 2 2 2 2" xfId="21270"/>
    <cellStyle name="差_Book1_1" xfId="21271"/>
    <cellStyle name="标题 3 2 14" xfId="21272"/>
    <cellStyle name="小数 6 2 2 2 3" xfId="21273"/>
    <cellStyle name="差_Book1_2" xfId="21274"/>
    <cellStyle name="标题 3 2 15" xfId="21275"/>
    <cellStyle name="标题 3 2 20" xfId="21276"/>
    <cellStyle name="小数 6 2 2 2 4" xfId="21277"/>
    <cellStyle name="差_Book1_3" xfId="21278"/>
    <cellStyle name="标题 3 2 16" xfId="21279"/>
    <cellStyle name="标题 3 2 21" xfId="21280"/>
    <cellStyle name="标题 3 2 2" xfId="21281"/>
    <cellStyle name="标题 3 2 2 10" xfId="21282"/>
    <cellStyle name="标题 3 2 2 15" xfId="21283"/>
    <cellStyle name="标题 3 2 2 20" xfId="21284"/>
    <cellStyle name="标题 3 2 2 16" xfId="21285"/>
    <cellStyle name="标题 3 2 2 21" xfId="21286"/>
    <cellStyle name="标题 3 2 2 17" xfId="21287"/>
    <cellStyle name="标题 3 2 2 22" xfId="21288"/>
    <cellStyle name="常规 3 28 2" xfId="21289"/>
    <cellStyle name="常规 3 33 2" xfId="21290"/>
    <cellStyle name="标题 3 2 2 18" xfId="21291"/>
    <cellStyle name="好_汇总表 2" xfId="21292"/>
    <cellStyle name="标题 3 2 2 19" xfId="21293"/>
    <cellStyle name="标题 3 2 2 2" xfId="21294"/>
    <cellStyle name="好_缺口县区测算_财力性转移支付2010年预算参考数 4" xfId="21295"/>
    <cellStyle name="标题 3 2 2 3" xfId="21296"/>
    <cellStyle name="好_缺口县区测算_财力性转移支付2010年预算参考数 5" xfId="21297"/>
    <cellStyle name="标题 3 2 2 4" xfId="21298"/>
    <cellStyle name="好_缺口县区测算_财力性转移支付2010年预算参考数 6" xfId="21299"/>
    <cellStyle name="标题 3 2 3" xfId="21300"/>
    <cellStyle name="标题 3 2 3 13" xfId="21301"/>
    <cellStyle name="标题 3 2 3 14" xfId="21302"/>
    <cellStyle name="差_2016年年初部门预算分配方案" xfId="21303"/>
    <cellStyle name="标题 3 2 3 16" xfId="21304"/>
    <cellStyle name="标题 3 2 3 21" xfId="21305"/>
    <cellStyle name="常规 6 2 2 4 2" xfId="21306"/>
    <cellStyle name="常规 3 38 2" xfId="21307"/>
    <cellStyle name="常规 3 43 2" xfId="21308"/>
    <cellStyle name="标题 3 2 3 18" xfId="21309"/>
    <cellStyle name="标题 3 2 3 19" xfId="21310"/>
    <cellStyle name="标题 3 2 3 2" xfId="21311"/>
    <cellStyle name="标题 3 2 3 3" xfId="21312"/>
    <cellStyle name="标题 3 2 3 4" xfId="21313"/>
    <cellStyle name="标题 3 2 3 9" xfId="21314"/>
    <cellStyle name="输入 2 2 3 7 2" xfId="21315"/>
    <cellStyle name="强调文字颜色 4 2 4 3 2" xfId="21316"/>
    <cellStyle name="汇总 7 5 4 2 4" xfId="21317"/>
    <cellStyle name="差_县市旗测算-新科目（20080626）_不含人员经费系数_隋心对账单定稿0514" xfId="21318"/>
    <cellStyle name="表标题 6 2 2 2 3 2" xfId="21319"/>
    <cellStyle name="标题 3 2 4" xfId="21320"/>
    <cellStyle name="标题 3 2 4 10" xfId="21321"/>
    <cellStyle name="标题 3 2 4 11" xfId="21322"/>
    <cellStyle name="注释 3 5 5 4" xfId="21323"/>
    <cellStyle name="差_行政公检法测算_财力性转移支付2010年预算参考数 2 2" xfId="21324"/>
    <cellStyle name="标题 3 2 4 12" xfId="21325"/>
    <cellStyle name="常规 3 44_2017年收入分国地税" xfId="21326"/>
    <cellStyle name="注释 3 5 5 5" xfId="21327"/>
    <cellStyle name="差_行政公检法测算_财力性转移支付2010年预算参考数 2 3" xfId="21328"/>
    <cellStyle name="标题 3 2 4 13" xfId="21329"/>
    <cellStyle name="标题 3 2 4 14" xfId="21330"/>
    <cellStyle name="差_2012年县级基本财力保障机制测算数据20120526旧转移支付系数 4 2 2" xfId="21331"/>
    <cellStyle name="标题 3 2 4 15" xfId="21332"/>
    <cellStyle name="标题 3 2 4 20" xfId="21333"/>
    <cellStyle name="标题 3 2 4 16" xfId="21334"/>
    <cellStyle name="标题 3 2 4 21" xfId="21335"/>
    <cellStyle name="标题 3 2 4 17" xfId="21336"/>
    <cellStyle name="标题 3 2 4 22" xfId="21337"/>
    <cellStyle name="常规 3 48 2" xfId="21338"/>
    <cellStyle name="常规 3 53 2" xfId="21339"/>
    <cellStyle name="标题 3 2 4 18" xfId="21340"/>
    <cellStyle name="标题 3 2 4 19" xfId="21341"/>
    <cellStyle name="差_山东省民生支出标准 2 3" xfId="21342"/>
    <cellStyle name="差_行政公检法测算_财力性转移支付2010年预算参考数 7" xfId="21343"/>
    <cellStyle name="标题 3 2 4 2" xfId="21344"/>
    <cellStyle name="好_2006年33甘肃 2" xfId="21345"/>
    <cellStyle name="标题 3 2 4 2 10" xfId="21346"/>
    <cellStyle name="好_2006年33甘肃 5" xfId="21347"/>
    <cellStyle name="标题 3 2 4 2 13" xfId="21348"/>
    <cellStyle name="好_2006年33甘肃 6" xfId="21349"/>
    <cellStyle name="标题 3 2 4 2 14" xfId="21350"/>
    <cellStyle name="标题 3 2 4 2 15" xfId="21351"/>
    <cellStyle name="标题 3 2 4 2 20" xfId="21352"/>
    <cellStyle name="差_京沪线成本状况表2.10 10_间接费_四队计价6月25日前(7月1日更新)备用" xfId="21353"/>
    <cellStyle name="标题 3 2 4 2 16" xfId="21354"/>
    <cellStyle name="标题 3 2 4 2 21" xfId="21355"/>
    <cellStyle name="标题 3 2 4 2 17" xfId="21356"/>
    <cellStyle name="数字 5 4 3 2 2 2 2" xfId="21357"/>
    <cellStyle name="表标题 2 3 5 4 2" xfId="21358"/>
    <cellStyle name="标题 3 2 4 2 18" xfId="21359"/>
    <cellStyle name="标题 3 2 4 2 6" xfId="21360"/>
    <cellStyle name="标题 3 2 4 2 7" xfId="21361"/>
    <cellStyle name="常规 3 58 2" xfId="21362"/>
    <cellStyle name="常规 3 63 2" xfId="21363"/>
    <cellStyle name="标题 3 2 4 2 8" xfId="21364"/>
    <cellStyle name="标题 3 2 4 2 9" xfId="21365"/>
    <cellStyle name="标题 3 2 4 3" xfId="21366"/>
    <cellStyle name="好_卫生部门_财力性转移支付2010年预算参考数_12.25-发教育厅-2016年高职生均年初预算控制数分配表" xfId="21367"/>
    <cellStyle name="好_1110洱源县_财力性转移支付2010年预算参考数_合并" xfId="21368"/>
    <cellStyle name="标题 3 2 4 4" xfId="21369"/>
    <cellStyle name="标题 3 2 4 7" xfId="21370"/>
    <cellStyle name="标题 3 2 4 8" xfId="21371"/>
    <cellStyle name="标题 3 2 4 9" xfId="21372"/>
    <cellStyle name="标题 3 2 6" xfId="21373"/>
    <cellStyle name="输入 8 3 3 4 2" xfId="21374"/>
    <cellStyle name="强调文字颜色 4 2 4 3 6" xfId="21375"/>
    <cellStyle name="差_行政(燃修费)_不含人员经费系数_财力性转移支付2010年预算参考数_03_2010年各地区一般预算平衡表_2010年地方财政一般预算分级平衡情况表（汇总）0524" xfId="21376"/>
    <cellStyle name="常规 37 3 3" xfId="21377"/>
    <cellStyle name="常规 42 3 3" xfId="21378"/>
    <cellStyle name="标题 3 2 8" xfId="21379"/>
    <cellStyle name="强调文字颜色 4 2 4 3 7" xfId="21380"/>
    <cellStyle name="常规 37 3 4" xfId="21381"/>
    <cellStyle name="常规 42 3 4" xfId="21382"/>
    <cellStyle name="汇总 2 5 5 2 3 2" xfId="21383"/>
    <cellStyle name="标题 3 2 9" xfId="21384"/>
    <cellStyle name="标题 3 2_Book1" xfId="21385"/>
    <cellStyle name="标题 3 3" xfId="21386"/>
    <cellStyle name="标题 3 3 10" xfId="21387"/>
    <cellStyle name="标题 3 3 11" xfId="21388"/>
    <cellStyle name="好 3 2 2" xfId="21389"/>
    <cellStyle name="标题 3 3 12" xfId="21390"/>
    <cellStyle name="好 3 2 3" xfId="21391"/>
    <cellStyle name="差_市辖区测算20080510_县市旗测算-新科目（含人口规模效应）_财力性转移支付2010年预算参考数 3 2" xfId="21392"/>
    <cellStyle name="标题 3 3 13" xfId="21393"/>
    <cellStyle name="好 3 2 4" xfId="21394"/>
    <cellStyle name="差_市辖区测算20080510_县市旗测算-新科目（含人口规模效应）_财力性转移支付2010年预算参考数 3 3" xfId="21395"/>
    <cellStyle name="标题 3 3 14" xfId="21396"/>
    <cellStyle name="好 3 2 5" xfId="21397"/>
    <cellStyle name="标题 3 3 15" xfId="21398"/>
    <cellStyle name="标题 3 3 20" xfId="21399"/>
    <cellStyle name="好 3 2 6" xfId="21400"/>
    <cellStyle name="标题 3 3 16" xfId="21401"/>
    <cellStyle name="标题 3 3 21" xfId="21402"/>
    <cellStyle name="好 3 2 8" xfId="21403"/>
    <cellStyle name="好_市本级 3 2" xfId="21404"/>
    <cellStyle name="标题 3 3 18" xfId="21405"/>
    <cellStyle name="标题 3 3 23" xfId="21406"/>
    <cellStyle name="好 3 2 9" xfId="21407"/>
    <cellStyle name="好_市本级 3 3" xfId="21408"/>
    <cellStyle name="差_Book2_发文表-2015年资源枯竭城市转移支付资金安排表（定）" xfId="21409"/>
    <cellStyle name="差_09黑龙江_隋心对账单定稿0514" xfId="21410"/>
    <cellStyle name="标题 3 3 19" xfId="21411"/>
    <cellStyle name="标题 3 3 24" xfId="21412"/>
    <cellStyle name="表标题 8 2 2 4" xfId="21413"/>
    <cellStyle name="标题 3 3 2" xfId="21414"/>
    <cellStyle name="标题 3 3 2 10" xfId="21415"/>
    <cellStyle name="表标题 8 2 2 4 2" xfId="21416"/>
    <cellStyle name="标题 3 3 2 2" xfId="21417"/>
    <cellStyle name="标题 3 3 2 3" xfId="21418"/>
    <cellStyle name="差_5334_2006年迪庆县级财政报表附表_华东" xfId="21419"/>
    <cellStyle name="标题 3 3 2 3 2" xfId="21420"/>
    <cellStyle name="标题 3 3 2 4" xfId="21421"/>
    <cellStyle name="标题 3 3 3" xfId="21422"/>
    <cellStyle name="标题 3 3 3 10" xfId="21423"/>
    <cellStyle name="标题 3 3 3 11" xfId="21424"/>
    <cellStyle name="标题 3 3 3 12" xfId="21425"/>
    <cellStyle name="标题 3 3 3 13" xfId="21426"/>
    <cellStyle name="常规 13 3 2" xfId="21427"/>
    <cellStyle name="常规 4 38 2" xfId="21428"/>
    <cellStyle name="常规 4 43 2" xfId="21429"/>
    <cellStyle name="标题 3 3 3 18" xfId="21430"/>
    <cellStyle name="标题 3 3 3 3" xfId="21431"/>
    <cellStyle name="标题 3 3 3 4" xfId="21432"/>
    <cellStyle name="标题 3 3 3 9" xfId="21433"/>
    <cellStyle name="表标题 6 2 2 2 4 2" xfId="21434"/>
    <cellStyle name="标题 3 3 4" xfId="21435"/>
    <cellStyle name="差_其他部门(按照总人口测算）—20080416_县市旗测算-新科目（含人口规模效应）_财力性转移支付2010年预算参考数_华东" xfId="21436"/>
    <cellStyle name="差_0605石屏县 2 2" xfId="21437"/>
    <cellStyle name="标题 3 3 4 13" xfId="21438"/>
    <cellStyle name="差_0605石屏县 2 4" xfId="21439"/>
    <cellStyle name="标题 3 3 4 15" xfId="21440"/>
    <cellStyle name="标题 3 3 4 2" xfId="21441"/>
    <cellStyle name="标题 3 3 4 3" xfId="21442"/>
    <cellStyle name="标题 3 3 4 4" xfId="21443"/>
    <cellStyle name="标题 3 3 4 7" xfId="21444"/>
    <cellStyle name="好_市辖区测算20080510_不含人员经费系数_12.25-发教育厅-2016年高职生均年初预算控制数分配表" xfId="21445"/>
    <cellStyle name="标题 3 3 4 8" xfId="21446"/>
    <cellStyle name="标题 3 3 4 9" xfId="21447"/>
    <cellStyle name="标题 3 3 5 2" xfId="21448"/>
    <cellStyle name="标题 3 3 6" xfId="21449"/>
    <cellStyle name="常规 37 4 2" xfId="21450"/>
    <cellStyle name="常规 42 4 2" xfId="21451"/>
    <cellStyle name="标题 3 3 7" xfId="21452"/>
    <cellStyle name="差_1110洱源县" xfId="21453"/>
    <cellStyle name="输入 8 3 3 5 2" xfId="21454"/>
    <cellStyle name="常规 37 4 3" xfId="21455"/>
    <cellStyle name="常规 42 4 3" xfId="21456"/>
    <cellStyle name="标题 3 3 8" xfId="21457"/>
    <cellStyle name="好_第一部分：综合全 2" xfId="21458"/>
    <cellStyle name="常规 37 4 4" xfId="21459"/>
    <cellStyle name="常规 42 4 4" xfId="21460"/>
    <cellStyle name="汇总 2 5 5 2 4 2" xfId="21461"/>
    <cellStyle name="标题 3 3 9" xfId="21462"/>
    <cellStyle name="标题 3 3_2017年人大参阅资料（代表大会-定）1.14" xfId="21463"/>
    <cellStyle name="标题 3 4" xfId="21464"/>
    <cellStyle name="标题 3 4 2" xfId="21465"/>
    <cellStyle name="标题 3 4 2 10" xfId="21466"/>
    <cellStyle name="好_分县成本差异系数_不含人员经费系数_财力性转移支付2010年预算参考数_12.25-发教育厅-2016年高职生均年初预算控制数分配表" xfId="21467"/>
    <cellStyle name="标题 3 4 2 11" xfId="21468"/>
    <cellStyle name="标题 3 4 2 12" xfId="21469"/>
    <cellStyle name="标题 3 4 2 13" xfId="21470"/>
    <cellStyle name="标题 3 4 2 14" xfId="21471"/>
    <cellStyle name="标题 3 4 2 15" xfId="21472"/>
    <cellStyle name="标题 3 4 2 16" xfId="21473"/>
    <cellStyle name="标题 3 4 2 17" xfId="21474"/>
    <cellStyle name="标题 3 4 2 2" xfId="21475"/>
    <cellStyle name="标题 3 4 2 3" xfId="21476"/>
    <cellStyle name="标题 3 4 2 4" xfId="21477"/>
    <cellStyle name="标题 3 4 3" xfId="21478"/>
    <cellStyle name="表标题 6 2 2 2 5 2" xfId="21479"/>
    <cellStyle name="标题 3 4 4" xfId="21480"/>
    <cellStyle name="标题 3 5" xfId="21481"/>
    <cellStyle name="差_2006年30云南_合并" xfId="21482"/>
    <cellStyle name="好_行政（人员）_民生政策最低支出需求_财力性转移支付2010年预算参考数 6" xfId="21483"/>
    <cellStyle name="标题 3 5 2" xfId="21484"/>
    <cellStyle name="标题 3 6" xfId="21485"/>
    <cellStyle name="标题 3 6 2" xfId="21486"/>
    <cellStyle name="差_农林水和城市维护标准支出20080505－县区合计_县市旗测算-新科目（含人口规模效应）_合并" xfId="21487"/>
    <cellStyle name="表标题 5 3 3 2 3 2" xfId="21488"/>
    <cellStyle name="标题 3 7" xfId="21489"/>
    <cellStyle name="标题 3 8" xfId="21490"/>
    <cellStyle name="标题 3 8 2" xfId="21491"/>
    <cellStyle name="标题 3 9" xfId="21492"/>
    <cellStyle name="标题 4 10" xfId="21493"/>
    <cellStyle name="标题 4 10 2" xfId="21494"/>
    <cellStyle name="标题 4 11" xfId="21495"/>
    <cellStyle name="标题 4 12" xfId="21496"/>
    <cellStyle name="标题 4 13" xfId="21497"/>
    <cellStyle name="标题 4 14" xfId="21498"/>
    <cellStyle name="差_其他部门(按照总人口测算）—20080416_财力性转移支付2010年预算参考数_隋心对账单定稿0514" xfId="21499"/>
    <cellStyle name="标题 4 15" xfId="21500"/>
    <cellStyle name="标题 4 20" xfId="21501"/>
    <cellStyle name="标题 4 16" xfId="21502"/>
    <cellStyle name="标题 4 21" xfId="21503"/>
    <cellStyle name="标题 4 17" xfId="21504"/>
    <cellStyle name="标题 4 22" xfId="21505"/>
    <cellStyle name="标题 4 18" xfId="21506"/>
    <cellStyle name="标题 4 23" xfId="21507"/>
    <cellStyle name="标题 4 19" xfId="21508"/>
    <cellStyle name="标题 4 24" xfId="21509"/>
    <cellStyle name="标题 4 2" xfId="21510"/>
    <cellStyle name="标题 4 2 16" xfId="21511"/>
    <cellStyle name="标题 4 2 21" xfId="21512"/>
    <cellStyle name="差_缺口县区测算（11.13）_财力性转移支付2010年预算参考数 2" xfId="21513"/>
    <cellStyle name="常规 2 19 4" xfId="21514"/>
    <cellStyle name="标题 4 2 17" xfId="21515"/>
    <cellStyle name="标题 4 2 22" xfId="21516"/>
    <cellStyle name="差_缺口县区测算（11.13）_财力性转移支付2010年预算参考数 3" xfId="21517"/>
    <cellStyle name="常规 2 19 5" xfId="21518"/>
    <cellStyle name="标题 4 2 18" xfId="21519"/>
    <cellStyle name="标题 4 2 23" xfId="21520"/>
    <cellStyle name="差_缺口县区测算（11.13）_财力性转移支付2010年预算参考数 4" xfId="21521"/>
    <cellStyle name="标题 4 2 19" xfId="21522"/>
    <cellStyle name="标题 4 2 24" xfId="21523"/>
    <cellStyle name="差_缺口县区测算（11.13）_财力性转移支付2010年预算参考数 5" xfId="21524"/>
    <cellStyle name="标题 4 2 2 11" xfId="21525"/>
    <cellStyle name="差_2006年22湖南_财力性转移支付2010年预算参考数 3 4" xfId="21526"/>
    <cellStyle name="好_城市" xfId="21527"/>
    <cellStyle name="差_总人口_财力性转移支付2010年预算参考数 2 2 3" xfId="21528"/>
    <cellStyle name="差_（20120229）新增报表表样 2 4" xfId="21529"/>
    <cellStyle name="标题 4 2 2 14" xfId="21530"/>
    <cellStyle name="差_（20120229）新增报表表样 2 5" xfId="21531"/>
    <cellStyle name="好_县市旗测算-新科目（20080626）_民生政策最低支出需求_华东" xfId="21532"/>
    <cellStyle name="标题 4 2 2 15" xfId="21533"/>
    <cellStyle name="标题 4 2 2 20" xfId="21534"/>
    <cellStyle name="标题 4 2 2 16" xfId="21535"/>
    <cellStyle name="标题 4 2 2 21" xfId="21536"/>
    <cellStyle name="差_11大理 2 2 2" xfId="21537"/>
    <cellStyle name="标题 4 2 2 17" xfId="21538"/>
    <cellStyle name="标题 4 2 2 22" xfId="21539"/>
    <cellStyle name="差_11大理 2 2 3" xfId="21540"/>
    <cellStyle name="标题 4 2 2 18" xfId="21541"/>
    <cellStyle name="差_11大理 2 2 4" xfId="21542"/>
    <cellStyle name="标题 4 2 2 19" xfId="21543"/>
    <cellStyle name="标题 4 2 2 2" xfId="21544"/>
    <cellStyle name="差_2007年一般预算支出剔除_华东" xfId="21545"/>
    <cellStyle name="标题 4 2 2 2 2" xfId="21546"/>
    <cellStyle name="标题 4 2 2 3" xfId="21547"/>
    <cellStyle name="标题 4 2 2 4" xfId="21548"/>
    <cellStyle name="标题 4 2 25" xfId="21549"/>
    <cellStyle name="差_缺口县区测算（11.13）_财力性转移支付2010年预算参考数 6" xfId="21550"/>
    <cellStyle name="标题 4 2 3 10" xfId="21551"/>
    <cellStyle name="标题 4 2 3 11" xfId="21552"/>
    <cellStyle name="标题 4 2 3 12" xfId="21553"/>
    <cellStyle name="标题 4 2 3 13" xfId="21554"/>
    <cellStyle name="标题 4 2 3 16" xfId="21555"/>
    <cellStyle name="标题 4 2 3 21" xfId="21556"/>
    <cellStyle name="标题 4 2 3 17" xfId="21557"/>
    <cellStyle name="标题 4 2 3 22" xfId="21558"/>
    <cellStyle name="标题 4 2 3 18" xfId="21559"/>
    <cellStyle name="标题 4 2 3 2" xfId="21560"/>
    <cellStyle name="好_行政公检法测算_县市旗测算-新科目（含人口规模效应）_合并" xfId="21561"/>
    <cellStyle name="标题 4 2 3 3" xfId="21562"/>
    <cellStyle name="差_县市旗测算-新科目（20080626）_民生政策最低支出需求_财力性转移支付2010年预算参考数_合并" xfId="21563"/>
    <cellStyle name="差_分县成本差异系数_不含人员经费系数_财力性转移支付2010年预算参考数 2 3" xfId="21564"/>
    <cellStyle name="标题 4 2 4 10" xfId="21565"/>
    <cellStyle name="标题 4 2 4 11" xfId="21566"/>
    <cellStyle name="差_09黑龙江 4 2 4" xfId="21567"/>
    <cellStyle name="标题 4 2 4 17" xfId="21568"/>
    <cellStyle name="标题 4 2 4 22" xfId="21569"/>
    <cellStyle name="差_09黑龙江 4 2 5" xfId="21570"/>
    <cellStyle name="标题 4 2 4 18" xfId="21571"/>
    <cellStyle name="标题 4 2 4 19" xfId="21572"/>
    <cellStyle name="标题 4 3 3 11" xfId="21573"/>
    <cellStyle name="标题 4 2 4 2" xfId="21574"/>
    <cellStyle name="标题 4 2 4 2 10" xfId="21575"/>
    <cellStyle name="标题 4 2 4 2 11" xfId="21576"/>
    <cellStyle name="好_农林水和城市维护标准支出20080505－县区合计_民生政策最低支出需求_财力性转移支付2010年预算参考数_华东" xfId="21577"/>
    <cellStyle name="标题 4 2 4 2 12" xfId="21578"/>
    <cellStyle name="标题 4 2 4 2 13" xfId="21579"/>
    <cellStyle name="标题 4 2 4 2 14" xfId="21580"/>
    <cellStyle name="标题 4 2 4 2 15" xfId="21581"/>
    <cellStyle name="标题 4 2 4 2 20" xfId="21582"/>
    <cellStyle name="汇总 2 2 2 3 2 4 2" xfId="21583"/>
    <cellStyle name="标题 4 2 4 2 17" xfId="21584"/>
    <cellStyle name="差_2008年支出调整" xfId="21585"/>
    <cellStyle name="警告文本 7 2" xfId="21586"/>
    <cellStyle name="标题 4 2 4 2 18" xfId="21587"/>
    <cellStyle name="警告文本 7 3" xfId="21588"/>
    <cellStyle name="标题 4 2 4 2 19" xfId="21589"/>
    <cellStyle name="标题 4 2 4 2 2" xfId="21590"/>
    <cellStyle name="标题 4 2 4 2 3" xfId="21591"/>
    <cellStyle name="标题 4 2 4 2 4" xfId="21592"/>
    <cellStyle name="注释 7 6 3 2" xfId="21593"/>
    <cellStyle name="标题 4 2 4 2 5" xfId="21594"/>
    <cellStyle name="注释 7 6 3 3" xfId="21595"/>
    <cellStyle name="标题 4 2 4 2 6" xfId="21596"/>
    <cellStyle name="注释 7 6 3 4" xfId="21597"/>
    <cellStyle name="标题 4 2 4 2 7" xfId="21598"/>
    <cellStyle name="注释 7 6 3 5" xfId="21599"/>
    <cellStyle name="标题 4 2 4 2 8" xfId="21600"/>
    <cellStyle name="差_行政(燃修费)_12.25-发教育厅-2016年高职生均年初预算控制数分配表" xfId="21601"/>
    <cellStyle name="注释 7 6 3 6" xfId="21602"/>
    <cellStyle name="标题 4 2 4 2 9" xfId="21603"/>
    <cellStyle name="差_M01-2(州市补助收入) 2 2" xfId="21604"/>
    <cellStyle name="标题 4 3 3 12" xfId="21605"/>
    <cellStyle name="标题 4 2 4 3" xfId="21606"/>
    <cellStyle name="常规 17 5 3" xfId="21607"/>
    <cellStyle name="常规 22 5 3" xfId="21608"/>
    <cellStyle name="标题 4 2_Book1" xfId="21609"/>
    <cellStyle name="标题 4 3" xfId="21610"/>
    <cellStyle name="表标题 3 5 5 2 2" xfId="21611"/>
    <cellStyle name="标题 4 3 15" xfId="21612"/>
    <cellStyle name="标题 4 3 20" xfId="21613"/>
    <cellStyle name="表标题 3 5 5 2 3" xfId="21614"/>
    <cellStyle name="标题 4 3 16" xfId="21615"/>
    <cellStyle name="标题 4 3 21" xfId="21616"/>
    <cellStyle name="注释 10 4 4 3 2 2" xfId="21617"/>
    <cellStyle name="表标题 3 5 5 2 4" xfId="21618"/>
    <cellStyle name="标题 4 3 17" xfId="21619"/>
    <cellStyle name="标题 4 3 22" xfId="21620"/>
    <cellStyle name="表标题 3 5 5 2 5" xfId="21621"/>
    <cellStyle name="标题 4 3 18" xfId="21622"/>
    <cellStyle name="标题 4 3 23" xfId="21623"/>
    <cellStyle name="差_其他部门(按照总人口测算）—20080416_民生政策最低支出需求 4 2" xfId="21624"/>
    <cellStyle name="表标题 3 5 5 2 6" xfId="21625"/>
    <cellStyle name="标题 4 3 19" xfId="21626"/>
    <cellStyle name="标题 4 3 24" xfId="21627"/>
    <cellStyle name="标题 4 3 2 10" xfId="21628"/>
    <cellStyle name="标题 4 3 2 11" xfId="21629"/>
    <cellStyle name="标题 4 3 2 12" xfId="21630"/>
    <cellStyle name="标题 4 3 2 13" xfId="21631"/>
    <cellStyle name="表标题 8 3 2 4 2" xfId="21632"/>
    <cellStyle name="标题 4 3 2 2" xfId="21633"/>
    <cellStyle name="差_行政(燃修费)_县市旗测算-新科目（含人口规模效应）_财力性转移支付2010年预算参考数_03_2010年各地区一般预算平衡表_2010年地方财政一般预算分级平衡情况表（汇总）0524" xfId="21634"/>
    <cellStyle name="标题 4 3 2 3" xfId="21635"/>
    <cellStyle name="标题 4 3 2 4" xfId="21636"/>
    <cellStyle name="标题 4 3 3 10" xfId="21637"/>
    <cellStyle name="标题 4 3 3 2" xfId="21638"/>
    <cellStyle name="标题 4 3 3 3" xfId="21639"/>
    <cellStyle name="标题 4 3 3 4" xfId="21640"/>
    <cellStyle name="差_2008年预计支出与2007年对比_华东" xfId="21641"/>
    <cellStyle name="标题 4 3 3 9" xfId="21642"/>
    <cellStyle name="标题 4 3_2017年人大参阅资料（代表大会-定）1.14" xfId="21643"/>
    <cellStyle name="差_2006年22湖南_财力性转移支付2010年预算参考数_合并" xfId="21644"/>
    <cellStyle name="标题 4 4" xfId="21645"/>
    <cellStyle name="标题 4 4 2" xfId="21646"/>
    <cellStyle name="标题 4 4 2 11" xfId="21647"/>
    <cellStyle name="差_09黑龙江_财力性转移支付2010年预算参考数_12.25-发教育厅-2016年高职生均年初预算控制数分配表" xfId="21648"/>
    <cellStyle name="标题 4 4 2 12" xfId="21649"/>
    <cellStyle name="标题 4 4 2 13" xfId="21650"/>
    <cellStyle name="标题 4 4 2 14" xfId="21651"/>
    <cellStyle name="标题 4 4 2 15" xfId="21652"/>
    <cellStyle name="标题 4 4 2 16" xfId="21653"/>
    <cellStyle name="标题 4 4 2 17" xfId="21654"/>
    <cellStyle name="标题 4 4 2 18" xfId="21655"/>
    <cellStyle name="好_人员工资和公用经费3_12.25-发教育厅-2016年高职生均年初预算控制数分配表" xfId="21656"/>
    <cellStyle name="差_2006年30云南 4 3" xfId="21657"/>
    <cellStyle name="标题 4 4 2 2" xfId="21658"/>
    <cellStyle name="差_2006年30云南 4 4" xfId="21659"/>
    <cellStyle name="好_14安徽_华东" xfId="21660"/>
    <cellStyle name="标题 4 4 2 3" xfId="21661"/>
    <cellStyle name="差_2006年30云南 4 5" xfId="21662"/>
    <cellStyle name="标题 4 4 2 4" xfId="21663"/>
    <cellStyle name="好_人员工资和公用经费3_财力性转移支付2010年预算参考数" xfId="21664"/>
    <cellStyle name="差_分县成本差异系数_不含人员经费系数_12.25-发教育厅-2016年高职生均年初预算控制数分配表" xfId="21665"/>
    <cellStyle name="标题 4 4 3" xfId="21666"/>
    <cellStyle name="标题 4 5 2" xfId="21667"/>
    <cellStyle name="标题 4 6" xfId="21668"/>
    <cellStyle name="标题 4 6 2" xfId="21669"/>
    <cellStyle name="表标题 5 3 3 2 4 2" xfId="21670"/>
    <cellStyle name="标题 4 7" xfId="21671"/>
    <cellStyle name="标题 4 7 2" xfId="21672"/>
    <cellStyle name="标题 4 7 3" xfId="21673"/>
    <cellStyle name="好_其他部门(按照总人口测算）—20080416_民生政策最低支出需求_财力性转移支付2010年预算参考数" xfId="21674"/>
    <cellStyle name="标题 4 7 4" xfId="21675"/>
    <cellStyle name="标题 4 8" xfId="21676"/>
    <cellStyle name="标题 4 8 2" xfId="21677"/>
    <cellStyle name="标题 4 9" xfId="21678"/>
    <cellStyle name="标题 5" xfId="21679"/>
    <cellStyle name="标题 5 10" xfId="21680"/>
    <cellStyle name="标题 5 11" xfId="21681"/>
    <cellStyle name="好_湘桂铁路工程I标红线成本分析样表 11_四队计价6月25日前(7月1日更新)备用" xfId="21682"/>
    <cellStyle name="标题 5 12" xfId="21683"/>
    <cellStyle name="标题 5 13" xfId="21684"/>
    <cellStyle name="计算 9 2 3 3 2 2" xfId="21685"/>
    <cellStyle name="好_00省级(打印)_12.25-发教育厅-2016年高职生均年初预算控制数分配表" xfId="21686"/>
    <cellStyle name="标题 5 14" xfId="21687"/>
    <cellStyle name="标题 5 15" xfId="21688"/>
    <cellStyle name="标题 5 20" xfId="21689"/>
    <cellStyle name="标题 5 16" xfId="21690"/>
    <cellStyle name="标题 5 21" xfId="21691"/>
    <cellStyle name="标题 5 17" xfId="21692"/>
    <cellStyle name="标题 5 18" xfId="21693"/>
    <cellStyle name="标题 5 19" xfId="21694"/>
    <cellStyle name="标题 5 2" xfId="21695"/>
    <cellStyle name="标题 5 2 15" xfId="21696"/>
    <cellStyle name="标题 5 2 20" xfId="21697"/>
    <cellStyle name="常规 3 19 3" xfId="21698"/>
    <cellStyle name="常规 3 24 3" xfId="21699"/>
    <cellStyle name="标题 5 2 16" xfId="21700"/>
    <cellStyle name="标题 5 2 21" xfId="21701"/>
    <cellStyle name="标题 5 2 17" xfId="21702"/>
    <cellStyle name="标题 5 2 22" xfId="21703"/>
    <cellStyle name="标题 5 2 18" xfId="21704"/>
    <cellStyle name="标题 5 2 19" xfId="21705"/>
    <cellStyle name="标题 5 2 2" xfId="21706"/>
    <cellStyle name="标题 5 2 2 2" xfId="21707"/>
    <cellStyle name="标题 5 2 3" xfId="21708"/>
    <cellStyle name="标题 5 2 4" xfId="21709"/>
    <cellStyle name="差_城建部门 3" xfId="21710"/>
    <cellStyle name="标题 5 2 6" xfId="21711"/>
    <cellStyle name="输入 8 3 5 4 2" xfId="21712"/>
    <cellStyle name="常规 39 3 3" xfId="21713"/>
    <cellStyle name="常规 44 3 3" xfId="21714"/>
    <cellStyle name="标题 5 2 8" xfId="21715"/>
    <cellStyle name="常规 39 3 4" xfId="21716"/>
    <cellStyle name="常规 44 3 4" xfId="21717"/>
    <cellStyle name="标题 5 2 9" xfId="21718"/>
    <cellStyle name="汇总 8 2 5 2 2 2" xfId="21719"/>
    <cellStyle name="标题 5 3" xfId="21720"/>
    <cellStyle name="标题 5 3 11" xfId="21721"/>
    <cellStyle name="标题 5 3 12" xfId="21722"/>
    <cellStyle name="标题 5 3 13" xfId="21723"/>
    <cellStyle name="好_2006年34青海_财力性转移支付2010年预算参考数" xfId="21724"/>
    <cellStyle name="标题 5 3 14" xfId="21725"/>
    <cellStyle name="常规 3 29 2" xfId="21726"/>
    <cellStyle name="常规 3 34 2" xfId="21727"/>
    <cellStyle name="标题 5 3 15" xfId="21728"/>
    <cellStyle name="标题 5 3 17" xfId="21729"/>
    <cellStyle name="输出 3 5 3 2 2 2 2" xfId="21730"/>
    <cellStyle name="标题 5 3 18" xfId="21731"/>
    <cellStyle name="标题 5 3 2" xfId="21732"/>
    <cellStyle name="好_09黑龙江_财力性转移支付2010年预算参考数 3" xfId="21733"/>
    <cellStyle name="表标题 8 4 2 4" xfId="21734"/>
    <cellStyle name="标题 5 3 3" xfId="21735"/>
    <cellStyle name="好_09黑龙江_财力性转移支付2010年预算参考数 4" xfId="21736"/>
    <cellStyle name="标题 5 3 4" xfId="21737"/>
    <cellStyle name="好_09黑龙江_财力性转移支付2010年预算参考数 5" xfId="21738"/>
    <cellStyle name="标题 5 3 6" xfId="21739"/>
    <cellStyle name="常规 39 4 2" xfId="21740"/>
    <cellStyle name="常规 44 4 2" xfId="21741"/>
    <cellStyle name="标题 5 3 7" xfId="21742"/>
    <cellStyle name="常规 39 4 3" xfId="21743"/>
    <cellStyle name="常规 44 4 3" xfId="21744"/>
    <cellStyle name="标题 5 3 8" xfId="21745"/>
    <cellStyle name="差_2006年28四川_合并" xfId="21746"/>
    <cellStyle name="标题 5 3 9" xfId="21747"/>
    <cellStyle name="标题 5 4" xfId="21748"/>
    <cellStyle name="标题 5_Book1" xfId="21749"/>
    <cellStyle name="标题 6" xfId="21750"/>
    <cellStyle name="计算 5 2 2 2 3" xfId="21751"/>
    <cellStyle name="标题 6 10" xfId="21752"/>
    <cellStyle name="差_不含人员经费系数_财力性转移支付2010年预算参考数_合并" xfId="21753"/>
    <cellStyle name="常规 25 4 2 2" xfId="21754"/>
    <cellStyle name="常规 30 4 2 2" xfId="21755"/>
    <cellStyle name="计算 5 2 2 2 4" xfId="21756"/>
    <cellStyle name="标题 6 11" xfId="21757"/>
    <cellStyle name="常规 25 4 2 3" xfId="21758"/>
    <cellStyle name="常规 30 4 2 3" xfId="21759"/>
    <cellStyle name="计算 5 2 2 2 5" xfId="21760"/>
    <cellStyle name="标题 6 12" xfId="21761"/>
    <cellStyle name="差_平邑_隋心对账单定稿0514" xfId="21762"/>
    <cellStyle name="标题 6 13" xfId="21763"/>
    <cellStyle name="标题 6 14" xfId="21764"/>
    <cellStyle name="好_安徽 缺口县区测算(地方填报)1_03_2010年各地区一般预算平衡表_2010年地方财政一般预算分级平衡情况表（汇总）0524" xfId="21765"/>
    <cellStyle name="标题 6 15" xfId="21766"/>
    <cellStyle name="标题 6 20" xfId="21767"/>
    <cellStyle name="标题 6 16" xfId="21768"/>
    <cellStyle name="标题 6 21" xfId="21769"/>
    <cellStyle name="差_2008年全省汇总收支计算表_财力性转移支付2010年预算参考数 4 3" xfId="21770"/>
    <cellStyle name="标题 6 18" xfId="21771"/>
    <cellStyle name="标题 6 23" xfId="21772"/>
    <cellStyle name="差_县市旗测算20080508_财力性转移支付2010年预算参考数_03_2010年各地区一般预算平衡表" xfId="21773"/>
    <cellStyle name="表标题 5 5 2 2 2" xfId="21774"/>
    <cellStyle name="标题 6 19" xfId="21775"/>
    <cellStyle name="标题 6 24" xfId="21776"/>
    <cellStyle name="标题 6 2" xfId="21777"/>
    <cellStyle name="差_教育(按照总人口测算）—20080416_县市旗测算-新科目（含人口规模效应） 2 3" xfId="21778"/>
    <cellStyle name="标题 6 2 10" xfId="21779"/>
    <cellStyle name="标题 6 2 11" xfId="21780"/>
    <cellStyle name="标题 6 2 12" xfId="21781"/>
    <cellStyle name="好_09黑龙江_03_2010年各地区一般预算平衡表" xfId="21782"/>
    <cellStyle name="标题 6 2 13" xfId="21783"/>
    <cellStyle name="标题 6 2 14" xfId="21784"/>
    <cellStyle name="常规 4 19 2" xfId="21785"/>
    <cellStyle name="常规 4 24 2" xfId="21786"/>
    <cellStyle name="标题 6 2 15" xfId="21787"/>
    <cellStyle name="标题 6 2 20" xfId="21788"/>
    <cellStyle name="常规 4 19 3" xfId="21789"/>
    <cellStyle name="常规 4 24 3" xfId="21790"/>
    <cellStyle name="差_市辖区测算20080510_县市旗测算-新科目（含人口规模效应）_华东" xfId="21791"/>
    <cellStyle name="差_红线成本预算指导价格0324_四队计价6月25日前(7月1日更新)备用" xfId="21792"/>
    <cellStyle name="标题 6 2 16" xfId="21793"/>
    <cellStyle name="标题 6 2 21" xfId="21794"/>
    <cellStyle name="标题 6 2 17" xfId="21795"/>
    <cellStyle name="标题 6 2 22" xfId="21796"/>
    <cellStyle name="标题 6 2 18" xfId="21797"/>
    <cellStyle name="标题 6 2 19" xfId="21798"/>
    <cellStyle name="标题 6 2 2" xfId="21799"/>
    <cellStyle name="差_市辖区测算20080510_03_2010年各地区一般预算平衡表" xfId="21800"/>
    <cellStyle name="标题 6 2 3" xfId="21801"/>
    <cellStyle name="差_28四川 2 3" xfId="21802"/>
    <cellStyle name="标题 6 2 5" xfId="21803"/>
    <cellStyle name="标题 6 2 6" xfId="21804"/>
    <cellStyle name="输入 8 3 6 4 2" xfId="21805"/>
    <cellStyle name="差_行政（人员）_县市旗测算-新科目（含人口规模效应）_财力性转移支付2010年预算参考数_03_2010年各地区一般预算平衡表" xfId="21806"/>
    <cellStyle name="常规 45 3 3" xfId="21807"/>
    <cellStyle name="标题 6 2 8" xfId="21808"/>
    <cellStyle name="常规 45 3 4" xfId="21809"/>
    <cellStyle name="标题 6 2 9" xfId="21810"/>
    <cellStyle name="汇总 8 2 5 2 3 2" xfId="21811"/>
    <cellStyle name="标题 6 3" xfId="21812"/>
    <cellStyle name="标题 6 3 10" xfId="21813"/>
    <cellStyle name="标题 6 3 11" xfId="21814"/>
    <cellStyle name="标题 6 3 12" xfId="21815"/>
    <cellStyle name="标题 6 3 13" xfId="21816"/>
    <cellStyle name="标题 6 3 15" xfId="21817"/>
    <cellStyle name="标题 6 3 20" xfId="21818"/>
    <cellStyle name="表标题 8 5 2 4" xfId="21819"/>
    <cellStyle name="标题 6 3 2" xfId="21820"/>
    <cellStyle name="表标题 8 5 2 5" xfId="21821"/>
    <cellStyle name="标题 6 3 3" xfId="21822"/>
    <cellStyle name="差_28四川 3 2" xfId="21823"/>
    <cellStyle name="标题 6 3 4" xfId="21824"/>
    <cellStyle name="差_14安徽_财力性转移支付2010年预算参考数_隋心对账单定稿0514" xfId="21825"/>
    <cellStyle name="表标题 8 5 2 6" xfId="21826"/>
    <cellStyle name="差_28四川 3 3" xfId="21827"/>
    <cellStyle name="标题 6 3 5" xfId="21828"/>
    <cellStyle name="差_市辖区测算-新科目（20080626）_不含人员经费系数 2 2" xfId="21829"/>
    <cellStyle name="标题 6 3 6" xfId="21830"/>
    <cellStyle name="输入 8 3 6 5 2" xfId="21831"/>
    <cellStyle name="常规 45 4 3" xfId="21832"/>
    <cellStyle name="标题 6 3 8" xfId="21833"/>
    <cellStyle name="标题 6 3 9" xfId="21834"/>
    <cellStyle name="标题 6 4" xfId="21835"/>
    <cellStyle name="标题 6 5" xfId="21836"/>
    <cellStyle name="标题 6 6" xfId="21837"/>
    <cellStyle name="标题 6 7" xfId="21838"/>
    <cellStyle name="标题 6 8" xfId="21839"/>
    <cellStyle name="差_分县成本差异系数_不含人员经费系数_财力性转移支付2010年预算参考数_合并" xfId="21840"/>
    <cellStyle name="标题 6 9" xfId="21841"/>
    <cellStyle name="差_文体广播事业(按照总人口测算）—20080416_民生政策最低支出需求_财力性转移支付2010年预算参考数_03_2010年各地区一般预算平衡表_2010年地方财政一般预算分级平衡情况表（汇总）0524" xfId="21842"/>
    <cellStyle name="好_财政供养人员_12.25-发教育厅-2016年高职生均年初预算控制数分配表" xfId="21843"/>
    <cellStyle name="标题 7" xfId="21844"/>
    <cellStyle name="注释 6 5 2 2 3" xfId="21845"/>
    <cellStyle name="标题 7 2" xfId="21846"/>
    <cellStyle name="标题 7 2 10" xfId="21847"/>
    <cellStyle name="标题 7 2 11" xfId="21848"/>
    <cellStyle name="差_平邑_12.25-发教育厅-2016年高职生均年初预算控制数分配表" xfId="21849"/>
    <cellStyle name="解释性文本 3 5" xfId="21850"/>
    <cellStyle name="表标题 2 4 2" xfId="21851"/>
    <cellStyle name="标题 7 2 12" xfId="21852"/>
    <cellStyle name="解释性文本 3 6" xfId="21853"/>
    <cellStyle name="表标题 2 4 3" xfId="21854"/>
    <cellStyle name="标题 7 2 13" xfId="21855"/>
    <cellStyle name="解释性文本 3 7" xfId="21856"/>
    <cellStyle name="表标题 2 4 4" xfId="21857"/>
    <cellStyle name="标题 7 2 14" xfId="21858"/>
    <cellStyle name="好_红线成本编制附表（局指样表） 11_四队计价2011-6" xfId="21859"/>
    <cellStyle name="解释性文本 3 8" xfId="21860"/>
    <cellStyle name="表标题 2 4 5" xfId="21861"/>
    <cellStyle name="标题 7 2 15" xfId="21862"/>
    <cellStyle name="标题 7 2 20" xfId="21863"/>
    <cellStyle name="解释性文本 3 9" xfId="21864"/>
    <cellStyle name="表标题 2 4 6" xfId="21865"/>
    <cellStyle name="标题 7 2 16" xfId="21866"/>
    <cellStyle name="标题 7 2 21" xfId="21867"/>
    <cellStyle name="输出 2 7 2 2 2" xfId="21868"/>
    <cellStyle name="标题 7 2 17" xfId="21869"/>
    <cellStyle name="差_2009年一般性转移支付标准工资_奖励补助测算5.22测试_Book1 2" xfId="21870"/>
    <cellStyle name="输出 2 7 2 2 3" xfId="21871"/>
    <cellStyle name="标题 7 2 18" xfId="21872"/>
    <cellStyle name="好_2006年全省财力计算表（中央、决算）_合并" xfId="21873"/>
    <cellStyle name="输出 2 7 2 2 4" xfId="21874"/>
    <cellStyle name="标题 7 2 19" xfId="21875"/>
    <cellStyle name="表标题 2 10" xfId="21876"/>
    <cellStyle name="注释 6 5 2 2 3 2" xfId="21877"/>
    <cellStyle name="标题 7 2 2" xfId="21878"/>
    <cellStyle name="表标题 2 11" xfId="21879"/>
    <cellStyle name="标题 7 2 3" xfId="21880"/>
    <cellStyle name="表标题 2 12" xfId="21881"/>
    <cellStyle name="标题 7 2 4" xfId="21882"/>
    <cellStyle name="表标题 2 13" xfId="21883"/>
    <cellStyle name="标题 7 2 5" xfId="21884"/>
    <cellStyle name="表标题 2 14" xfId="21885"/>
    <cellStyle name="标题 7 2 6" xfId="21886"/>
    <cellStyle name="差_市辖区测算20080510_民生政策最低支出需求_12.25-发教育厅-2016年高职生均年初预算控制数分配表" xfId="21887"/>
    <cellStyle name="常规 46 3 2" xfId="21888"/>
    <cellStyle name="常规 51 3 2" xfId="21889"/>
    <cellStyle name="表标题 2 15" xfId="21890"/>
    <cellStyle name="表标题 2 20" xfId="21891"/>
    <cellStyle name="标题 7 2 7" xfId="21892"/>
    <cellStyle name="常规 46 3 3" xfId="21893"/>
    <cellStyle name="常规 51 3 3" xfId="21894"/>
    <cellStyle name="表标题 2 16" xfId="21895"/>
    <cellStyle name="表标题 2 21" xfId="21896"/>
    <cellStyle name="标题 7 2 8" xfId="21897"/>
    <cellStyle name="注释 6 5 2 2 4" xfId="21898"/>
    <cellStyle name="汇总 8 2 5 2 4 2" xfId="21899"/>
    <cellStyle name="标题 7 3" xfId="21900"/>
    <cellStyle name="注释 6 5 2 2 5" xfId="21901"/>
    <cellStyle name="标题 7 4" xfId="21902"/>
    <cellStyle name="标题 7 5" xfId="21903"/>
    <cellStyle name="标题 7 6" xfId="21904"/>
    <cellStyle name="常规 16 2 2 2" xfId="21905"/>
    <cellStyle name="常规 21 2 2 2" xfId="21906"/>
    <cellStyle name="注释 8 2 2 3 2 2" xfId="21907"/>
    <cellStyle name="注释 6 5 2 3 3" xfId="21908"/>
    <cellStyle name="标题 8 2" xfId="21909"/>
    <cellStyle name="常规 16 2 3" xfId="21910"/>
    <cellStyle name="常规 21 2 3" xfId="21911"/>
    <cellStyle name="注释 8 2 2 3 3" xfId="21912"/>
    <cellStyle name="标题 9" xfId="21913"/>
    <cellStyle name="常规 16 2 3 2" xfId="21914"/>
    <cellStyle name="常规 21 2 3 2" xfId="21915"/>
    <cellStyle name="注释 8 2 2 3 3 2" xfId="21916"/>
    <cellStyle name="标题 9 2" xfId="21917"/>
    <cellStyle name="標題 1" xfId="21918"/>
    <cellStyle name="標題 2" xfId="21919"/>
    <cellStyle name="標題 3" xfId="21920"/>
    <cellStyle name="標題 4" xfId="21921"/>
    <cellStyle name="差_市辖区测算20080510_不含人员经费系数_03_2010年各地区一般预算平衡表" xfId="21922"/>
    <cellStyle name="標準_1.中国建行主要会表格式" xfId="21923"/>
    <cellStyle name="表标题" xfId="21924"/>
    <cellStyle name="表标题 11" xfId="21925"/>
    <cellStyle name="差_总局机关 2 2" xfId="21926"/>
    <cellStyle name="差_05潍坊 3 2 3" xfId="21927"/>
    <cellStyle name="表标题 2" xfId="21928"/>
    <cellStyle name="汇总 6 3 2 2 2 4" xfId="21929"/>
    <cellStyle name="表标题 2 2 2" xfId="21930"/>
    <cellStyle name="汇总 6 3 2 2 2 4 2" xfId="21931"/>
    <cellStyle name="表标题 2 2 2 2" xfId="21932"/>
    <cellStyle name="表标题 2 2 2 2 2" xfId="21933"/>
    <cellStyle name="表标题 2 2 2 2 2 2" xfId="21934"/>
    <cellStyle name="表标题 2 2 2 2 2 2 2" xfId="21935"/>
    <cellStyle name="表标题 2 2 2 2 2 2 2 2" xfId="21936"/>
    <cellStyle name="表标题 2 2 2 2 2 2 3" xfId="21937"/>
    <cellStyle name="表标题 2 2 2 2 2 2 3 2" xfId="21938"/>
    <cellStyle name="表标题 2 2 2 2 2 2 4" xfId="21939"/>
    <cellStyle name="表标题 2 2 2 2 2 2 5 2" xfId="21940"/>
    <cellStyle name="表标题 2 2 2 2 2 2 6" xfId="21941"/>
    <cellStyle name="汇总 2 4 22" xfId="21942"/>
    <cellStyle name="汇总 2 4 17" xfId="21943"/>
    <cellStyle name="表标题 5 3 4 2 2 3 2" xfId="21944"/>
    <cellStyle name="表标题 2 2 2 2 2 3" xfId="21945"/>
    <cellStyle name="表标题 2 2 2 2 2 3 2" xfId="21946"/>
    <cellStyle name="差_表一 1 2 16" xfId="21947"/>
    <cellStyle name="差_表一 1 2 21" xfId="21948"/>
    <cellStyle name="表标题 2 2 2 2 2 4 2" xfId="21949"/>
    <cellStyle name="表标题 2 2 2 2 3" xfId="21950"/>
    <cellStyle name="好_其他部门(按照总人口测算）—20080416_不含人员经费系数_隋心对账单定稿0514" xfId="21951"/>
    <cellStyle name="表标题 2 2 2 2 3 2" xfId="21952"/>
    <cellStyle name="差_自行调整差异系数顺序_财力性转移支付2010年预算参考数 2 2 2" xfId="21953"/>
    <cellStyle name="表标题 2 2 2 3" xfId="21954"/>
    <cellStyle name="注释 5 4 2 2 2 5" xfId="21955"/>
    <cellStyle name="差_自行调整差异系数顺序_财力性转移支付2010年预算参考数 2 2 2 2" xfId="21956"/>
    <cellStyle name="表标题 2 2 2 3 2" xfId="21957"/>
    <cellStyle name="表标题 2 2 2 3 2 2" xfId="21958"/>
    <cellStyle name="好_农林水和城市维护标准支出20080505－县区合计_财力性转移支付2010年预算参考数" xfId="21959"/>
    <cellStyle name="表标题 2 2 2 3 2 2 2 2" xfId="21960"/>
    <cellStyle name="表标题 2 2 2 3 2 2 3 2" xfId="21961"/>
    <cellStyle name="差_缺口县区测算（11.13） 4 2 2" xfId="21962"/>
    <cellStyle name="表标题 2 2 2 3 2 2 4 2" xfId="21963"/>
    <cellStyle name="表标题 2 2 2 3 2 2 5 2" xfId="21964"/>
    <cellStyle name="表标题 2 2 2 3 2 3" xfId="21965"/>
    <cellStyle name="差_县市旗测算-新科目（20080627）_民生政策最低支出需求_财力性转移支付2010年预算参考数 5" xfId="21966"/>
    <cellStyle name="表标题 2 2 2 3 2 3 2" xfId="21967"/>
    <cellStyle name="表标题 2 2 2 3 2 4" xfId="21968"/>
    <cellStyle name="注释 5 4 2 2 2 6" xfId="21969"/>
    <cellStyle name="表标题 4 4 2 2" xfId="21970"/>
    <cellStyle name="表标题 2 2 2 3 3" xfId="21971"/>
    <cellStyle name="好_山东省民生支出标准_12.25-发教育厅-2016年高职生均年初预算控制数分配表" xfId="21972"/>
    <cellStyle name="表标题 4 4 2 2 2" xfId="21973"/>
    <cellStyle name="表标题 2 2 2 3 3 2" xfId="21974"/>
    <cellStyle name="差_自行调整差异系数顺序_财力性转移支付2010年预算参考数 2 2 3" xfId="21975"/>
    <cellStyle name="常规 104 2 2" xfId="21976"/>
    <cellStyle name="常规 4 9 2 2" xfId="21977"/>
    <cellStyle name="表标题 2 2 2 4" xfId="21978"/>
    <cellStyle name="表标题 2 2 2 4 2" xfId="21979"/>
    <cellStyle name="表标题 2 2 2 4 2 2" xfId="21980"/>
    <cellStyle name="常规 6 4_9.6-债券明细账" xfId="21981"/>
    <cellStyle name="表标题 2 2 2 4 2 2 2" xfId="21982"/>
    <cellStyle name="表标题 2 2 2 4 2 2 2 2" xfId="21983"/>
    <cellStyle name="好_gdp_合并" xfId="21984"/>
    <cellStyle name="表标题 2 2 2 4 2 2 3" xfId="21985"/>
    <cellStyle name="表标题 2 2 2 4 2 2 3 2" xfId="21986"/>
    <cellStyle name="好_12滨州_03_2010年各地区一般预算平衡表_2010年地方财政一般预算分级平衡情况表（汇总）0524" xfId="21987"/>
    <cellStyle name="小数 6 2 2" xfId="21988"/>
    <cellStyle name="表标题 2 2 2 4 2 2 4" xfId="21989"/>
    <cellStyle name="小数 6 2 2 2" xfId="21990"/>
    <cellStyle name="表标题 2 2 2 4 2 2 4 2" xfId="21991"/>
    <cellStyle name="小数 6 2 3" xfId="21992"/>
    <cellStyle name="表标题 2 2 2 4 2 2 5" xfId="21993"/>
    <cellStyle name="小数 6 2 3 2" xfId="21994"/>
    <cellStyle name="表标题 2 2 2 4 2 2 5 2" xfId="21995"/>
    <cellStyle name="差_缺口县区测算（11.13）_12.25-发教育厅-2016年高职生均年初预算控制数分配表" xfId="21996"/>
    <cellStyle name="表标题 2 2 2 4 2 2 6" xfId="21997"/>
    <cellStyle name="表标题 2 2 2 4 2 3" xfId="21998"/>
    <cellStyle name="表标题 2 2 2 4 2 4" xfId="21999"/>
    <cellStyle name="表标题 2 2 2 4 2 4 2" xfId="22000"/>
    <cellStyle name="表标题 4 4 3 2" xfId="22001"/>
    <cellStyle name="表标题 2 2 2 4 3" xfId="22002"/>
    <cellStyle name="表标题 4 4 3 2 2" xfId="22003"/>
    <cellStyle name="表标题 2 2 2 4 3 2" xfId="22004"/>
    <cellStyle name="表标题 2 2 2 5" xfId="22005"/>
    <cellStyle name="表标题 2 2 2 5 2 3" xfId="22006"/>
    <cellStyle name="常规 4 29" xfId="22007"/>
    <cellStyle name="常规 4 34" xfId="22008"/>
    <cellStyle name="表标题 2 2 2 5 2 4" xfId="22009"/>
    <cellStyle name="常规 4 35" xfId="22010"/>
    <cellStyle name="常规 4 40" xfId="22011"/>
    <cellStyle name="表标题 2 2 2 5 2 4 2" xfId="22012"/>
    <cellStyle name="常规 4 35 2" xfId="22013"/>
    <cellStyle name="常规 4 40 2" xfId="22014"/>
    <cellStyle name="常规 6 2 7 2" xfId="22015"/>
    <cellStyle name="表标题 2 2 2 5 2 5" xfId="22016"/>
    <cellStyle name="常规 4 36" xfId="22017"/>
    <cellStyle name="常规 4 41" xfId="22018"/>
    <cellStyle name="表标题 2 2 2 5 2 6" xfId="22019"/>
    <cellStyle name="常规 13 2" xfId="22020"/>
    <cellStyle name="常规 4 37" xfId="22021"/>
    <cellStyle name="常规 4 42" xfId="22022"/>
    <cellStyle name="表标题 2 2 2 6" xfId="22023"/>
    <cellStyle name="表标题 2 2 2 6 2" xfId="22024"/>
    <cellStyle name="常规 49 3 5" xfId="22025"/>
    <cellStyle name="汇总 6 3 2 2 2 5" xfId="22026"/>
    <cellStyle name="表标题 2 2 3" xfId="22027"/>
    <cellStyle name="表标题 2 2 3 2 2" xfId="22028"/>
    <cellStyle name="差_湘桂铁路工程I标红线成本分析样表 5_间接费_四队计价6月25日前(7月1日更新)备用" xfId="22029"/>
    <cellStyle name="表标题 2 2 3 2 2 2" xfId="22030"/>
    <cellStyle name="常规 2 6 6" xfId="22031"/>
    <cellStyle name="表标题 2 2 3 2 2 2 2" xfId="22032"/>
    <cellStyle name="常规 2 6 7" xfId="22033"/>
    <cellStyle name="表标题 2 2 3 2 2 2 3" xfId="22034"/>
    <cellStyle name="表标题 2 2 3 2 2 2 3 2" xfId="22035"/>
    <cellStyle name="表标题 2 2 3 2 2 2 4" xfId="22036"/>
    <cellStyle name="表标题 2 2 3 2 2 2 4 2" xfId="22037"/>
    <cellStyle name="表标题 2 2 3 2 2 2 5" xfId="22038"/>
    <cellStyle name="表标题 2 2 3 2 2 2 5 2" xfId="22039"/>
    <cellStyle name="表标题 2 2 3 2 2 2 6" xfId="22040"/>
    <cellStyle name="表标题 2 2 3 2 2 3" xfId="22041"/>
    <cellStyle name="差_缺口县区测算(按2007支出增长25%测算)_12.25-发教育厅-2016年高职生均年初预算控制数分配表" xfId="22042"/>
    <cellStyle name="常规 38_Book1" xfId="22043"/>
    <cellStyle name="常规 43_Book1" xfId="22044"/>
    <cellStyle name="表标题 2 2 3 2 2 4" xfId="22045"/>
    <cellStyle name="常规 2 8 6" xfId="22046"/>
    <cellStyle name="表标题 2 2 3 2 2 4 2" xfId="22047"/>
    <cellStyle name="表标题 2 2 3 2 3" xfId="22048"/>
    <cellStyle name="表标题 2 2 3 2 3 2" xfId="22049"/>
    <cellStyle name="差_自行调整差异系数顺序_财力性转移支付2010年预算参考数 2 3 2" xfId="22050"/>
    <cellStyle name="注释 2 3 2 2 11" xfId="22051"/>
    <cellStyle name="表标题 2 2 3 3" xfId="22052"/>
    <cellStyle name="表标题 2 2 3 3 2" xfId="22053"/>
    <cellStyle name="表标题 2 2 3 3 2 2" xfId="22054"/>
    <cellStyle name="常规 11 5 4" xfId="22055"/>
    <cellStyle name="表标题 2 2 3 3 2 2 2" xfId="22056"/>
    <cellStyle name="常规 11 5 4 2" xfId="22057"/>
    <cellStyle name="表标题 2 2 3 3 2 2 2 2" xfId="22058"/>
    <cellStyle name="常规 11 5 5" xfId="22059"/>
    <cellStyle name="表标题 2 2 3 3 2 2 3" xfId="22060"/>
    <cellStyle name="表标题 2 2 3 3 2 2 3 2" xfId="22061"/>
    <cellStyle name="表标题 2 2 3 3 2 2 4" xfId="22062"/>
    <cellStyle name="表标题 2 2 3 3 2 2 4 2" xfId="22063"/>
    <cellStyle name="差_文体广播事业(按照总人口测算）—20080416_县市旗测算-新科目（含人口规模效应）_财力性转移支付2010年预算参考数 5 2" xfId="22064"/>
    <cellStyle name="表标题 2 2 3 3 2 2 5" xfId="22065"/>
    <cellStyle name="表标题 2 2 3 3 2 2 5 2" xfId="22066"/>
    <cellStyle name="表标题 2 2 3 3 2 2 6" xfId="22067"/>
    <cellStyle name="输出 8 6 2 2 5 2" xfId="22068"/>
    <cellStyle name="表标题 2 2 3 3 2 3" xfId="22069"/>
    <cellStyle name="常规 11 6 4" xfId="22070"/>
    <cellStyle name="表标题 2 2 3 3 2 3 2" xfId="22071"/>
    <cellStyle name="表标题 2 2 3 3 2 4" xfId="22072"/>
    <cellStyle name="表标题 4 5 2 2" xfId="22073"/>
    <cellStyle name="表标题 2 2 3 3 3" xfId="22074"/>
    <cellStyle name="表标题 2 2 3 3 3 2" xfId="22075"/>
    <cellStyle name="差_Book1 2 3" xfId="22076"/>
    <cellStyle name="表标题 4 5 2 2 2" xfId="22077"/>
    <cellStyle name="注释 2 3 2 2 12" xfId="22078"/>
    <cellStyle name="表标题 2 2 3 4" xfId="22079"/>
    <cellStyle name="表标题 2 2 3 4 2 2" xfId="22080"/>
    <cellStyle name="表标题 2 2 3 4 2 2 2" xfId="22081"/>
    <cellStyle name="常规 36 5" xfId="22082"/>
    <cellStyle name="常规 41 5" xfId="22083"/>
    <cellStyle name="表标题 2 2 3 4 2 2 2 2" xfId="22084"/>
    <cellStyle name="表标题 2 2 3 4 2 2 3" xfId="22085"/>
    <cellStyle name="好_行政（人员）_财力性转移支付2010年预算参考数_12.25-发教育厅-2016年高职生均年初预算控制数分配表" xfId="22086"/>
    <cellStyle name="常规 37 5" xfId="22087"/>
    <cellStyle name="常规 42 5" xfId="22088"/>
    <cellStyle name="差_I标三项目部红线成本分析样表 （黄杰报局指） 3" xfId="22089"/>
    <cellStyle name="表标题 2 2 3 4 2 2 3 2" xfId="22090"/>
    <cellStyle name="表标题 2 2 3 4 2 2 4" xfId="22091"/>
    <cellStyle name="好_其他部门(按照总人口测算）—20080416_财力性转移支付2010年预算参考数_隋心对账单定稿0514" xfId="22092"/>
    <cellStyle name="常规 38 5" xfId="22093"/>
    <cellStyle name="常规 43 5" xfId="22094"/>
    <cellStyle name="表标题 2 2 3 4 2 2 4 2" xfId="22095"/>
    <cellStyle name="差_14安徽 5 3" xfId="22096"/>
    <cellStyle name="表标题 2 2 3 4 2 2 6" xfId="22097"/>
    <cellStyle name="表标题 2 2 3 4 2 3" xfId="22098"/>
    <cellStyle name="好_县市旗测算-新科目（20080626）_民生政策最低支出需求_合并" xfId="22099"/>
    <cellStyle name="表标题 2 2 3 4 2 3 2" xfId="22100"/>
    <cellStyle name="差_县区合并测算20080421_不含人员经费系数_03_2010年各地区一般预算平衡表" xfId="22101"/>
    <cellStyle name="表标题 2 2 3 4 2 4" xfId="22102"/>
    <cellStyle name="表标题 2 2 3 4 2 4 2" xfId="22103"/>
    <cellStyle name="表标题 2 2 3 4 3 2" xfId="22104"/>
    <cellStyle name="差_Book2 2 3" xfId="22105"/>
    <cellStyle name="注释 2 3 2 2 13" xfId="22106"/>
    <cellStyle name="表标题 2 2 3 5" xfId="22107"/>
    <cellStyle name="差 16" xfId="22108"/>
    <cellStyle name="差 21" xfId="22109"/>
    <cellStyle name="表标题 2 2 3 5 2" xfId="22110"/>
    <cellStyle name="表标题 2 2 3 5 2 2 2" xfId="22111"/>
    <cellStyle name="差_县市旗测算-新科目（20080627）_不含人员经费系数_财力性转移支付2010年预算参考数_03_2010年各地区一般预算平衡表_2010年地方财政一般预算分级平衡情况表（汇总）0524" xfId="22112"/>
    <cellStyle name="表标题 2 2 3 5 2 3 2" xfId="22113"/>
    <cellStyle name="表标题 2 2 3 5 2 4 2" xfId="22114"/>
    <cellStyle name="强调文字颜色 4 2 4 3 17" xfId="22115"/>
    <cellStyle name="常规 7 2 7 2" xfId="22116"/>
    <cellStyle name="表标题 2 2 3 5 2 5" xfId="22117"/>
    <cellStyle name="表标题 2 2 3 5 2 6" xfId="22118"/>
    <cellStyle name="注释 7 4 4 3 4 2" xfId="22119"/>
    <cellStyle name="差 17" xfId="22120"/>
    <cellStyle name="差 22" xfId="22121"/>
    <cellStyle name="计算 6 6 2 2 6" xfId="22122"/>
    <cellStyle name="表标题 4 5 4 2" xfId="22123"/>
    <cellStyle name="表标题 2 2 3 5 3" xfId="22124"/>
    <cellStyle name="表标题 2 2 3 5 3 2" xfId="22125"/>
    <cellStyle name="差 18" xfId="22126"/>
    <cellStyle name="差 23" xfId="22127"/>
    <cellStyle name="表标题 2 2 3 5 4" xfId="22128"/>
    <cellStyle name="差_汇总表4 6" xfId="22129"/>
    <cellStyle name="表标题 2 2 3 5 4 2" xfId="22130"/>
    <cellStyle name="注释 2 3 2 2 14" xfId="22131"/>
    <cellStyle name="表标题 2 2 3 6" xfId="22132"/>
    <cellStyle name="表标题 2 2 3 6 2" xfId="22133"/>
    <cellStyle name="差_2009年一般性转移支付标准工资_~4190974_Book1 2" xfId="22134"/>
    <cellStyle name="汇总 6 3 2 2 2 6" xfId="22135"/>
    <cellStyle name="表标题 2 2 4" xfId="22136"/>
    <cellStyle name="表标题 2 2 4 2" xfId="22137"/>
    <cellStyle name="好_民生政策最低支出需求_合并" xfId="22138"/>
    <cellStyle name="表标题 2 2 4 2 2" xfId="22139"/>
    <cellStyle name="表标题 2 2 4 2 2 2 4 2" xfId="22140"/>
    <cellStyle name="表标题 2 2 4 2 2 2 5 2" xfId="22141"/>
    <cellStyle name="表标题 2 2 4 2 3" xfId="22142"/>
    <cellStyle name="差_自行调整差异系数顺序_财力性转移支付2010年预算参考数 2 4 2" xfId="22143"/>
    <cellStyle name="表标题 2 2 4 3" xfId="22144"/>
    <cellStyle name="表标题 2 2 4 3 2" xfId="22145"/>
    <cellStyle name="好_0605石屏县_财力性转移支付2010年预算参考数 6" xfId="22146"/>
    <cellStyle name="表标题 2 2 4 3 2 2" xfId="22147"/>
    <cellStyle name="表标题 2 2 4 3 2 2 4 2" xfId="22148"/>
    <cellStyle name="好_行政(燃修费)_不含人员经费系数_12.25-发教育厅-2016年高职生均年初预算控制数分配表" xfId="22149"/>
    <cellStyle name="表标题 2 2 4 3 2 3" xfId="22150"/>
    <cellStyle name="表标题 2 2 4 3 2 4" xfId="22151"/>
    <cellStyle name="表标题 2 2 4 3 3" xfId="22152"/>
    <cellStyle name="表标题 2 2 4 3 3 2" xfId="22153"/>
    <cellStyle name="常规 4 9 4 2" xfId="22154"/>
    <cellStyle name="表标题 2 2 4 4" xfId="22155"/>
    <cellStyle name="差_下半年禁吸戒毒经费1000万元_Book1" xfId="22156"/>
    <cellStyle name="表标题 2 2 4 4 2" xfId="22157"/>
    <cellStyle name="差_下半年禁吸戒毒经费1000万元_Book1 2" xfId="22158"/>
    <cellStyle name="表标题 2 2 4 4 2 2" xfId="22159"/>
    <cellStyle name="表标题 2 2 4 4 2 2 2 2" xfId="22160"/>
    <cellStyle name="计算 2 2 4 5" xfId="22161"/>
    <cellStyle name="好_2007一般预算支出口径剔除表_财力性转移支付2010年预算参考数_华东" xfId="22162"/>
    <cellStyle name="差_湘潭 2 5" xfId="22163"/>
    <cellStyle name="表标题 2 2 4 4 2 2 4 2" xfId="22164"/>
    <cellStyle name="好_缺口县区测算(按核定人数)_隋心对账单定稿0514" xfId="22165"/>
    <cellStyle name="差_湘潭 3 5" xfId="22166"/>
    <cellStyle name="表标题 2 2 4 4 2 2 5 2" xfId="22167"/>
    <cellStyle name="表标题 2 2 4 4 2 3" xfId="22168"/>
    <cellStyle name="表标题 2 2 4 4 3" xfId="22169"/>
    <cellStyle name="表标题 2 2 4 4 3 2" xfId="22170"/>
    <cellStyle name="好_市辖区测算-新科目（20080626）_县市旗测算-新科目（含人口规模效应）_隋心对账单定稿0514" xfId="22171"/>
    <cellStyle name="表标题 2 2 4 5" xfId="22172"/>
    <cellStyle name="好_2006年28四川_财力性转移支付2010年预算参考数_隋心对账单定稿0514" xfId="22173"/>
    <cellStyle name="样式 1 2 3 15" xfId="22174"/>
    <cellStyle name="表标题 2 2 4 5 2" xfId="22175"/>
    <cellStyle name="表标题 2 2 4 5 2 2" xfId="22176"/>
    <cellStyle name="表标题 2 2 4 5 2 2 2" xfId="22177"/>
    <cellStyle name="表标题 2 2 4 5 2 3 2" xfId="22178"/>
    <cellStyle name="差_行政(燃修费)_县市旗测算-新科目（含人口规模效应）_隋心对账单定稿0514" xfId="22179"/>
    <cellStyle name="表标题 2 2 4 5 2 4" xfId="22180"/>
    <cellStyle name="表标题 2 2 4 5 2 4 2" xfId="22181"/>
    <cellStyle name="常规 8 2 7 2" xfId="22182"/>
    <cellStyle name="表标题 2 2 4 5 2 5" xfId="22183"/>
    <cellStyle name="差_Book2_财力性转移支付2010年预算参考数_华东" xfId="22184"/>
    <cellStyle name="表标题 2 2 4 5 2 6" xfId="22185"/>
    <cellStyle name="好_行政(燃修费)_财力性转移支付2010年预算参考数_华东" xfId="22186"/>
    <cellStyle name="样式 1 2 3 16" xfId="22187"/>
    <cellStyle name="表标题 2 2 4 5 3" xfId="22188"/>
    <cellStyle name="表标题 2 2 4 5 3 2" xfId="22189"/>
    <cellStyle name="差_14安徽 2 2" xfId="22190"/>
    <cellStyle name="样式 1 2 3 17" xfId="22191"/>
    <cellStyle name="表标题 2 2 4 5 4" xfId="22192"/>
    <cellStyle name="表标题 2 2 4 6" xfId="22193"/>
    <cellStyle name="好_分析缺口率 5" xfId="22194"/>
    <cellStyle name="表标题 2 2 4 6 2" xfId="22195"/>
    <cellStyle name="差_34青海_1 3 2 2" xfId="22196"/>
    <cellStyle name="表标题 2 2 5" xfId="22197"/>
    <cellStyle name="表标题 2 2 5 2" xfId="22198"/>
    <cellStyle name="表标题 2 2 5 2 2" xfId="22199"/>
    <cellStyle name="表标题 2 2 5 2 2 2" xfId="22200"/>
    <cellStyle name="差_湘桂铁路工程I标红线成本分析样表 4_四队计价2011-6" xfId="22201"/>
    <cellStyle name="表标题 2 2 5 2 3" xfId="22202"/>
    <cellStyle name="表标题 2 2 5 2 3 2" xfId="22203"/>
    <cellStyle name="表标题 2 2 5 2 4" xfId="22204"/>
    <cellStyle name="表标题 2 2 5 2 4 2" xfId="22205"/>
    <cellStyle name="表标题 2 2 5 2 5" xfId="22206"/>
    <cellStyle name="表标题 2 2 5 2 5 2" xfId="22207"/>
    <cellStyle name="好_人员工资和公用经费_财力性转移支付2010年预算参考数 6" xfId="22208"/>
    <cellStyle name="表标题 2 2 5 3" xfId="22209"/>
    <cellStyle name="好_分县成本差异系数_财力性转移支付2010年预算参考数_12.25-发教育厅-2016年高职生均年初预算控制数分配表" xfId="22210"/>
    <cellStyle name="表标题 2 2 5 3 2" xfId="22211"/>
    <cellStyle name="表标题 2 2 5 4" xfId="22212"/>
    <cellStyle name="表标题 2 2 5 4 2" xfId="22213"/>
    <cellStyle name="表标题 2 2 6" xfId="22214"/>
    <cellStyle name="好_缺口县区测算(按核定人数)_合并" xfId="22215"/>
    <cellStyle name="表标题 2 2 6 2" xfId="22216"/>
    <cellStyle name="表标题 2 2 7" xfId="22217"/>
    <cellStyle name="表标题 2 3 2 2" xfId="22218"/>
    <cellStyle name="表标题 2 3 2 2 2" xfId="22219"/>
    <cellStyle name="差_教育(按照总人口测算）—20080416_县市旗测算-新科目（含人口规模效应）_财力性转移支付2010年预算参考数 4 3" xfId="22220"/>
    <cellStyle name="好_人员工资和公用经费2_财力性转移支付2010年预算参考数_03_2010年各地区一般预算平衡表" xfId="22221"/>
    <cellStyle name="汇总 2 2 3 4 3 6" xfId="22222"/>
    <cellStyle name="表标题 2 3 2 2 2 2 2" xfId="22223"/>
    <cellStyle name="差_民生政策最低支出需求 3 2" xfId="22224"/>
    <cellStyle name="表标题 2 3 2 2 2 4 2" xfId="22225"/>
    <cellStyle name="差_民生政策最低支出需求 4 2" xfId="22226"/>
    <cellStyle name="表标题 2 3 2 2 2 5 2" xfId="22227"/>
    <cellStyle name="表标题 2 3 2 2 3" xfId="22228"/>
    <cellStyle name="差_2006年水利统计指标统计表_财力性转移支付2010年预算参考数 5" xfId="22229"/>
    <cellStyle name="表标题 2 3 2 2 3 2" xfId="22230"/>
    <cellStyle name="数字 7 3 2 3 2" xfId="22231"/>
    <cellStyle name="表标题 2 3 2 2 4" xfId="22232"/>
    <cellStyle name="差_自行调整差异系数顺序_财力性转移支付2010年预算参考数 3 2 2" xfId="22233"/>
    <cellStyle name="表标题 2 3 2 3" xfId="22234"/>
    <cellStyle name="注释 5 4 3 2 2 5" xfId="22235"/>
    <cellStyle name="差_自行调整差异系数顺序_财力性转移支付2010年预算参考数 3 2 2 2" xfId="22236"/>
    <cellStyle name="表标题 2 3 2 3 2" xfId="22237"/>
    <cellStyle name="表标题 2 3 3 2" xfId="22238"/>
    <cellStyle name="表标题 2 3 3 2 2 2 2" xfId="22239"/>
    <cellStyle name="差_03昭通 8 2" xfId="22240"/>
    <cellStyle name="表标题 2 3 3 2 2 4 2" xfId="22241"/>
    <cellStyle name="好_汇总_隋心对账单定稿0514" xfId="22242"/>
    <cellStyle name="差_分析缺口率_财力性转移支付2010年预算参考数 3 2 2" xfId="22243"/>
    <cellStyle name="表标题 2 3 3 2 2 5 2" xfId="22244"/>
    <cellStyle name="表标题 2 3 3 2 4 2" xfId="22245"/>
    <cellStyle name="差_自行调整差异系数顺序_财力性转移支付2010年预算参考数 3 3 2" xfId="22246"/>
    <cellStyle name="表标题 2 3 3 3" xfId="22247"/>
    <cellStyle name="表标题 2 3 3 3 2" xfId="22248"/>
    <cellStyle name="表标题 2 3 4 2" xfId="22249"/>
    <cellStyle name="表标题 2 3 4 2 2" xfId="22250"/>
    <cellStyle name="表标题 2 3 4 2 2 2" xfId="22251"/>
    <cellStyle name="差_市辖区测算-新科目（20080626）_财力性转移支付2010年预算参考数 3 3" xfId="22252"/>
    <cellStyle name="表标题 2 3 4 2 2 2 2" xfId="22253"/>
    <cellStyle name="表标题 2 3 4 2 2 3" xfId="22254"/>
    <cellStyle name="差_市辖区测算-新科目（20080626）_财力性转移支付2010年预算参考数 4 3" xfId="22255"/>
    <cellStyle name="表标题 2 3 4 2 2 3 2" xfId="22256"/>
    <cellStyle name="表标题 2 3 4 2 2 4" xfId="22257"/>
    <cellStyle name="表标题 2 3 4 2 2 4 2" xfId="22258"/>
    <cellStyle name="表标题 2 3 4 2 2 5 2" xfId="22259"/>
    <cellStyle name="表标题 2 3 4 2 3" xfId="22260"/>
    <cellStyle name="表标题 2 3 4 2 3 2" xfId="22261"/>
    <cellStyle name="注释 10 3 2 2 2 2" xfId="22262"/>
    <cellStyle name="表标题 2 3 4 2 4" xfId="22263"/>
    <cellStyle name="差_自行调整差异系数顺序_财力性转移支付2010年预算参考数 3 4 2" xfId="22264"/>
    <cellStyle name="表标题 2 3 4 3" xfId="22265"/>
    <cellStyle name="表标题 2 3 4 3 2" xfId="22266"/>
    <cellStyle name="差_Book2_03_2010年各地区一般预算平衡表_2010年地方财政一般预算分级平衡情况表（汇总）0524" xfId="22267"/>
    <cellStyle name="输入 6 2 2 2 2 5" xfId="22268"/>
    <cellStyle name="表标题 2 3 5 2" xfId="22269"/>
    <cellStyle name="差_文体广播事业(按照总人口测算）—20080416_不含人员经费系数_财力性转移支付2010年预算参考数_03_2010年各地区一般预算平衡表_2010年地方财政一般预算分级平衡情况表（汇总）0524" xfId="22270"/>
    <cellStyle name="输入 6 2 2 2 2 5 2" xfId="22271"/>
    <cellStyle name="表标题 2 3 5 2 2" xfId="22272"/>
    <cellStyle name="常规 4 7 5" xfId="22273"/>
    <cellStyle name="表标题 2 3 5 2 3 2" xfId="22274"/>
    <cellStyle name="差_工程数量及综合单价（百安隧道） 5_间接费_四队计价6月25日前(7月1日更新)备用" xfId="22275"/>
    <cellStyle name="注释 10 3 2 3 2 2" xfId="22276"/>
    <cellStyle name="表标题 2 3 5 2 4" xfId="22277"/>
    <cellStyle name="常规 4 8 5" xfId="22278"/>
    <cellStyle name="表标题 2 3 5 2 4 2" xfId="22279"/>
    <cellStyle name="表标题 2 3 5 2 5" xfId="22280"/>
    <cellStyle name="常规 4 9 5" xfId="22281"/>
    <cellStyle name="表标题 2 3 5 2 5 2" xfId="22282"/>
    <cellStyle name="差_20河南_财力性转移支付2010年预算参考数 4 2 2" xfId="22283"/>
    <cellStyle name="表标题 2 3 5 2 6" xfId="22284"/>
    <cellStyle name="输入 6 2 2 2 2 6" xfId="22285"/>
    <cellStyle name="表标题 2 3 5 3" xfId="22286"/>
    <cellStyle name="表标题 2 3 5 3 2" xfId="22287"/>
    <cellStyle name="数字 5 4 3 2 2 2" xfId="22288"/>
    <cellStyle name="表标题 2 3 5 4" xfId="22289"/>
    <cellStyle name="数字 5 4 3 2 2 3" xfId="22290"/>
    <cellStyle name="表标题 2 3 5 5" xfId="22291"/>
    <cellStyle name="解释性文本 2 9" xfId="22292"/>
    <cellStyle name="表标题 2 3 6" xfId="22293"/>
    <cellStyle name="表标题 2 3 6 2" xfId="22294"/>
    <cellStyle name="好_行政（人员）_县市旗测算-新科目（含人口规模效应）_财力性转移支付2010年预算参考数" xfId="22295"/>
    <cellStyle name="表标题 2 4 2 2" xfId="22296"/>
    <cellStyle name="好_行政（人员）_县市旗测算-新科目（含人口规模效应）_财力性转移支付2010年预算参考数 2" xfId="22297"/>
    <cellStyle name="表标题 2 4 2 2 2" xfId="22298"/>
    <cellStyle name="表标题 2 4 2 2 2 2" xfId="22299"/>
    <cellStyle name="好_不用软件计算9.1不考虑经费管理评价xl" xfId="22300"/>
    <cellStyle name="注释 2 23" xfId="22301"/>
    <cellStyle name="注释 2 18" xfId="22302"/>
    <cellStyle name="差_09黑龙江_财力性转移支付2010年预算参考数 3 3" xfId="22303"/>
    <cellStyle name="好_市辖区测算-新科目（20080626）_民生政策最低支出需求_12.25-发教育厅-2016年高职生均年初预算控制数分配表" xfId="22304"/>
    <cellStyle name="表标题 2 4 2 2 2 2 2" xfId="22305"/>
    <cellStyle name="好_不用软件计算9.1不考虑经费管理评价xl 2" xfId="22306"/>
    <cellStyle name="小数 2 4 4 2 2 2" xfId="22307"/>
    <cellStyle name="差_530623_2006年县级财政报表附表_隋心对账单定稿0514" xfId="22308"/>
    <cellStyle name="注释 2 24" xfId="22309"/>
    <cellStyle name="注释 2 19" xfId="22310"/>
    <cellStyle name="差_09黑龙江_财力性转移支付2010年预算参考数 3 4" xfId="22311"/>
    <cellStyle name="表标题 2 4 2 2 2 3" xfId="22312"/>
    <cellStyle name="表标题 2 4 2 2 2 3 2" xfId="22313"/>
    <cellStyle name="差_09黑龙江_财力性转移支付2010年预算参考数 3 5" xfId="22314"/>
    <cellStyle name="表标题 2 4 2 2 2 4" xfId="22315"/>
    <cellStyle name="表标题 2 4 2 2 2 4 2" xfId="22316"/>
    <cellStyle name="好_工程数量及综合单价（百安隧道） 9_四队计价6月25日前(7月1日更新)备用" xfId="22317"/>
    <cellStyle name="表标题 2 4 2 2 2 5 2" xfId="22318"/>
    <cellStyle name="常规 4 78 2" xfId="22319"/>
    <cellStyle name="常规 4 83 2" xfId="22320"/>
    <cellStyle name="表标题 4 4 4 2 2 2" xfId="22321"/>
    <cellStyle name="表标题 2 4 2 2 2 6" xfId="22322"/>
    <cellStyle name="好_行政（人员）_县市旗测算-新科目（含人口规模效应）_财力性转移支付2010年预算参考数 3" xfId="22323"/>
    <cellStyle name="表标题 2 4 2 2 3" xfId="22324"/>
    <cellStyle name="好_行政（人员）_县市旗测算-新科目（含人口规模效应）_财力性转移支付2010年预算参考数 4" xfId="22325"/>
    <cellStyle name="好_I标三项目部红线成本分析样表 （黄杰报局指） 5_四队计价6月25日前(7月1日更新)备用" xfId="22326"/>
    <cellStyle name="数字 7 4 2 3 2" xfId="22327"/>
    <cellStyle name="表标题 2 4 2 2 4" xfId="22328"/>
    <cellStyle name="汇总 5 3 5" xfId="22329"/>
    <cellStyle name="差_09黑龙江_财力性转移支付2010年预算参考数 5 3" xfId="22330"/>
    <cellStyle name="表标题 2 4 2 2 4 2" xfId="22331"/>
    <cellStyle name="计算 9 3 5 2 5 2" xfId="22332"/>
    <cellStyle name="差_自行调整差异系数顺序_财力性转移支付2010年预算参考数 4 2 2" xfId="22333"/>
    <cellStyle name="表标题 2 4 2 3" xfId="22334"/>
    <cellStyle name="注释 5 4 4 2 2 5" xfId="22335"/>
    <cellStyle name="差_自行调整差异系数顺序_财力性转移支付2010年预算参考数 4 2 2 2" xfId="22336"/>
    <cellStyle name="小数 2 4 5 2" xfId="22337"/>
    <cellStyle name="差_2006年22湖南_财力性转移支付2010年预算参考数 3 2 5" xfId="22338"/>
    <cellStyle name="表标题 2 4 2 3 2" xfId="22339"/>
    <cellStyle name="表标题 2 4 3 2" xfId="22340"/>
    <cellStyle name="小数 2 5 4 2" xfId="22341"/>
    <cellStyle name="好_德山 3 2 16" xfId="22342"/>
    <cellStyle name="表标题 2 4 3 2 2" xfId="22343"/>
    <cellStyle name="差_县市旗测算-新科目（20080627）_不含人员经费系数_财力性转移支付2010年预算参考数_12.25-发教育厅-2016年高职生均年初预算控制数分配表" xfId="22344"/>
    <cellStyle name="表标题 2 4 3 2 2 2" xfId="22345"/>
    <cellStyle name="常规 117 3" xfId="22346"/>
    <cellStyle name="表标题 2 4 3 2 2 2 2" xfId="22347"/>
    <cellStyle name="表标题 2 4 3 2 2 3" xfId="22348"/>
    <cellStyle name="輸入 3 2 2" xfId="22349"/>
    <cellStyle name="表标题 2 4 3 2 2 4" xfId="22350"/>
    <cellStyle name="差_2006年22湖南 9" xfId="22351"/>
    <cellStyle name="表标题 2 4 3 2 2 5 2" xfId="22352"/>
    <cellStyle name="表标题 4 4 5 2 2 2" xfId="22353"/>
    <cellStyle name="表标题 2 4 3 2 2 6" xfId="22354"/>
    <cellStyle name="小数 2 5 4 3" xfId="22355"/>
    <cellStyle name="好_德山 3 2 17" xfId="22356"/>
    <cellStyle name="表标题 2 4 3 2 3" xfId="22357"/>
    <cellStyle name="表标题 2 4 3 2 3 2" xfId="22358"/>
    <cellStyle name="差_2006年水利统计指标统计表 7" xfId="22359"/>
    <cellStyle name="差_自行调整差异系数顺序_财力性转移支付2010年预算参考数 4 3 2" xfId="22360"/>
    <cellStyle name="表标题 2 4 3 3" xfId="22361"/>
    <cellStyle name="小数 2 5 5 2" xfId="22362"/>
    <cellStyle name="差_2006年22湖南_财力性转移支付2010年预算参考数 4 2 5" xfId="22363"/>
    <cellStyle name="表标题 2 4 3 3 2" xfId="22364"/>
    <cellStyle name="差_1110洱源县 2 5" xfId="22365"/>
    <cellStyle name="表标题 2 4 4 2" xfId="22366"/>
    <cellStyle name="表标题 2 4 4 2 2" xfId="22367"/>
    <cellStyle name="表标题 2 4 4 2 2 2 2" xfId="22368"/>
    <cellStyle name="表标题 2 4 4 2 2 3 2" xfId="22369"/>
    <cellStyle name="表标题 2 4 4 2 2 4" xfId="22370"/>
    <cellStyle name="表标题 2 4 4 2 2 4 2" xfId="22371"/>
    <cellStyle name="表标题 2 4 4 2 2 5 2" xfId="22372"/>
    <cellStyle name="表标题 2 4 4 2 2 6" xfId="22373"/>
    <cellStyle name="表标题 2 4 4 2 3" xfId="22374"/>
    <cellStyle name="表标题 2 4 4 2 3 2" xfId="22375"/>
    <cellStyle name="好_行政公检法测算_民生政策最低支出需求 6" xfId="22376"/>
    <cellStyle name="注释 10 3 3 2 2 2 2" xfId="22377"/>
    <cellStyle name="表标题 2 4 4 2 4 2" xfId="22378"/>
    <cellStyle name="差_1110洱源县 2 6" xfId="22379"/>
    <cellStyle name="表标题 2 4 4 3" xfId="22380"/>
    <cellStyle name="表标题 2 4 4 3 2" xfId="22381"/>
    <cellStyle name="差_县市旗测算20080508_民生政策最低支出需求_财力性转移支付2010年预算参考数_合并" xfId="22382"/>
    <cellStyle name="差_1110洱源县 3 5" xfId="22383"/>
    <cellStyle name="表标题 2 4 5 2" xfId="22384"/>
    <cellStyle name="表标题 2 4 5 2 2 2" xfId="22385"/>
    <cellStyle name="表标题 2 4 5 2 3 2" xfId="22386"/>
    <cellStyle name="差_1110洱源县 4 5" xfId="22387"/>
    <cellStyle name="表标题 2 4 6 2" xfId="22388"/>
    <cellStyle name="表标题 2 5 2" xfId="22389"/>
    <cellStyle name="表标题 2 5 2 2" xfId="22390"/>
    <cellStyle name="表标题 2 5 2 2 2 2" xfId="22391"/>
    <cellStyle name="表标题 2 5 2 2 2 2 2" xfId="22392"/>
    <cellStyle name="表标题 2 5 2 2 2 3" xfId="22393"/>
    <cellStyle name="好_2006年28四川 3" xfId="22394"/>
    <cellStyle name="表标题 2 5 2 2 2 3 2" xfId="22395"/>
    <cellStyle name="表标题 2 5 2 2 2 4" xfId="22396"/>
    <cellStyle name="差_缺口县区测算(财政部标准)_财力性转移支付2010年预算参考数 6" xfId="22397"/>
    <cellStyle name="表标题 2 5 2 2 2 4 2" xfId="22398"/>
    <cellStyle name="表标题 2 5 2 2 2 5" xfId="22399"/>
    <cellStyle name="表标题 2 5 2 2 2 5 2" xfId="22400"/>
    <cellStyle name="表标题 2 5 2 2 2 6" xfId="22401"/>
    <cellStyle name="差_2007年一般预算支出剔除 2 2 2" xfId="22402"/>
    <cellStyle name="表标题 2 5 2 2 4 2" xfId="22403"/>
    <cellStyle name="差_自行调整差异系数顺序_财力性转移支付2010年预算参考数 5 2 2" xfId="22404"/>
    <cellStyle name="表标题 2 5 2 3" xfId="22405"/>
    <cellStyle name="表标题 2 5 2 3 2" xfId="22406"/>
    <cellStyle name="好_汇总表_财力性转移支付2010年预算参考数 3" xfId="22407"/>
    <cellStyle name="差_县区合并测算20080421_不含人员经费系数 6" xfId="22408"/>
    <cellStyle name="常规 10 11 2" xfId="22409"/>
    <cellStyle name="表标题 2 5 3" xfId="22410"/>
    <cellStyle name="表标题 2 5 3 2" xfId="22411"/>
    <cellStyle name="表标题 2 5 3 2 2 2" xfId="22412"/>
    <cellStyle name="表标题 2 5 3 2 2 2 2" xfId="22413"/>
    <cellStyle name="常规 31 14" xfId="22414"/>
    <cellStyle name="差_农林水和城市维护标准支出20080505－县区合计_财力性转移支付2010年预算参考数" xfId="22415"/>
    <cellStyle name="表标题 2 5 3 2 2 3" xfId="22416"/>
    <cellStyle name="表标题 2 5 3 2 2 3 2" xfId="22417"/>
    <cellStyle name="差_市辖区测算20080510_县市旗测算-新科目（含人口规模效应）_财力性转移支付2010年预算参考数_03_2010年各地区一般预算平衡表" xfId="22418"/>
    <cellStyle name="差_00省级(打印) 4 2 2" xfId="22419"/>
    <cellStyle name="表标题 2 5 3 2 2 4" xfId="22420"/>
    <cellStyle name="表标题 2 5 3 2 2 4 2" xfId="22421"/>
    <cellStyle name="差_00省级(打印) 4 2 3" xfId="22422"/>
    <cellStyle name="表标题 2 5 3 2 2 5" xfId="22423"/>
    <cellStyle name="好_行政(燃修费)_民生政策最低支出需求_财力性转移支付2010年预算参考数_华东" xfId="22424"/>
    <cellStyle name="差_前期试验费用 8_四队计价6月25日前(7月1日更新)备用" xfId="22425"/>
    <cellStyle name="表标题 2 5 3 2 2 5 2" xfId="22426"/>
    <cellStyle name="差_00省级(打印) 4 2 4" xfId="22427"/>
    <cellStyle name="表标题 2 5 3 2 2 6" xfId="22428"/>
    <cellStyle name="表标题 2 5 3 2 3" xfId="22429"/>
    <cellStyle name="表标题 2 5 3 2 3 2" xfId="22430"/>
    <cellStyle name="差_市本级 3 2 9" xfId="22431"/>
    <cellStyle name="表标题 2 5 3 2 4" xfId="22432"/>
    <cellStyle name="表标题 2 5 3 3" xfId="22433"/>
    <cellStyle name="表标题 2 5 4" xfId="22434"/>
    <cellStyle name="计算 6 4 2 2 6" xfId="22435"/>
    <cellStyle name="表标题 2 5 4 2" xfId="22436"/>
    <cellStyle name="好_缺口县区测算(财政部标准)_财力性转移支付2010年预算参考数_03_2010年各地区一般预算平衡表" xfId="22437"/>
    <cellStyle name="好_07临沂 3" xfId="22438"/>
    <cellStyle name="表标题 2 5 4 2 2 2" xfId="22439"/>
    <cellStyle name="差_市辖区测算-新科目（20080626）_民生政策最低支出需求 7" xfId="22440"/>
    <cellStyle name="差_工程数量及综合单价（百安隧道） 5_四队计价6月25日前(7月1日更新)备用" xfId="22441"/>
    <cellStyle name="表标题 2 5 4 2 2 2 2" xfId="22442"/>
    <cellStyle name="表标题 2 5 4 2 2 3" xfId="22443"/>
    <cellStyle name="表标题 2 5 4 2 2 3 2" xfId="22444"/>
    <cellStyle name="差_测算结果汇总_财力性转移支付2010年预算参考数 2" xfId="22445"/>
    <cellStyle name="表标题 2 5 4 2 2 4" xfId="22446"/>
    <cellStyle name="差_测算结果汇总_财力性转移支付2010年预算参考数 2 2" xfId="22447"/>
    <cellStyle name="表标题 2 5 4 2 2 4 2" xfId="22448"/>
    <cellStyle name="差_测算结果汇总_财力性转移支付2010年预算参考数 3" xfId="22449"/>
    <cellStyle name="表标题 2 5 4 2 2 5" xfId="22450"/>
    <cellStyle name="好_12滨州_财力性转移支付2010年预算参考数 4" xfId="22451"/>
    <cellStyle name="差_测算结果汇总_财力性转移支付2010年预算参考数 3 2" xfId="22452"/>
    <cellStyle name="表标题 2 5 4 2 2 5 2" xfId="22453"/>
    <cellStyle name="好_教育(按照总人口测算）—20080416_华东" xfId="22454"/>
    <cellStyle name="差_测算结果汇总_财力性转移支付2010年预算参考数 4" xfId="22455"/>
    <cellStyle name="表标题 2 5 4 2 2 6" xfId="22456"/>
    <cellStyle name="表标题 2 5 4 2 3" xfId="22457"/>
    <cellStyle name="表标题 2 5 4 2 3 2" xfId="22458"/>
    <cellStyle name="注释 10 3 4 2 2 2" xfId="22459"/>
    <cellStyle name="表标题 2 5 4 2 4" xfId="22460"/>
    <cellStyle name="注释 10 3 4 2 2 2 2" xfId="22461"/>
    <cellStyle name="表标题 2 5 4 2 4 2" xfId="22462"/>
    <cellStyle name="好_07临沂 4" xfId="22463"/>
    <cellStyle name="表标题 2 5 4 3" xfId="22464"/>
    <cellStyle name="注释 5 3 3 2 2 4 2" xfId="22465"/>
    <cellStyle name="差_核定人数下发表_财力性转移支付2010年预算参考数 2" xfId="22466"/>
    <cellStyle name="差_2006年22湖南_财力性转移支付2010年预算参考数_03_2010年各地区一般预算平衡表_2010年地方财政一般预算分级平衡情况表（汇总）0524" xfId="22467"/>
    <cellStyle name="表标题 2 5 5" xfId="22468"/>
    <cellStyle name="差_核定人数下发表_财力性转移支付2010年预算参考数 2 2" xfId="22469"/>
    <cellStyle name="表标题 2 5 5 2" xfId="22470"/>
    <cellStyle name="表标题 2 5 5 2 3 2" xfId="22471"/>
    <cellStyle name="表标题 2 5 5 2 4 2" xfId="22472"/>
    <cellStyle name="表标题 2 5 5 2 5" xfId="22473"/>
    <cellStyle name="常规 13 2 15" xfId="22474"/>
    <cellStyle name="表标题 2 5 5 2 5 2" xfId="22475"/>
    <cellStyle name="表标题 2 5 5 2 6" xfId="22476"/>
    <cellStyle name="差_核定人数下发表_财力性转移支付2010年预算参考数 2 3" xfId="22477"/>
    <cellStyle name="表标题 2 5 5 3" xfId="22478"/>
    <cellStyle name="表标题 2 5 5 4" xfId="22479"/>
    <cellStyle name="差_核定人数下发表_财力性转移支付2010年预算参考数 3" xfId="22480"/>
    <cellStyle name="注释 7 4 2 3 6" xfId="22481"/>
    <cellStyle name="差_行政(燃修费)_民生政策最低支出需求_隋心对账单定稿0514" xfId="22482"/>
    <cellStyle name="表标题 2 5 6" xfId="22483"/>
    <cellStyle name="差_核定人数下发表_财力性转移支付2010年预算参考数 3 2" xfId="22484"/>
    <cellStyle name="表标题 2 5 6 2" xfId="22485"/>
    <cellStyle name="表标题 2 6 2" xfId="22486"/>
    <cellStyle name="好_行政公检法测算_不含人员经费系数_03_2010年各地区一般预算平衡表_2010年地方财政一般预算分级平衡情况表（汇总）0524" xfId="22487"/>
    <cellStyle name="表标题 2 6 2 2" xfId="22488"/>
    <cellStyle name="表标题 2 6 2 2 2" xfId="22489"/>
    <cellStyle name="表标题 2 6 2 3" xfId="22490"/>
    <cellStyle name="表标题 2 6 2 3 2" xfId="22491"/>
    <cellStyle name="表标题 2 6 2 4" xfId="22492"/>
    <cellStyle name="表标题 2 6 2 4 2" xfId="22493"/>
    <cellStyle name="表标题 2 6 2 5 2" xfId="22494"/>
    <cellStyle name="表标题 2 6 2 6" xfId="22495"/>
    <cellStyle name="表标题 2 6 4" xfId="22496"/>
    <cellStyle name="常规 2 3 8" xfId="22497"/>
    <cellStyle name="表标题 2 6 4 2" xfId="22498"/>
    <cellStyle name="表标题 2 7" xfId="22499"/>
    <cellStyle name="表标题 2 7 2" xfId="22500"/>
    <cellStyle name="差_县市旗测算-新科目（20080626）_财力性转移支付2010年预算参考数_华东" xfId="22501"/>
    <cellStyle name="差_22湖南_财力性转移支付2010年预算参考数 5 2" xfId="22502"/>
    <cellStyle name="表标题 2 8" xfId="22503"/>
    <cellStyle name="表标题 2 9" xfId="22504"/>
    <cellStyle name="差_05潍坊 3 2 4" xfId="22505"/>
    <cellStyle name="表标题 3" xfId="22506"/>
    <cellStyle name="表标题 3 10" xfId="22507"/>
    <cellStyle name="表标题 3 11" xfId="22508"/>
    <cellStyle name="表标题 3 12" xfId="22509"/>
    <cellStyle name="表标题 3 13" xfId="22510"/>
    <cellStyle name="表标题 3 14" xfId="22511"/>
    <cellStyle name="表标题 3 15" xfId="22512"/>
    <cellStyle name="表标题 3 20" xfId="22513"/>
    <cellStyle name="表标题 3 16" xfId="22514"/>
    <cellStyle name="表标题 3 21" xfId="22515"/>
    <cellStyle name="差_附表_财力性转移支付2010年预算参考数_03_2010年各地区一般预算平衡表_2010年地方财政一般预算分级平衡情况表（汇总）0524" xfId="22516"/>
    <cellStyle name="输出 7 2 4 2 2" xfId="22517"/>
    <cellStyle name="表标题 3 17" xfId="22518"/>
    <cellStyle name="表标题 3 2" xfId="22519"/>
    <cellStyle name="差_07大连 7" xfId="22520"/>
    <cellStyle name="表标题 3 2 2 2" xfId="22521"/>
    <cellStyle name="表标题 3 2 2 2 2 2 2" xfId="22522"/>
    <cellStyle name="表标题 3 2 2 2 2 2 2 2" xfId="22523"/>
    <cellStyle name="表标题 3 2 2 2 2 2 3" xfId="22524"/>
    <cellStyle name="表标题 3 2 2 2 2 2 3 2" xfId="22525"/>
    <cellStyle name="好_行政(燃修费)_民生政策最低支出需求_合并" xfId="22526"/>
    <cellStyle name="表标题 3 2 2 2 2 2 4" xfId="22527"/>
    <cellStyle name="表标题 3 2 2 2 2 2 4 2" xfId="22528"/>
    <cellStyle name="好_核定人数对比_财力性转移支付2010年预算参考数_03_2010年各地区一般预算平衡表_2010年地方财政一般预算分级平衡情况表（汇总）0524" xfId="22529"/>
    <cellStyle name="表标题 3 2 2 2 2 2 5" xfId="22530"/>
    <cellStyle name="常规 3 4 13" xfId="22531"/>
    <cellStyle name="表标题 3 2 2 2 2 2 5 2" xfId="22532"/>
    <cellStyle name="表标题 3 2 2 2 2 2 6" xfId="22533"/>
    <cellStyle name="差_行政(燃修费)_县市旗测算-新科目（含人口规模效应）_财力性转移支付2010年预算参考数 2 3" xfId="22534"/>
    <cellStyle name="表标题 3 2 2 2 2 3 2" xfId="22535"/>
    <cellStyle name="差_行政(燃修费)_县市旗测算-新科目（含人口规模效应）_财力性转移支付2010年预算参考数 3 3" xfId="22536"/>
    <cellStyle name="表标题 3 2 2 2 2 4 2" xfId="22537"/>
    <cellStyle name="差_县区合并测算20080423(按照各省比重）_县市旗测算-新科目（含人口规模效应） 3 3" xfId="22538"/>
    <cellStyle name="适中 11" xfId="22539"/>
    <cellStyle name="表标题 3 2 2 2 3 2" xfId="22540"/>
    <cellStyle name="表标题 3 2 2 3" xfId="22541"/>
    <cellStyle name="好_2016年年初部门预算分配方案" xfId="22542"/>
    <cellStyle name="表标题 3 2 2 3 2 2" xfId="22543"/>
    <cellStyle name="差_汇总 6" xfId="22544"/>
    <cellStyle name="表标题 3 2 2 3 2 2 2" xfId="22545"/>
    <cellStyle name="表标题 3 2 2 3 2 2 2 2" xfId="22546"/>
    <cellStyle name="表标题 3 2 2 3 2 2 3" xfId="22547"/>
    <cellStyle name="表标题 3 2 2 3 2 2 4" xfId="22548"/>
    <cellStyle name="表标题 3 2 2 3 2 2 4 2" xfId="22549"/>
    <cellStyle name="表标题 3 2 2 3 2 2 5" xfId="22550"/>
    <cellStyle name="表标题 3 2 2 3 2 2 5 2" xfId="22551"/>
    <cellStyle name="表标题 3 2 2 3 2 2 6" xfId="22552"/>
    <cellStyle name="表标题 3 2 2 3 2 4 2" xfId="22553"/>
    <cellStyle name="表标题 3 2 2 4" xfId="22554"/>
    <cellStyle name="输出 7 4 5 2 5 2" xfId="22555"/>
    <cellStyle name="常规 23 9" xfId="22556"/>
    <cellStyle name="表标题 3 2 2 4 2 2" xfId="22557"/>
    <cellStyle name="常规 23 9 2" xfId="22558"/>
    <cellStyle name="表标题 3 2 2 4 2 2 2" xfId="22559"/>
    <cellStyle name="常规 23 9 2 2" xfId="22560"/>
    <cellStyle name="表标题 3 2 2 4 2 2 2 2" xfId="22561"/>
    <cellStyle name="常规 23 9 3" xfId="22562"/>
    <cellStyle name="表标题 3 2 2 4 2 2 3" xfId="22563"/>
    <cellStyle name="常规 23 9 3 2" xfId="22564"/>
    <cellStyle name="表标题 3 2 2 4 2 2 3 2" xfId="22565"/>
    <cellStyle name="常规 23 9 4" xfId="22566"/>
    <cellStyle name="输入 2 5 2 2 5 2" xfId="22567"/>
    <cellStyle name="表标题 3 2 2 4 2 2 4" xfId="22568"/>
    <cellStyle name="表标题 3 2 2 4 2 2 4 2" xfId="22569"/>
    <cellStyle name="表标题 3 2 2 4 2 2 5" xfId="22570"/>
    <cellStyle name="表标题 3 2 2 4 2 2 6" xfId="22571"/>
    <cellStyle name="表标题 3 2 2 4 3 2" xfId="22572"/>
    <cellStyle name="表标题 3 2 2 5" xfId="22573"/>
    <cellStyle name="差_对口支援新疆资金规模测算表20100106 3 2" xfId="22574"/>
    <cellStyle name="表标题 3 2 2 5 2 2 2" xfId="22575"/>
    <cellStyle name="差_对口支援新疆资金规模测算表20100106 4 2" xfId="22576"/>
    <cellStyle name="表标题 3 2 2 5 2 3 2" xfId="22577"/>
    <cellStyle name="差_市辖区测算-新科目（20080626）_县市旗测算-新科目（含人口规模效应） 2" xfId="22578"/>
    <cellStyle name="表标题 3 2 2 5 2 4 2" xfId="22579"/>
    <cellStyle name="差_09黑龙江 2 2 5" xfId="22580"/>
    <cellStyle name="表标题 3 2 2 5 3 2" xfId="22581"/>
    <cellStyle name="差 4 2 2 11" xfId="22582"/>
    <cellStyle name="汇总 10 6 2" xfId="22583"/>
    <cellStyle name="常规 45 2 2 2" xfId="22584"/>
    <cellStyle name="常规 50 2 2 2" xfId="22585"/>
    <cellStyle name="表标题 3 2 2 5 4" xfId="22586"/>
    <cellStyle name="表标题 3 2 2 5 4 2" xfId="22587"/>
    <cellStyle name="好_京沪线成本状况表2.10 4" xfId="22588"/>
    <cellStyle name="汇总 10 6 2 2" xfId="22589"/>
    <cellStyle name="差_对口支援新疆资金规模测算表20100113 3" xfId="22590"/>
    <cellStyle name="常规 45 2 2 2 2" xfId="22591"/>
    <cellStyle name="表标题 3 2 2 6" xfId="22592"/>
    <cellStyle name="表标题 3 2 2 6 2" xfId="22593"/>
    <cellStyle name="表标题 3 2 3 2" xfId="22594"/>
    <cellStyle name="表标题 3 2 3 2 2 2" xfId="22595"/>
    <cellStyle name="表标题 3 2 3 2 2 2 2" xfId="22596"/>
    <cellStyle name="输入 10 4 2 2 4" xfId="22597"/>
    <cellStyle name="表标题 3 2 3 2 2 2 2 2" xfId="22598"/>
    <cellStyle name="表标题 3 2 3 2 2 2 3" xfId="22599"/>
    <cellStyle name="表标题 3 2 3 2 2 2 4" xfId="22600"/>
    <cellStyle name="表标题 3 2 3 2 2 2 5" xfId="22601"/>
    <cellStyle name="表标题 3 2 3 2 2 2 5 2" xfId="22602"/>
    <cellStyle name="表标题 3 2 3 2 2 2 6" xfId="22603"/>
    <cellStyle name="表标题 3 2 3 2 2 3" xfId="22604"/>
    <cellStyle name="表标题 3 2 3 2 2 3 2" xfId="22605"/>
    <cellStyle name="输出 10 3 4 3 5 2" xfId="22606"/>
    <cellStyle name="表标题 3 2 3 2 2 4" xfId="22607"/>
    <cellStyle name="好_市辖区测算-新科目（20080626）_财力性转移支付2010年预算参考数_隋心对账单定稿0514" xfId="22608"/>
    <cellStyle name="表标题 3 2 3 2 2 4 2" xfId="22609"/>
    <cellStyle name="中等" xfId="22610"/>
    <cellStyle name="表标题 3 2 3 2 3 2" xfId="22611"/>
    <cellStyle name="表标题 3 2 3 3" xfId="22612"/>
    <cellStyle name="差_文体广播事业(按照总人口测算）—20080416_民生政策最低支出需求 7" xfId="22613"/>
    <cellStyle name="表标题 3 2 3 3 2" xfId="22614"/>
    <cellStyle name="表标题 3 2 3 3 2 2" xfId="22615"/>
    <cellStyle name="计算 10 4 2 5" xfId="22616"/>
    <cellStyle name="表标题 3 2 3 3 2 2 2" xfId="22617"/>
    <cellStyle name="差_文体广播事业(按照总人口测算）—20080416_不含人员经费系数_财力性转移支付2010年预算参考数 3 2" xfId="22618"/>
    <cellStyle name="表标题 3 2 3 3 2 2 3" xfId="22619"/>
    <cellStyle name="差_文体广播事业(按照总人口测算）—20080416_不含人员经费系数_财力性转移支付2010年预算参考数 3 3" xfId="22620"/>
    <cellStyle name="表标题 3 2 3 3 2 2 4" xfId="22621"/>
    <cellStyle name="表标题 3 2 3 3 2 2 5" xfId="22622"/>
    <cellStyle name="表标题 3 2 3 3 2 2 5 2" xfId="22623"/>
    <cellStyle name="表标题 3 2 3 3 2 2 6" xfId="22624"/>
    <cellStyle name="输出 9 6 2 2 5 2" xfId="22625"/>
    <cellStyle name="表标题 3 2 3 3 2 3" xfId="22626"/>
    <cellStyle name="差_缺口县区测算（11.13）_03_2010年各地区一般预算平衡表" xfId="22627"/>
    <cellStyle name="计算 10 4 3 5" xfId="22628"/>
    <cellStyle name="表标题 3 2 3 3 2 3 2" xfId="22629"/>
    <cellStyle name="常规 3 4 2 17" xfId="22630"/>
    <cellStyle name="注释 7 7 5" xfId="22631"/>
    <cellStyle name="常规 23 13" xfId="22632"/>
    <cellStyle name="好 2 3 2" xfId="22633"/>
    <cellStyle name="表标题 3 2 3 3 2 4" xfId="22634"/>
    <cellStyle name="好 2 3 2 2" xfId="22635"/>
    <cellStyle name="表标题 3 2 3 3 2 4 2" xfId="22636"/>
    <cellStyle name="表标题 3 2 3 3 3" xfId="22637"/>
    <cellStyle name="表标题 3 2 3 3 3 2" xfId="22638"/>
    <cellStyle name="表标题 3 2 3 4" xfId="22639"/>
    <cellStyle name="表标题 3 2 3 4 2 2" xfId="22640"/>
    <cellStyle name="表标题 3 2 3 4 2 2 2" xfId="22641"/>
    <cellStyle name="表标题 3 2 3 4 2 2 2 2" xfId="22642"/>
    <cellStyle name="注释 10 7" xfId="22643"/>
    <cellStyle name="差_卫生(按照总人口测算）—20080416_民生政策最低支出需求_财力性转移支付2010年预算参考数 2" xfId="22644"/>
    <cellStyle name="差_市辖区测算-新科目（20080626）_财力性转移支付2010年预算参考数 4 2 2" xfId="22645"/>
    <cellStyle name="表标题 3 2 3 4 2 2 3" xfId="22646"/>
    <cellStyle name="注释 10 8" xfId="22647"/>
    <cellStyle name="差_卫生(按照总人口测算）—20080416_民生政策最低支出需求_财力性转移支付2010年预算参考数 3" xfId="22648"/>
    <cellStyle name="输入 2 6 2 2 5 2" xfId="22649"/>
    <cellStyle name="表标题 3 2 3 4 2 2 4" xfId="22650"/>
    <cellStyle name="注释 10 9" xfId="22651"/>
    <cellStyle name="差_卫生(按照总人口测算）—20080416_民生政策最低支出需求_财力性转移支付2010年预算参考数 4" xfId="22652"/>
    <cellStyle name="表标题 3 2 3 4 2 2 5" xfId="22653"/>
    <cellStyle name="注释 10 9 2" xfId="22654"/>
    <cellStyle name="差_卫生(按照总人口测算）—20080416_民生政策最低支出需求_财力性转移支付2010年预算参考数 4 2" xfId="22655"/>
    <cellStyle name="表标题 3 2 3 4 2 2 5 2" xfId="22656"/>
    <cellStyle name="差_卫生(按照总人口测算）—20080416_民生政策最低支出需求_财力性转移支付2010年预算参考数 5" xfId="22657"/>
    <cellStyle name="表标题 3 2 3 4 2 2 6" xfId="22658"/>
    <cellStyle name="表标题 3 2 3 4 2 3" xfId="22659"/>
    <cellStyle name="表标题 3 2 3 4 2 3 2" xfId="22660"/>
    <cellStyle name="注释 3 3 2 16" xfId="22661"/>
    <cellStyle name="好 3 3 2" xfId="22662"/>
    <cellStyle name="表标题 3 2 3 4 2 4" xfId="22663"/>
    <cellStyle name="好 3 3 2 2" xfId="22664"/>
    <cellStyle name="表标题 3 2 3 4 2 4 2" xfId="22665"/>
    <cellStyle name="表标题 3 2 3 4 3 2" xfId="22666"/>
    <cellStyle name="差_2014年专项资金申请报告（第二批未解决）" xfId="22667"/>
    <cellStyle name="表标题 3 2 3 5" xfId="22668"/>
    <cellStyle name="差_2014年专项资金申请报告（第二批未解决） 2" xfId="22669"/>
    <cellStyle name="表标题 3 2 3 5 2" xfId="22670"/>
    <cellStyle name="表标题 3 2 3 5 2 2" xfId="22671"/>
    <cellStyle name="表标题 3 2 3 5 2 2 2" xfId="22672"/>
    <cellStyle name="表标题 3 2 3 5 2 3" xfId="22673"/>
    <cellStyle name="差_河南 缺口县区测算(地方填报白)_财力性转移支付2010年预算参考数 2 3" xfId="22674"/>
    <cellStyle name="表标题 3 2 3 5 2 3 2" xfId="22675"/>
    <cellStyle name="差_县市旗测算20080508_不含人员经费系数_财力性转移支付2010年预算参考数" xfId="22676"/>
    <cellStyle name="表标题 3 2 3 5 2 4" xfId="22677"/>
    <cellStyle name="差_2006年33甘肃 10" xfId="22678"/>
    <cellStyle name="差_行政（人员）_不含人员经费系数_财力性转移支付2010年预算参考数_隋心对账单定稿0514" xfId="22679"/>
    <cellStyle name="表标题 3 2 3 5 2 5" xfId="22680"/>
    <cellStyle name="输出 4 4 2 2 4" xfId="22681"/>
    <cellStyle name="表标题 3 2 3 5 2 5 2" xfId="22682"/>
    <cellStyle name="差_2006年33甘肃 11" xfId="22683"/>
    <cellStyle name="表标题 3 2 3 5 2 6" xfId="22684"/>
    <cellStyle name="表标题 3 2 3 5 3" xfId="22685"/>
    <cellStyle name="表标题 3 2 3 5 3 2" xfId="22686"/>
    <cellStyle name="常规 45 3 2 2" xfId="22687"/>
    <cellStyle name="表标题 3 2 3 5 4" xfId="22688"/>
    <cellStyle name="常规 45 3 2 2 2" xfId="22689"/>
    <cellStyle name="表标题 3 2 3 5 4 2" xfId="22690"/>
    <cellStyle name="表标题 3 2 3 6" xfId="22691"/>
    <cellStyle name="表标题 3 2 3 6 2" xfId="22692"/>
    <cellStyle name="好_其他部门(按照总人口测算）—20080416_不含人员经费系数 2" xfId="22693"/>
    <cellStyle name="表标题 3 2 4 2 2 2" xfId="22694"/>
    <cellStyle name="表标题 3 2 4 2 2 2 2" xfId="22695"/>
    <cellStyle name="差_银行账户情况表_2010年12月_Book1" xfId="22696"/>
    <cellStyle name="好_教育(按照总人口测算）—20080416_民生政策最低支出需求_财力性转移支付2010年预算参考数 6" xfId="22697"/>
    <cellStyle name="表标题 3 2 4 2 2 2 2 2" xfId="22698"/>
    <cellStyle name="表标题 3 2 4 2 2 2 3" xfId="22699"/>
    <cellStyle name="表标题 3 2 4 2 2 2 3 2" xfId="22700"/>
    <cellStyle name="表标题 3 2 4 2 2 2 4" xfId="22701"/>
    <cellStyle name="差_行政（人员）_不含人员经费系数_合并" xfId="22702"/>
    <cellStyle name="表标题 3 2 4 2 2 2 4 2" xfId="22703"/>
    <cellStyle name="差_人员工资和公用经费 5 2" xfId="22704"/>
    <cellStyle name="表标题 3 2 4 2 2 2 5" xfId="22705"/>
    <cellStyle name="表标题 3 2 4 2 2 2 5 2" xfId="22706"/>
    <cellStyle name="表标题 3 2 4 2 2 4" xfId="22707"/>
    <cellStyle name="好_市辖区测算20080510_不含人员经费系数" xfId="22708"/>
    <cellStyle name="好_其他部门(按照总人口测算）—20080416_不含人员经费系数 4" xfId="22709"/>
    <cellStyle name="表标题 3 2 4 2 2 4 2" xfId="22710"/>
    <cellStyle name="好_市辖区测算20080510_不含人员经费系数 2" xfId="22711"/>
    <cellStyle name="表标题 3 2 4 3 2" xfId="22712"/>
    <cellStyle name="表标题 3 2 4 3 2 2" xfId="22713"/>
    <cellStyle name="差 2 5" xfId="22714"/>
    <cellStyle name="表标题 3 2 4 3 2 2 2" xfId="22715"/>
    <cellStyle name="表标题 3 2 4 3 2 2 2 2" xfId="22716"/>
    <cellStyle name="差 2 6" xfId="22717"/>
    <cellStyle name="表标题 3 2 4 3 2 2 3" xfId="22718"/>
    <cellStyle name="表标题 3 2 4 3 2 2 3 2" xfId="22719"/>
    <cellStyle name="差 2 9" xfId="22720"/>
    <cellStyle name="表标题 3 2 4 3 2 2 6" xfId="22721"/>
    <cellStyle name="差 4 5" xfId="22722"/>
    <cellStyle name="差_2008计算资料（8月5） 3 2" xfId="22723"/>
    <cellStyle name="表标题 3 2 4 3 2 4 2" xfId="22724"/>
    <cellStyle name="差_前期试验费用 2_四队计价6月25日前(7月1日更新)备用" xfId="22725"/>
    <cellStyle name="表标题 3 2 4 3 3" xfId="22726"/>
    <cellStyle name="表标题 3 2 4 3 3 2" xfId="22727"/>
    <cellStyle name="表标题 3 2 4 4" xfId="22728"/>
    <cellStyle name="表标题 3 2 4 4 2" xfId="22729"/>
    <cellStyle name="表标题 3 2 4 4 2 2" xfId="22730"/>
    <cellStyle name="输出 10 7 5" xfId="22731"/>
    <cellStyle name="表标题 3 2 4 4 2 2 2" xfId="22732"/>
    <cellStyle name="表标题 3 2 4 4 2 2 2 2" xfId="22733"/>
    <cellStyle name="表标题 3 2 4 4 2 2 3" xfId="22734"/>
    <cellStyle name="表标题 3 2 4 4 2 2 3 2" xfId="22735"/>
    <cellStyle name="输入 2 7 2 2 5 2" xfId="22736"/>
    <cellStyle name="表标题 3 2 4 4 2 2 4" xfId="22737"/>
    <cellStyle name="表标题 3 2 4 4 2 2 5" xfId="22738"/>
    <cellStyle name="表标题 3 2 4 4 2 2 5 2" xfId="22739"/>
    <cellStyle name="表标题 3 2 4 4 2 2 6" xfId="22740"/>
    <cellStyle name="表标题 3 2 4 4 2 3" xfId="22741"/>
    <cellStyle name="好_行政（人员）_县市旗测算-新科目（含人口规模效应）_财力性转移支付2010年预算参考数_合并" xfId="22742"/>
    <cellStyle name="表标题 3 2 4 4 2 4" xfId="22743"/>
    <cellStyle name="好_缺口县区测算（11.13） 3" xfId="22744"/>
    <cellStyle name="表标题 3 2 4 4 2 4 2" xfId="22745"/>
    <cellStyle name="表标题 3 2 4 4 3" xfId="22746"/>
    <cellStyle name="差_市辖区测算20080510_财力性转移支付2010年预算参考数" xfId="22747"/>
    <cellStyle name="差_行政公检法测算_民生政策最低支出需求_财力性转移支付2010年预算参考数_华东" xfId="22748"/>
    <cellStyle name="表标题 3 2 4 4 3 2" xfId="22749"/>
    <cellStyle name="差_湘潭 3 2 2" xfId="22750"/>
    <cellStyle name="表标题 3 2 4 5" xfId="22751"/>
    <cellStyle name="表标题 3 2 4 5 2" xfId="22752"/>
    <cellStyle name="好_市辖区测算20080510_不含人员经费系数_财力性转移支付2010年预算参考数_12.25-发教育厅-2016年高职生均年初预算控制数分配表" xfId="22753"/>
    <cellStyle name="差_德山 4" xfId="22754"/>
    <cellStyle name="表标题 3 2 4 5 2 2" xfId="22755"/>
    <cellStyle name="表标题 3 2 4 5 2 2 2" xfId="22756"/>
    <cellStyle name="差_德山 5" xfId="22757"/>
    <cellStyle name="好_530629_2006年县级财政报表附表 2" xfId="22758"/>
    <cellStyle name="表标题 3 2 4 5 2 3" xfId="22759"/>
    <cellStyle name="表标题 3 2 4 5 2 3 2" xfId="22760"/>
    <cellStyle name="差_德山 6" xfId="22761"/>
    <cellStyle name="好_530629_2006年县级财政报表附表 3" xfId="22762"/>
    <cellStyle name="差_20河南 2" xfId="22763"/>
    <cellStyle name="表标题 3 2 4 5 2 4" xfId="22764"/>
    <cellStyle name="差_20河南 2 2" xfId="22765"/>
    <cellStyle name="表标题 3 2 4 5 2 4 2" xfId="22766"/>
    <cellStyle name="差_德山 7" xfId="22767"/>
    <cellStyle name="好_530629_2006年县级财政报表附表 4" xfId="22768"/>
    <cellStyle name="差_20河南 3" xfId="22769"/>
    <cellStyle name="表标题 3 2 4 5 2 5" xfId="22770"/>
    <cellStyle name="差_20河南 3 2" xfId="22771"/>
    <cellStyle name="输出 5 4 2 2 4" xfId="22772"/>
    <cellStyle name="表标题 3 2 4 5 2 5 2" xfId="22773"/>
    <cellStyle name="表标题 3 2 4 5 3" xfId="22774"/>
    <cellStyle name="货币[0] 3 21" xfId="22775"/>
    <cellStyle name="货币[0] 3 16" xfId="22776"/>
    <cellStyle name="表标题 3 2 4 5 3 2" xfId="22777"/>
    <cellStyle name="常规 45 4 2 2" xfId="22778"/>
    <cellStyle name="表标题 3 2 4 5 4" xfId="22779"/>
    <cellStyle name="表标题 3 2 4 5 4 2" xfId="22780"/>
    <cellStyle name="常规 3 2 10" xfId="22781"/>
    <cellStyle name="差_湘潭 3 2 3" xfId="22782"/>
    <cellStyle name="表标题 3 2 4 6" xfId="22783"/>
    <cellStyle name="表标题 3 2 4 6 2" xfId="22784"/>
    <cellStyle name="差_2006年水利统计指标统计表_财力性转移支付2010年预算参考数 2 2 2" xfId="22785"/>
    <cellStyle name="表标题 3 2 5 2 3" xfId="22786"/>
    <cellStyle name="表标题 3 2 5 2 3 2" xfId="22787"/>
    <cellStyle name="好_卫生部门_03_2010年各地区一般预算平衡表" xfId="22788"/>
    <cellStyle name="差_28四川 4 2 2" xfId="22789"/>
    <cellStyle name="差_2006年水利统计指标统计表_财力性转移支付2010年预算参考数 2 2 3" xfId="22790"/>
    <cellStyle name="表标题 3 2 5 2 4" xfId="22791"/>
    <cellStyle name="表标题 3 2 5 2 4 2" xfId="22792"/>
    <cellStyle name="差_县区合并测算20080421_财力性转移支付2010年预算参考数_12.25-发教育厅-2016年高职生均年初预算控制数分配表" xfId="22793"/>
    <cellStyle name="好_缺口县区测算(按2007支出增长25%测算)_03_2010年各地区一般预算平衡表_2010年地方财政一般预算分级平衡情况表（汇总）0524" xfId="22794"/>
    <cellStyle name="差_2006年水利统计指标统计表_财力性转移支付2010年预算参考数 2 2 4" xfId="22795"/>
    <cellStyle name="表标题 3 2 5 2 5" xfId="22796"/>
    <cellStyle name="差_2006年水利统计指标统计表_财力性转移支付2010年预算参考数 2 2 5" xfId="22797"/>
    <cellStyle name="表标题 3 2 5 2 6" xfId="22798"/>
    <cellStyle name="表标题 3 2 5 4 2" xfId="22799"/>
    <cellStyle name="表标题 3 3" xfId="22800"/>
    <cellStyle name="表标题 3 3 2" xfId="22801"/>
    <cellStyle name="表标题 3 3 2 2" xfId="22802"/>
    <cellStyle name="表标题 3 3 2 2 2 2" xfId="22803"/>
    <cellStyle name="差_2008计算资料（8月5） 9" xfId="22804"/>
    <cellStyle name="表标题 3 3 2 2 2 2 2" xfId="22805"/>
    <cellStyle name="表标题 3 3 2 2 2 3" xfId="22806"/>
    <cellStyle name="表标题 3 3 2 2 2 3 2" xfId="22807"/>
    <cellStyle name="输出 10 4 3 3 5 2" xfId="22808"/>
    <cellStyle name="表标题 3 3 2 2 2 4" xfId="22809"/>
    <cellStyle name="常规 32 2 6" xfId="22810"/>
    <cellStyle name="表标题 3 3 2 2 2 4 2" xfId="22811"/>
    <cellStyle name="常规 32 3 6" xfId="22812"/>
    <cellStyle name="表标题 3 3 2 2 2 5 2" xfId="22813"/>
    <cellStyle name="表标题 5 3 4 2 2 2" xfId="22814"/>
    <cellStyle name="表标题 3 3 2 2 2 6" xfId="22815"/>
    <cellStyle name="表标题 3 3 2 2 3 2" xfId="22816"/>
    <cellStyle name="表标题 3 3 2 2 4 2" xfId="22817"/>
    <cellStyle name="表标题 3 3 2 3" xfId="22818"/>
    <cellStyle name="差_人员工资和公用经费3_合并" xfId="22819"/>
    <cellStyle name="表标题 3 3 3" xfId="22820"/>
    <cellStyle name="表标题 3 3 3 2" xfId="22821"/>
    <cellStyle name="差_市辖区测算20080510 5" xfId="22822"/>
    <cellStyle name="表标题 3 3 3 2 2 2" xfId="22823"/>
    <cellStyle name="差_市辖区测算20080510 5 2" xfId="22824"/>
    <cellStyle name="表标题 3 3 3 2 2 2 2" xfId="22825"/>
    <cellStyle name="差_市辖区测算20080510 6" xfId="22826"/>
    <cellStyle name="表标题 3 3 3 2 2 3" xfId="22827"/>
    <cellStyle name="表标题 3 3 3 2 2 3 2" xfId="22828"/>
    <cellStyle name="输出 10 4 4 3 5 2" xfId="22829"/>
    <cellStyle name="表标题 3 3 3 2 2 4" xfId="22830"/>
    <cellStyle name="表标题 5 3 5 2 2 2" xfId="22831"/>
    <cellStyle name="表标题 3 3 3 2 2 6" xfId="22832"/>
    <cellStyle name="表标题 3 3 3 2 3 2" xfId="22833"/>
    <cellStyle name="表标题 3 3 3 2 4" xfId="22834"/>
    <cellStyle name="表标题 3 3 3 3" xfId="22835"/>
    <cellStyle name="表标题 3 3 3 3 2" xfId="22836"/>
    <cellStyle name="表标题 3 3 4" xfId="22837"/>
    <cellStyle name="差_2008年支出核定 3 2 2" xfId="22838"/>
    <cellStyle name="表标题 3 3 4 2 2 2" xfId="22839"/>
    <cellStyle name="差_岳塘区 2 5" xfId="22840"/>
    <cellStyle name="表标题 3 3 4 2 2 2 2" xfId="22841"/>
    <cellStyle name="表标题 3 3 4 2 2 3" xfId="22842"/>
    <cellStyle name="差_岳塘区 3 5" xfId="22843"/>
    <cellStyle name="差_~5676413_Book1" xfId="22844"/>
    <cellStyle name="表标题 3 3 4 2 2 3 2" xfId="22845"/>
    <cellStyle name="表标题 3 3 4 2 2 4" xfId="22846"/>
    <cellStyle name="表标题 3 3 4 2 2 4 2" xfId="22847"/>
    <cellStyle name="表标题 3 3 4 2 2 5 2" xfId="22848"/>
    <cellStyle name="好_2008计算资料（8月5）_合并" xfId="22849"/>
    <cellStyle name="表标题 3 3 4 2 3" xfId="22850"/>
    <cellStyle name="表标题 3 3 4 2 3 2" xfId="22851"/>
    <cellStyle name="注释 10 4 2 2 2 2" xfId="22852"/>
    <cellStyle name="表标题 3 3 4 2 4" xfId="22853"/>
    <cellStyle name="注释 10 4 2 2 2 2 2" xfId="22854"/>
    <cellStyle name="表标题 3 3 4 2 4 2" xfId="22855"/>
    <cellStyle name="好_财政支出对上级的依赖程度 2" xfId="22856"/>
    <cellStyle name="表标题 3 3 4 3 2" xfId="22857"/>
    <cellStyle name="表标题 3 3 5" xfId="22858"/>
    <cellStyle name="表标题 3 3 5 2 2 2" xfId="22859"/>
    <cellStyle name="好_5334_2006年迪庆县级财政报表附表 5" xfId="22860"/>
    <cellStyle name="表标题 3 3 5 2 3" xfId="22861"/>
    <cellStyle name="表标题 3 3 5 2 3 2" xfId="22862"/>
    <cellStyle name="注释 10 4 2 3 2 2" xfId="22863"/>
    <cellStyle name="表标题 3 3 5 2 4" xfId="22864"/>
    <cellStyle name="差_汇总表 4 2" xfId="22865"/>
    <cellStyle name="表标题 3 3 5 2 5" xfId="22866"/>
    <cellStyle name="差_汇总表 4 2 2" xfId="22867"/>
    <cellStyle name="表标题 3 3 5 2 5 2" xfId="22868"/>
    <cellStyle name="差_汇总表 4 3" xfId="22869"/>
    <cellStyle name="表标题 3 3 5 2 6" xfId="22870"/>
    <cellStyle name="差_表四 4" xfId="22871"/>
    <cellStyle name="数字 5 4 4 2 2 2 2" xfId="22872"/>
    <cellStyle name="表标题 3 3 5 4 2" xfId="22873"/>
    <cellStyle name="表标题 3 3 6" xfId="22874"/>
    <cellStyle name="表标题 3 3 6 2" xfId="22875"/>
    <cellStyle name="表标题 3 4" xfId="22876"/>
    <cellStyle name="好_县区合并测算20080421_民生政策最低支出需求_财力性转移支付2010年预算参考数_03_2010年各地区一般预算平衡表_2010年地方财政一般预算分级平衡情况表（汇总）0524" xfId="22877"/>
    <cellStyle name="差_卫生部门_合并" xfId="22878"/>
    <cellStyle name="表标题 3 4 2" xfId="22879"/>
    <cellStyle name="差_行政(燃修费)_民生政策最低支出需求_财力性转移支付2010年预算参考数 3 3" xfId="22880"/>
    <cellStyle name="表标题 3 4 2 2" xfId="22881"/>
    <cellStyle name="表标题 3 4 2 2 2 2" xfId="22882"/>
    <cellStyle name="表标题 3 4 2 2 2 2 2" xfId="22883"/>
    <cellStyle name="表标题 3 4 2 2 2 3" xfId="22884"/>
    <cellStyle name="表标题 3 4 2 2 2 3 2" xfId="22885"/>
    <cellStyle name="输出 10 5 3 3 5 2" xfId="22886"/>
    <cellStyle name="表标题 3 4 2 2 2 4" xfId="22887"/>
    <cellStyle name="差_27重庆_财力性转移支付2010年预算参考数_03_2010年各地区一般预算平衡表_2010年地方财政一般预算分级平衡情况表（汇总）0524" xfId="22888"/>
    <cellStyle name="表标题 3 4 2 2 2 4 2" xfId="22889"/>
    <cellStyle name="表标题 5 4 4 2 2 2" xfId="22890"/>
    <cellStyle name="表标题 3 4 2 2 2 6" xfId="22891"/>
    <cellStyle name="表标题 3 4 2 2 3 2" xfId="22892"/>
    <cellStyle name="表标题 3 4 2 2 4 2" xfId="22893"/>
    <cellStyle name="表标题 3 4 2 3" xfId="22894"/>
    <cellStyle name="表标题 3 4 3" xfId="22895"/>
    <cellStyle name="表标题 3 4 3 2" xfId="22896"/>
    <cellStyle name="表标题 3 4 3 2 2 2" xfId="22897"/>
    <cellStyle name="好_农林水和城市维护标准支出20080505－县区合计_民生政策最低支出需求_财力性转移支付2010年预算参考数_隋心对账单定稿0514" xfId="22898"/>
    <cellStyle name="表标题 3 4 3 2 2 2 2" xfId="22899"/>
    <cellStyle name="表标题 3 4 3 2 2 3" xfId="22900"/>
    <cellStyle name="输出 10 5 4 3 5 2" xfId="22901"/>
    <cellStyle name="表标题 3 4 3 2 2 4" xfId="22902"/>
    <cellStyle name="表标题 5 4 5 2 2 2" xfId="22903"/>
    <cellStyle name="表标题 3 4 3 2 2 6" xfId="22904"/>
    <cellStyle name="表标题 3 4 3 2 3 2" xfId="22905"/>
    <cellStyle name="适中 3 2 12" xfId="22906"/>
    <cellStyle name="表标题 3 4 3 2 4" xfId="22907"/>
    <cellStyle name="表标题 3 4 3 2 4 2" xfId="22908"/>
    <cellStyle name="表标题 3 4 3 3 2" xfId="22909"/>
    <cellStyle name="表标题 3 4 4" xfId="22910"/>
    <cellStyle name="表标题 3 4 4 2 2 3 2" xfId="22911"/>
    <cellStyle name="表标题 3 4 4 2 2 4" xfId="22912"/>
    <cellStyle name="好_湘桂铁路工程I标红线成本分析样表 4_四队计价2011-6" xfId="22913"/>
    <cellStyle name="表标题 3 4 4 2 2 4 2" xfId="22914"/>
    <cellStyle name="表标题 3 4 4 2 2 5 2" xfId="22915"/>
    <cellStyle name="常规 49 2_四队计价2011-6" xfId="22916"/>
    <cellStyle name="常规 54 2_四队计价2011-6" xfId="22917"/>
    <cellStyle name="表标题 3 4 5" xfId="22918"/>
    <cellStyle name="好_市本级 2 19" xfId="22919"/>
    <cellStyle name="表标题 3 4 5 2" xfId="22920"/>
    <cellStyle name="表标题 3 4 5 2 2" xfId="22921"/>
    <cellStyle name="差_云南 缺口县区测算(地方填报) 4" xfId="22922"/>
    <cellStyle name="差_平邑_财力性转移支付2010年预算参考数 6" xfId="22923"/>
    <cellStyle name="好_测算结果_财力性转移支付2010年预算参考数 4" xfId="22924"/>
    <cellStyle name="表标题 3 4 5 2 2 2" xfId="22925"/>
    <cellStyle name="差_云南 缺口县区测算(地方填报) 4 2" xfId="22926"/>
    <cellStyle name="表标题 3 4 5 2 3" xfId="22927"/>
    <cellStyle name="差_云南 缺口县区测算(地方填报) 5" xfId="22928"/>
    <cellStyle name="差_平邑_财力性转移支付2010年预算参考数 7" xfId="22929"/>
    <cellStyle name="表标题 3 4 5 2 3 2" xfId="22930"/>
    <cellStyle name="差_云南 缺口县区测算(地方填报) 5 2" xfId="22931"/>
    <cellStyle name="表标题 3 4 5 2 4 2" xfId="22932"/>
    <cellStyle name="表标题 3 4 5 2 5" xfId="22933"/>
    <cellStyle name="差_云南 缺口县区测算(地方填报) 7" xfId="22934"/>
    <cellStyle name="差_2006年全省财力计算表（中央、决算） 2 2" xfId="22935"/>
    <cellStyle name="差_2006年全省财力计算表（中央、决算） 2 2 2" xfId="22936"/>
    <cellStyle name="差_县市旗测算-新科目（20080626）_县市旗测算-新科目（含人口规模效应）_财力性转移支付2010年预算参考数_华东" xfId="22937"/>
    <cellStyle name="表标题 3 4 5 2 5 2" xfId="22938"/>
    <cellStyle name="差_2006年全省财力计算表（中央、决算） 2 3" xfId="22939"/>
    <cellStyle name="表标题 3 4 5 2 6" xfId="22940"/>
    <cellStyle name="表标题 3 4 5 3" xfId="22941"/>
    <cellStyle name="表标题 3 4 5 3 2" xfId="22942"/>
    <cellStyle name="表标题 3 4 5 4" xfId="22943"/>
    <cellStyle name="表标题 3 4 6" xfId="22944"/>
    <cellStyle name="表标题 3 4 6 2" xfId="22945"/>
    <cellStyle name="差_2006年34青海 2" xfId="22946"/>
    <cellStyle name="表标题 3 5" xfId="22947"/>
    <cellStyle name="差_行政（人员）_民生政策最低支出需求_财力性转移支付2010年预算参考数_合并" xfId="22948"/>
    <cellStyle name="差_2006年34青海 2 2" xfId="22949"/>
    <cellStyle name="表标题 3 5 2" xfId="22950"/>
    <cellStyle name="差_2006年34青海 2 2 2" xfId="22951"/>
    <cellStyle name="差_武陵 2 5" xfId="22952"/>
    <cellStyle name="表标题 3 5 2 2" xfId="22953"/>
    <cellStyle name="表标题 3 5 2 2 2 2 2" xfId="22954"/>
    <cellStyle name="表标题 3 5 2 2 2 3" xfId="22955"/>
    <cellStyle name="表标题 3 5 2 2 2 3 2" xfId="22956"/>
    <cellStyle name="表标题 3 5 2 2 2 4" xfId="22957"/>
    <cellStyle name="表标题 3 5 2 2 2 4 2" xfId="22958"/>
    <cellStyle name="注释 3 5 6 4 2" xfId="22959"/>
    <cellStyle name="差_行政公检法测算_财力性转移支付2010年预算参考数 3 2 2" xfId="22960"/>
    <cellStyle name="差_测算结果汇总 2" xfId="22961"/>
    <cellStyle name="表标题 3 5 2 2 2 5" xfId="22962"/>
    <cellStyle name="差_测算结果汇总 2 2" xfId="22963"/>
    <cellStyle name="表标题 3 5 2 2 2 5 2" xfId="22964"/>
    <cellStyle name="差_测算结果汇总 3" xfId="22965"/>
    <cellStyle name="表标题 3 5 2 2 2 6" xfId="22966"/>
    <cellStyle name="表标题 3 5 2 2 3 2" xfId="22967"/>
    <cellStyle name="差_2006年34青海 2 2 3" xfId="22968"/>
    <cellStyle name="差_武陵 2 6" xfId="22969"/>
    <cellStyle name="表标题 3 5 2 3" xfId="22970"/>
    <cellStyle name="表标题 3 5 2 3 2" xfId="22971"/>
    <cellStyle name="差_2006年34青海 2 3" xfId="22972"/>
    <cellStyle name="表标题 3 5 3" xfId="22973"/>
    <cellStyle name="差_武陵 3 5" xfId="22974"/>
    <cellStyle name="表标题 3 5 3 2" xfId="22975"/>
    <cellStyle name="输入 2 5 2" xfId="22976"/>
    <cellStyle name="好_安徽 缺口县区测算(地方填报)1" xfId="22977"/>
    <cellStyle name="常规 2 8 5 2" xfId="22978"/>
    <cellStyle name="表标题 3 5 3 2 2 3" xfId="22979"/>
    <cellStyle name="输入 2 5 2 2" xfId="22980"/>
    <cellStyle name="好_安徽 缺口县区测算(地方填报)1 2" xfId="22981"/>
    <cellStyle name="表标题 3 5 3 2 2 3 2" xfId="22982"/>
    <cellStyle name="表标题 3 5 3 2 2 4" xfId="22983"/>
    <cellStyle name="表标题 3 5 3 2 2 5" xfId="22984"/>
    <cellStyle name="表标题 3 5 3 2 2 6" xfId="22985"/>
    <cellStyle name="表标题 3 5 3 2 4 2" xfId="22986"/>
    <cellStyle name="常规 31_2015年专项资金申请报告（未解决）" xfId="22987"/>
    <cellStyle name="差_武陵 3 6" xfId="22988"/>
    <cellStyle name="表标题 3 5 3 3" xfId="22989"/>
    <cellStyle name="表标题 3 5 3 3 2" xfId="22990"/>
    <cellStyle name="差_2006年34青海 2 4" xfId="22991"/>
    <cellStyle name="表标题 3 5 4" xfId="22992"/>
    <cellStyle name="常规 10 2 6" xfId="22993"/>
    <cellStyle name="计算 6 5 2 2 6" xfId="22994"/>
    <cellStyle name="表标题 3 5 4 2" xfId="22995"/>
    <cellStyle name="常规 10 2 6 2" xfId="22996"/>
    <cellStyle name="表标题 3 5 4 2 2" xfId="22997"/>
    <cellStyle name="表标题 3 5 4 2 2 2" xfId="22998"/>
    <cellStyle name="汇总 7 7 3" xfId="22999"/>
    <cellStyle name="表标题 3 5 4 2 2 2 2" xfId="23000"/>
    <cellStyle name="表标题 3 5 4 2 2 3" xfId="23001"/>
    <cellStyle name="常规 3 59 2" xfId="23002"/>
    <cellStyle name="常规 3 64 2" xfId="23003"/>
    <cellStyle name="差_缺口县区测算(按2007支出增长25%测算)_财力性转移支付2010年预算参考数 3 2 2" xfId="23004"/>
    <cellStyle name="表标题 3 5 4 2 2 4" xfId="23005"/>
    <cellStyle name="表标题 3 5 4 2 2 4 2" xfId="23006"/>
    <cellStyle name="表标题 3 5 4 2 2 5" xfId="23007"/>
    <cellStyle name="表标题 3 5 4 2 2 5 2" xfId="23008"/>
    <cellStyle name="表标题 3 5 4 2 2 6" xfId="23009"/>
    <cellStyle name="表标题 3 5 4 2 3" xfId="23010"/>
    <cellStyle name="表标题 3 5 4 2 3 2" xfId="23011"/>
    <cellStyle name="注释 10 4 4 2 2 2" xfId="23012"/>
    <cellStyle name="表标题 3 5 4 2 4" xfId="23013"/>
    <cellStyle name="差_不含人员经费系数 2 2" xfId="23014"/>
    <cellStyle name="常规 10 2 7" xfId="23015"/>
    <cellStyle name="表标题 3 5 4 3" xfId="23016"/>
    <cellStyle name="差_不含人员经费系数 2 2 2" xfId="23017"/>
    <cellStyle name="常规 10 2 7 2" xfId="23018"/>
    <cellStyle name="表标题 3 5 4 3 2" xfId="23019"/>
    <cellStyle name="输出 5 5 5 2 4 2" xfId="23020"/>
    <cellStyle name="差_2006年34青海 2 5" xfId="23021"/>
    <cellStyle name="表标题 3 5 5" xfId="23022"/>
    <cellStyle name="表标题 3 5 5 2" xfId="23023"/>
    <cellStyle name="表标题 3 5 5 2 2 2" xfId="23024"/>
    <cellStyle name="差_核定人数对比_财力性转移支付2010年预算参考数 5" xfId="23025"/>
    <cellStyle name="表标题 3 5 5 2 3 2" xfId="23026"/>
    <cellStyle name="表标题 3 5 5 2 4 2" xfId="23027"/>
    <cellStyle name="好_湘潭 3 2 12" xfId="23028"/>
    <cellStyle name="表标题 3 5 5 2 5 2" xfId="23029"/>
    <cellStyle name="差_不含人员经费系数 3 2" xfId="23030"/>
    <cellStyle name="表标题 3 5 5 3" xfId="23031"/>
    <cellStyle name="差_自行调整差异系数顺序_财力性转移支付2010年预算参考数 2 5" xfId="23032"/>
    <cellStyle name="差_不含人员经费系数 3 2 2" xfId="23033"/>
    <cellStyle name="表标题 3 5 5 3 2" xfId="23034"/>
    <cellStyle name="差_不含人员经费系数 3 3" xfId="23035"/>
    <cellStyle name="表标题 3 5 5 4" xfId="23036"/>
    <cellStyle name="差_自行调整差异系数顺序_财力性转移支付2010年预算参考数 3 5" xfId="23037"/>
    <cellStyle name="表标题 3 5 5 4 2" xfId="23038"/>
    <cellStyle name="差_2006年34青海 2 6" xfId="23039"/>
    <cellStyle name="表标题 3 5 6" xfId="23040"/>
    <cellStyle name="表标题 3 5 6 2" xfId="23041"/>
    <cellStyle name="常规 12 5 2 2" xfId="23042"/>
    <cellStyle name="差_京沪线成本状况表2.10 11_四队计价2011-6" xfId="23043"/>
    <cellStyle name="差_2006年34青海 3" xfId="23044"/>
    <cellStyle name="表标题 3 6" xfId="23045"/>
    <cellStyle name="常规 12 5 2 2 2" xfId="23046"/>
    <cellStyle name="差_2006年34青海 3 2" xfId="23047"/>
    <cellStyle name="表标题 3 6 2" xfId="23048"/>
    <cellStyle name="差_2006年34青海 3 2 2" xfId="23049"/>
    <cellStyle name="表标题 3 6 2 2" xfId="23050"/>
    <cellStyle name="表标题 3 6 2 2 2" xfId="23051"/>
    <cellStyle name="差_2006年34青海 3 2 3" xfId="23052"/>
    <cellStyle name="表标题 3 6 2 3" xfId="23053"/>
    <cellStyle name="差_2006年34青海 3 2 4" xfId="23054"/>
    <cellStyle name="表标题 3 6 2 4" xfId="23055"/>
    <cellStyle name="差_2006年28四川_财力性转移支付2010年预算参考数_03_2010年各地区一般预算平衡表_2010年地方财政一般预算分级平衡情况表（汇总）0524" xfId="23056"/>
    <cellStyle name="表标题 3 6 2 4 2" xfId="23057"/>
    <cellStyle name="差_2006年34青海 3 2 5" xfId="23058"/>
    <cellStyle name="表标题 3 6 2 5" xfId="23059"/>
    <cellStyle name="强调文字颜色 4 2 2 2 6" xfId="23060"/>
    <cellStyle name="常规 35 2 3" xfId="23061"/>
    <cellStyle name="常规 40 2 3" xfId="23062"/>
    <cellStyle name="表标题 3 6 2 5 2" xfId="23063"/>
    <cellStyle name="表标题 3 6 2 6" xfId="23064"/>
    <cellStyle name="差_人员工资和公用经费3_财力性转移支付2010年预算参考数 2 2" xfId="23065"/>
    <cellStyle name="差_2006年34青海 3 3" xfId="23066"/>
    <cellStyle name="表标题 3 6 3" xfId="23067"/>
    <cellStyle name="差_人员工资和公用经费3_财力性转移支付2010年预算参考数 2 2 2" xfId="23068"/>
    <cellStyle name="表标题 3 6 3 2" xfId="23069"/>
    <cellStyle name="差_人员工资和公用经费3_财力性转移支付2010年预算参考数 2 3" xfId="23070"/>
    <cellStyle name="差_2006年34青海 3 4" xfId="23071"/>
    <cellStyle name="表标题 3 6 4" xfId="23072"/>
    <cellStyle name="常规 11 2 6" xfId="23073"/>
    <cellStyle name="差_其他部门(按照总人口测算）—20080416_财力性转移支付2010年预算参考数_华东" xfId="23074"/>
    <cellStyle name="表标题 3 6 4 2" xfId="23075"/>
    <cellStyle name="输出 5 5 5 2 5 2" xfId="23076"/>
    <cellStyle name="差_2006年34青海 3 5" xfId="23077"/>
    <cellStyle name="表标题 3 6 5" xfId="23078"/>
    <cellStyle name="常规 12 5 2 3" xfId="23079"/>
    <cellStyle name="差_2006年34青海 4" xfId="23080"/>
    <cellStyle name="表标题 3 7" xfId="23081"/>
    <cellStyle name="差_2006年34青海 4 2" xfId="23082"/>
    <cellStyle name="表标题 3 7 2" xfId="23083"/>
    <cellStyle name="差_34青海_华东" xfId="23084"/>
    <cellStyle name="差_2006年34青海 5" xfId="23085"/>
    <cellStyle name="表标题 3 8" xfId="23086"/>
    <cellStyle name="差_2006年34青海 6" xfId="23087"/>
    <cellStyle name="差_07临沂 10" xfId="23088"/>
    <cellStyle name="表标题 3 9" xfId="23089"/>
    <cellStyle name="差_05潍坊 3 2 5" xfId="23090"/>
    <cellStyle name="表标题 4" xfId="23091"/>
    <cellStyle name="表标题 4 2" xfId="23092"/>
    <cellStyle name="表标题 4 2 2" xfId="23093"/>
    <cellStyle name="表标题 4 2 2 2" xfId="23094"/>
    <cellStyle name="表标题 4 2 2 2 2" xfId="23095"/>
    <cellStyle name="表标题 4 2 2 2 2 2" xfId="23096"/>
    <cellStyle name="表标题 4 2 2 2 2 2 2" xfId="23097"/>
    <cellStyle name="差_测算结果汇总 4 2" xfId="23098"/>
    <cellStyle name="汇总 2 3 5 2" xfId="23099"/>
    <cellStyle name="表标题 4 2 2 2 2 3" xfId="23100"/>
    <cellStyle name="差_测算结果汇总 4 2 2" xfId="23101"/>
    <cellStyle name="汇总 2 3 5 2 2" xfId="23102"/>
    <cellStyle name="表标题 4 2 2 2 2 3 2" xfId="23103"/>
    <cellStyle name="差_测算结果汇总 4 3" xfId="23104"/>
    <cellStyle name="汇总 2 3 5 3" xfId="23105"/>
    <cellStyle name="表标题 4 2 2 2 2 4" xfId="23106"/>
    <cellStyle name="汇总 2 3 5 4 2" xfId="23107"/>
    <cellStyle name="表标题 4 2 2 2 2 5 2" xfId="23108"/>
    <cellStyle name="表标题 4 2 2 2 2 6" xfId="23109"/>
    <cellStyle name="表标题 4 2 2 2 3" xfId="23110"/>
    <cellStyle name="表标题 4 2 2 2 3 2" xfId="23111"/>
    <cellStyle name="好_缺口县区测算（11.13）_12.25-发教育厅-2016年高职生均年初预算控制数分配表" xfId="23112"/>
    <cellStyle name="表标题 9 2 4" xfId="23113"/>
    <cellStyle name="表标题 4 2 2 2 4" xfId="23114"/>
    <cellStyle name="表标题 4 2 2 2 4 2" xfId="23115"/>
    <cellStyle name="表标题 4 2 2 3" xfId="23116"/>
    <cellStyle name="表标题 4 2 2 3 2" xfId="23117"/>
    <cellStyle name="表标题 4 2 3" xfId="23118"/>
    <cellStyle name="表标题 4 2 3 2" xfId="23119"/>
    <cellStyle name="差_行政公检法测算_不含人员经费系数_财力性转移支付2010年预算参考数 5" xfId="23120"/>
    <cellStyle name="表标题 4 2 3 2 2" xfId="23121"/>
    <cellStyle name="输入 10 5 4" xfId="23122"/>
    <cellStyle name="表标题 4 2 3 2 2 2" xfId="23123"/>
    <cellStyle name="输入 10 5 4 2" xfId="23124"/>
    <cellStyle name="表标题 4 2 3 2 2 2 2" xfId="23125"/>
    <cellStyle name="输入 10 5 5" xfId="23126"/>
    <cellStyle name="汇总 3 3 5 2" xfId="23127"/>
    <cellStyle name="表标题 4 2 3 2 2 3" xfId="23128"/>
    <cellStyle name="差_2_财力性转移支付2010年预算参考数 4 2 2" xfId="23129"/>
    <cellStyle name="计算 5 2 5 3 2" xfId="23130"/>
    <cellStyle name="差_工程数量及综合单价（百安隧道） 4_间接费" xfId="23131"/>
    <cellStyle name="小数 2 8" xfId="23132"/>
    <cellStyle name="输入 10 5 5 2" xfId="23133"/>
    <cellStyle name="汇总 3 3 5 2 2" xfId="23134"/>
    <cellStyle name="表标题 4 2 3 2 2 3 2" xfId="23135"/>
    <cellStyle name="常规 2 3 2 5 2 2" xfId="23136"/>
    <cellStyle name="汇总 3 3 5 3" xfId="23137"/>
    <cellStyle name="表标题 4 2 3 2 2 4" xfId="23138"/>
    <cellStyle name="差_2_财力性转移支付2010年预算参考数 4 2 3" xfId="23139"/>
    <cellStyle name="差_工程数量及综合单价（百安隧道） 4_间接费_四队计价6月25日前(7月1日更新)备用" xfId="23140"/>
    <cellStyle name="注释 9 2 2 2 2 3" xfId="23141"/>
    <cellStyle name="小数 3 8" xfId="23142"/>
    <cellStyle name="汇总 3 3 5 3 2" xfId="23143"/>
    <cellStyle name="表标题 4 2 3 2 2 4 2" xfId="23144"/>
    <cellStyle name="汇总 3 3 5 4 2" xfId="23145"/>
    <cellStyle name="表标题 4 2 3 2 2 5 2" xfId="23146"/>
    <cellStyle name="表标题 4 2 3 2 2 6" xfId="23147"/>
    <cellStyle name="差_2_财力性转移支付2010年预算参考数 4 2 5" xfId="23148"/>
    <cellStyle name="差_行政公检法测算_不含人员经费系数_财力性转移支付2010年预算参考数 6" xfId="23149"/>
    <cellStyle name="表标题 4 2 3 2 3" xfId="23150"/>
    <cellStyle name="输入 10 6 4" xfId="23151"/>
    <cellStyle name="汇总 9 2 5 2 3" xfId="23152"/>
    <cellStyle name="表标题 4 2 3 2 3 2" xfId="23153"/>
    <cellStyle name="强调文字颜色 5 3 4 10" xfId="23154"/>
    <cellStyle name="差_行政公检法测算_不含人员经费系数_财力性转移支付2010年预算参考数 7" xfId="23155"/>
    <cellStyle name="表标题 4 2 3 2 4" xfId="23156"/>
    <cellStyle name="输入 10 7 4" xfId="23157"/>
    <cellStyle name="表标题 4 2 3 2 4 2" xfId="23158"/>
    <cellStyle name="好_前期试验费用 14_四队计价2011-6" xfId="23159"/>
    <cellStyle name="差_行政(燃修费)_不含人员经费系数_财力性转移支付2010年预算参考数_隋心对账单定稿0514" xfId="23160"/>
    <cellStyle name="表标题 4 2 3 3" xfId="23161"/>
    <cellStyle name="表标题 4 2 3 3 2" xfId="23162"/>
    <cellStyle name="汇总 9 2 2 2 2 4 2" xfId="23163"/>
    <cellStyle name="表标题 4 2 4" xfId="23164"/>
    <cellStyle name="差_河南 缺口县区测算(地方填报)_财力性转移支付2010年预算参考数_12.25-发教育厅-2016年高职生均年初预算控制数分配表" xfId="23165"/>
    <cellStyle name="表标题 4 2 5" xfId="23166"/>
    <cellStyle name="表标题 4 2 5 2 2 2" xfId="23167"/>
    <cellStyle name="表标题 4 2 5 2 3" xfId="23168"/>
    <cellStyle name="汇总 9 4 5 2 3" xfId="23169"/>
    <cellStyle name="表标题 4 2 5 2 3 2" xfId="23170"/>
    <cellStyle name="好_11大理_财力性转移支付2010年预算参考数_华东" xfId="23171"/>
    <cellStyle name="差_缺口县区测算（11.13）_财力性转移支付2010年预算参考数 4 2" xfId="23172"/>
    <cellStyle name="表标题 4 2 5 2 4" xfId="23173"/>
    <cellStyle name="常规 51_四队计价2011-6" xfId="23174"/>
    <cellStyle name="差_缺口县区测算（11.13）_财力性转移支付2010年预算参考数 4 2 2" xfId="23175"/>
    <cellStyle name="表标题 4 2 5 2 4 2" xfId="23176"/>
    <cellStyle name="常规 4 3 8 2" xfId="23177"/>
    <cellStyle name="差_缺口县区测算（11.13）_财力性转移支付2010年预算参考数 4 3" xfId="23178"/>
    <cellStyle name="表标题 4 2 5 2 5" xfId="23179"/>
    <cellStyle name="表标题 4 2 5 2 5 2" xfId="23180"/>
    <cellStyle name="表标题 4 2 5 2 6" xfId="23181"/>
    <cellStyle name="表标题 4 2 5 4 2" xfId="23182"/>
    <cellStyle name="差_行政（人员）_民生政策最低支出需求_财力性转移支付2010年预算参考数_12.25-发教育厅-2016年高职生均年初预算控制数分配表" xfId="23183"/>
    <cellStyle name="表标题 4 2 6 2" xfId="23184"/>
    <cellStyle name="好_汇总表4_隋心对账单定稿0514" xfId="23185"/>
    <cellStyle name="表标题 4 3" xfId="23186"/>
    <cellStyle name="好_（定）9.4-2013年湖南财政参阅资料(送出版社1）" xfId="23187"/>
    <cellStyle name="表标题 4 3 2" xfId="23188"/>
    <cellStyle name="表标题 4 3 2 2" xfId="23189"/>
    <cellStyle name="表标题 4 3 2 2 2" xfId="23190"/>
    <cellStyle name="表标题 4 3 2 2 2 2 2" xfId="23191"/>
    <cellStyle name="好_2015年一般性转移支付（4.25） 3" xfId="23192"/>
    <cellStyle name="表标题 4 3 2 2 2 4 2" xfId="23193"/>
    <cellStyle name="表标题 4 3 2 2 2 5 2" xfId="23194"/>
    <cellStyle name="差_30云南 3 3" xfId="23195"/>
    <cellStyle name="表标题 4 3 2 2 2 6" xfId="23196"/>
    <cellStyle name="表标题 4 3 2 2 3" xfId="23197"/>
    <cellStyle name="表标题 4 3 2 2 3 2" xfId="23198"/>
    <cellStyle name="差_行政(燃修费)_财力性转移支付2010年预算参考数" xfId="23199"/>
    <cellStyle name="表标题 4 3 2 3" xfId="23200"/>
    <cellStyle name="表标题 4 3 3" xfId="23201"/>
    <cellStyle name="表标题 4 3 3 2" xfId="23202"/>
    <cellStyle name="表标题 4 3 3 2 2" xfId="23203"/>
    <cellStyle name="表标题 4 3 3 2 2 2" xfId="23204"/>
    <cellStyle name="表标题 4 3 3 2 2 2 2" xfId="23205"/>
    <cellStyle name="差_09黑龙江_合并" xfId="23206"/>
    <cellStyle name="表标题 4 3 3 2 2 3" xfId="23207"/>
    <cellStyle name="表标题 4 3 3 2 2 3 2" xfId="23208"/>
    <cellStyle name="差_成本差异系数_合并" xfId="23209"/>
    <cellStyle name="表标题 4 3 3 2 2 4" xfId="23210"/>
    <cellStyle name="表标题 4 3 3 2 2 5 2" xfId="23211"/>
    <cellStyle name="差_行政（人员）_民生政策最低支出需求_财力性转移支付2010年预算参考数 3 2 2" xfId="23212"/>
    <cellStyle name="好_I标三项目部红线成本分析样表 （黄杰报局指） 3_四队计价6月25日前(7月1日更新)备用" xfId="23213"/>
    <cellStyle name="表标题 4 3 3 2 2 6" xfId="23214"/>
    <cellStyle name="表标题 4 3 3 2 3" xfId="23215"/>
    <cellStyle name="表标题 4 3 3 2 3 2" xfId="23216"/>
    <cellStyle name="表标题 4 3 3 2 4" xfId="23217"/>
    <cellStyle name="表标题 4 3 3 3" xfId="23218"/>
    <cellStyle name="好_2006年22湖南_12.25-发教育厅-2016年高职生均年初预算控制数分配表" xfId="23219"/>
    <cellStyle name="好_1_财力性转移支付2010年预算参考数_03_2010年各地区一般预算平衡表_2010年地方财政一般预算分级平衡情况表（汇总）0524" xfId="23220"/>
    <cellStyle name="表标题 4 3 3 3 2" xfId="23221"/>
    <cellStyle name="汇总 9 2 2 2 2 5 2" xfId="23222"/>
    <cellStyle name="表标题 4 3 4" xfId="23223"/>
    <cellStyle name="差_2008年支出核定 4 2 2" xfId="23224"/>
    <cellStyle name="好_红线成本预算指导价格0324" xfId="23225"/>
    <cellStyle name="表标题 4 3 4 2 2 3 2" xfId="23226"/>
    <cellStyle name="表标题 4 3 4 2 2 4 2" xfId="23227"/>
    <cellStyle name="差_市辖区测算20080510 4" xfId="23228"/>
    <cellStyle name="表标题 4 3 4 2 2 5 2" xfId="23229"/>
    <cellStyle name="差_其他部门(按照总人口测算）—20080416_不含人员经费系数_财力性转移支付2010年预算参考数 2" xfId="23230"/>
    <cellStyle name="表标题 4 3 4 2 3" xfId="23231"/>
    <cellStyle name="差_其他部门(按照总人口测算）—20080416_不含人员经费系数_财力性转移支付2010年预算参考数 2 2" xfId="23232"/>
    <cellStyle name="差_2006年水利统计指标统计表_财力性转移支付2010年预算参考数 9" xfId="23233"/>
    <cellStyle name="表标题 4 3 4 2 3 2" xfId="23234"/>
    <cellStyle name="差_市辖区测算20080510_民生政策最低支出需求 2" xfId="23235"/>
    <cellStyle name="差_其他部门(按照总人口测算）—20080416_不含人员经费系数_财力性转移支付2010年预算参考数 3" xfId="23236"/>
    <cellStyle name="注释 10 5 2 2 2 2" xfId="23237"/>
    <cellStyle name="表标题 4 3 4 2 4" xfId="23238"/>
    <cellStyle name="表标题 4 3 4 3 2" xfId="23239"/>
    <cellStyle name="差_教育(按照总人口测算）—20080416_民生政策最低支出需求 2 2 2" xfId="23240"/>
    <cellStyle name="表标题 4 3 5" xfId="23241"/>
    <cellStyle name="好 4 2 2 16" xfId="23242"/>
    <cellStyle name="表标题 4 3 5 2 3" xfId="23243"/>
    <cellStyle name="差_分析缺口率_财力性转移支付2010年预算参考数 4 3" xfId="23244"/>
    <cellStyle name="表标题 4 3 5 2 3 2" xfId="23245"/>
    <cellStyle name="注释 4 5 3 2 3 2" xfId="23246"/>
    <cellStyle name="好 4 2 2 17" xfId="23247"/>
    <cellStyle name="注释 10 5 2 3 2 2" xfId="23248"/>
    <cellStyle name="表标题 4 3 5 2 4" xfId="23249"/>
    <cellStyle name="表标题 4 3 5 2 4 2" xfId="23250"/>
    <cellStyle name="好 4 2 2 18" xfId="23251"/>
    <cellStyle name="表标题 4 3 5 2 5" xfId="23252"/>
    <cellStyle name="表标题 4 3 5 4 2" xfId="23253"/>
    <cellStyle name="表标题 4 3 6 2" xfId="23254"/>
    <cellStyle name="差_其他部门(按照总人口测算）—20080416_民生政策最低支出需求_03_2010年各地区一般预算平衡表_2010年地方财政一般预算分级平衡情况表（汇总）0524" xfId="23255"/>
    <cellStyle name="表标题 4 4" xfId="23256"/>
    <cellStyle name="注释 7 4 4 2 2" xfId="23257"/>
    <cellStyle name="好_分县成本差异系数_不含人员经费系数_财力性转移支付2010年预算参考数_03_2010年各地区一般预算平衡表" xfId="23258"/>
    <cellStyle name="表标题 4 4 2" xfId="23259"/>
    <cellStyle name="表标题 4 4 2 2 2 2" xfId="23260"/>
    <cellStyle name="好_2006年34青海_财力性转移支付2010年预算参考数 5" xfId="23261"/>
    <cellStyle name="表标题 4 4 2 2 2 2 2" xfId="23262"/>
    <cellStyle name="表标题 4 4 2 2 2 3" xfId="23263"/>
    <cellStyle name="表标题 4 4 2 2 2 3 2" xfId="23264"/>
    <cellStyle name="表标题 4 4 2 2 2 4" xfId="23265"/>
    <cellStyle name="差_2006年28四川 4" xfId="23266"/>
    <cellStyle name="表标题 4 4 2 2 2 4 2" xfId="23267"/>
    <cellStyle name="表标题 4 4 2 2 2 5 2" xfId="23268"/>
    <cellStyle name="表标题 4 4 2 2 2 6" xfId="23269"/>
    <cellStyle name="表标题 4 4 2 2 3" xfId="23270"/>
    <cellStyle name="表标题 4 4 2 2 3 2" xfId="23271"/>
    <cellStyle name="差_其他部门(按照总人口测算）—20080416_民生政策最低支出需求_财力性转移支付2010年预算参考数_华东" xfId="23272"/>
    <cellStyle name="差_县区合并测算20080421_民生政策最低支出需求 3 2 2" xfId="23273"/>
    <cellStyle name="表标题 4 4 2 2 4" xfId="23274"/>
    <cellStyle name="表标题 4 4 2 3" xfId="23275"/>
    <cellStyle name="表标题 4 4 2 3 2" xfId="23276"/>
    <cellStyle name="表标题 4 4 3" xfId="23277"/>
    <cellStyle name="表标题 4 4 3 2 2 2" xfId="23278"/>
    <cellStyle name="表标题 4 4 3 2 2 2 2" xfId="23279"/>
    <cellStyle name="表标题 4 4 3 2 2 3" xfId="23280"/>
    <cellStyle name="表标题 4 4 3 2 2 3 2" xfId="23281"/>
    <cellStyle name="表标题 4 4 3 2 2 4" xfId="23282"/>
    <cellStyle name="表标题 4 4 3 2 2 5 2" xfId="23283"/>
    <cellStyle name="表标题 4 4 3 2 3" xfId="23284"/>
    <cellStyle name="表标题 4 4 3 2 3 2" xfId="23285"/>
    <cellStyle name="差_县区合并测算20080421_民生政策最低支出需求 4 2 2" xfId="23286"/>
    <cellStyle name="表标题 4 4 3 2 4" xfId="23287"/>
    <cellStyle name="表标题 4 4 3 2 4 2" xfId="23288"/>
    <cellStyle name="表标题 4 4 3 3" xfId="23289"/>
    <cellStyle name="表标题 4 4 3 3 2" xfId="23290"/>
    <cellStyle name="表标题 4 4 4" xfId="23291"/>
    <cellStyle name="表标题 4 4 4 2 2 3" xfId="23292"/>
    <cellStyle name="差_市辖区测算-新科目（20080626）_不含人员经费系数_财力性转移支付2010年预算参考数_03_2010年各地区一般预算平衡表_2010年地方财政一般预算分级平衡情况表（汇总）0524" xfId="23293"/>
    <cellStyle name="表标题 4 4 4 2 2 4" xfId="23294"/>
    <cellStyle name="好_湘桂铁路工程I标红线成本分析样表 9_四队计价2011-6" xfId="23295"/>
    <cellStyle name="表标题 4 4 4 2 2 4 2" xfId="23296"/>
    <cellStyle name="表标题 4 4 4 2 2 5 2" xfId="23297"/>
    <cellStyle name="表标题 4 4 4 2 2 6" xfId="23298"/>
    <cellStyle name="常规 4 79" xfId="23299"/>
    <cellStyle name="常规 4 84" xfId="23300"/>
    <cellStyle name="差_表二 3" xfId="23301"/>
    <cellStyle name="表标题 4 4 4 2 3" xfId="23302"/>
    <cellStyle name="常规 4 79 2" xfId="23303"/>
    <cellStyle name="常规 4 84 2" xfId="23304"/>
    <cellStyle name="表标题 4 4 4 2 3 2" xfId="23305"/>
    <cellStyle name="常规 4 85" xfId="23306"/>
    <cellStyle name="常规 4 90" xfId="23307"/>
    <cellStyle name="差_表二 4" xfId="23308"/>
    <cellStyle name="注释 10 5 3 2 2 2" xfId="23309"/>
    <cellStyle name="表标题 4 4 4 2 4" xfId="23310"/>
    <cellStyle name="常规 4 85 2" xfId="23311"/>
    <cellStyle name="常规 4 90 2" xfId="23312"/>
    <cellStyle name="差_2008年支出调整_隋心对账单定稿0514" xfId="23313"/>
    <cellStyle name="注释 10 5 3 2 2 2 2" xfId="23314"/>
    <cellStyle name="表标题 4 4 4 2 4 2" xfId="23315"/>
    <cellStyle name="表标题 4 4 5" xfId="23316"/>
    <cellStyle name="表标题 4 4 5 2" xfId="23317"/>
    <cellStyle name="差_岳阳楼区11年地方财政预算表 3 10" xfId="23318"/>
    <cellStyle name="表标题 4 4 5 2 2" xfId="23319"/>
    <cellStyle name="差_岳阳楼区11年地方财政预算表 3 11" xfId="23320"/>
    <cellStyle name="表标题 4 4 5 2 3" xfId="23321"/>
    <cellStyle name="差_岳阳楼区11年地方财政预算表 3 12" xfId="23322"/>
    <cellStyle name="注释 10 5 3 3 2 2" xfId="23323"/>
    <cellStyle name="表标题 4 4 5 2 4" xfId="23324"/>
    <cellStyle name="表标题 4 4 5 2 4 2" xfId="23325"/>
    <cellStyle name="输入 2 2 2 4 2 2 3 2" xfId="23326"/>
    <cellStyle name="差_岳阳楼区11年地方财政预算表 3 13" xfId="23327"/>
    <cellStyle name="表标题 4 4 5 2 5" xfId="23328"/>
    <cellStyle name="常规 59 2" xfId="23329"/>
    <cellStyle name="常规 64 2" xfId="23330"/>
    <cellStyle name="差_岳阳楼区11年地方财政预算表 3 14" xfId="23331"/>
    <cellStyle name="表标题 4 4 5 2 6" xfId="23332"/>
    <cellStyle name="表标题 4 4 5 3" xfId="23333"/>
    <cellStyle name="表标题 4 4 5 3 2" xfId="23334"/>
    <cellStyle name="好_民生政策最低支出需求 2" xfId="23335"/>
    <cellStyle name="表标题 4 4 5 4" xfId="23336"/>
    <cellStyle name="表标题 4 4 5 4 2" xfId="23337"/>
    <cellStyle name="表标题 4 4 6 2" xfId="23338"/>
    <cellStyle name="注释 7 4 4 3" xfId="23339"/>
    <cellStyle name="常规 11 2 4 2 2" xfId="23340"/>
    <cellStyle name="表标题 4 5" xfId="23341"/>
    <cellStyle name="注释 7 4 4 3 2" xfId="23342"/>
    <cellStyle name="常规 11 2 4 2 2 2" xfId="23343"/>
    <cellStyle name="表标题 4 5 2" xfId="23344"/>
    <cellStyle name="表标题 4 5 2 3" xfId="23345"/>
    <cellStyle name="差_Book1 3 3" xfId="23346"/>
    <cellStyle name="表标题 4 5 2 3 2" xfId="23347"/>
    <cellStyle name="表标题 4 5 2 4" xfId="23348"/>
    <cellStyle name="差_Book1 4 3" xfId="23349"/>
    <cellStyle name="表标题 4 5 2 4 2" xfId="23350"/>
    <cellStyle name="表标题 4 5 2 5" xfId="23351"/>
    <cellStyle name="表标题 4 5 2 5 2" xfId="23352"/>
    <cellStyle name="表标题 4 5 2 6" xfId="23353"/>
    <cellStyle name="差_卫生(按照总人口测算）—20080416_隋心对账单定稿0514" xfId="23354"/>
    <cellStyle name="表标题 4 5 3" xfId="23355"/>
    <cellStyle name="表标题 4 5 4" xfId="23356"/>
    <cellStyle name="常规 12 5 3 2" xfId="23357"/>
    <cellStyle name="注释 7 4 4 4" xfId="23358"/>
    <cellStyle name="常规 11 2 4 2 3" xfId="23359"/>
    <cellStyle name="表标题 4 6" xfId="23360"/>
    <cellStyle name="表标题 4 6 2" xfId="23361"/>
    <cellStyle name="表标题 5" xfId="23362"/>
    <cellStyle name="常规 3 2 2 7" xfId="23363"/>
    <cellStyle name="表标题 5 2" xfId="23364"/>
    <cellStyle name="表标题 5 2 2" xfId="23365"/>
    <cellStyle name="差_青海 缺口县区测算(地方填报) 3 3" xfId="23366"/>
    <cellStyle name="表标题 5 2 2 2" xfId="23367"/>
    <cellStyle name="差_2008年全省汇总收支计算表_华东" xfId="23368"/>
    <cellStyle name="表标题 5 2 2 2 2" xfId="23369"/>
    <cellStyle name="常规 39 6" xfId="23370"/>
    <cellStyle name="常规 44 6" xfId="23371"/>
    <cellStyle name="表标题 5 2 2 2 2 2" xfId="23372"/>
    <cellStyle name="常规 39 6 2" xfId="23373"/>
    <cellStyle name="常规 44 6 2" xfId="23374"/>
    <cellStyle name="表标题 5 2 2 2 2 2 2" xfId="23375"/>
    <cellStyle name="常规 39 7" xfId="23376"/>
    <cellStyle name="常规 44 7" xfId="23377"/>
    <cellStyle name="差_卫生部门_财力性转移支付2010年预算参考数_隋心对账单定稿0514" xfId="23378"/>
    <cellStyle name="表标题 5 2 2 2 2 3" xfId="23379"/>
    <cellStyle name="表标题 5 2 2 2 2 3 2" xfId="23380"/>
    <cellStyle name="表标题 5 2 2 2 2 4" xfId="23381"/>
    <cellStyle name="表标题 5 2 2 2 2 4 2" xfId="23382"/>
    <cellStyle name="好_2006年27重庆 3" xfId="23383"/>
    <cellStyle name="表标题 5 2 2 2 2 5 2" xfId="23384"/>
    <cellStyle name="表标题 5 2 2 2 2 6" xfId="23385"/>
    <cellStyle name="常规 2 4 2 10" xfId="23386"/>
    <cellStyle name="表标题 5 2 2 2 3" xfId="23387"/>
    <cellStyle name="常规 45 6" xfId="23388"/>
    <cellStyle name="常规 50 6" xfId="23389"/>
    <cellStyle name="表标题 5 2 2 2 3 2" xfId="23390"/>
    <cellStyle name="常规 2 4 2 11" xfId="23391"/>
    <cellStyle name="表标题 5 2 2 2 4" xfId="23392"/>
    <cellStyle name="常规 46 6" xfId="23393"/>
    <cellStyle name="常规 51 6" xfId="23394"/>
    <cellStyle name="表标题 5 2 2 2 4 2" xfId="23395"/>
    <cellStyle name="表标题 5 2 2 3" xfId="23396"/>
    <cellStyle name="好_0605石屏县_03_2010年各地区一般预算平衡表" xfId="23397"/>
    <cellStyle name="表标题 5 2 2 3 2" xfId="23398"/>
    <cellStyle name="差_青海 缺口县区测算(地方填报) 4 3" xfId="23399"/>
    <cellStyle name="表标题 5 2 3 2" xfId="23400"/>
    <cellStyle name="表标题 5 2 3 2 2" xfId="23401"/>
    <cellStyle name="差_红线成本编制附表（局指样表） 9_四队计价6月25日前(7月1日更新)备用" xfId="23402"/>
    <cellStyle name="表标题 5 2 3 2 2 2" xfId="23403"/>
    <cellStyle name="表标题 5 2 3 2 2 2 2" xfId="23404"/>
    <cellStyle name="常规 10 4" xfId="23405"/>
    <cellStyle name="差_奖励补助测算5.24冯铸" xfId="23406"/>
    <cellStyle name="表标题 5 2 3 2 2 3" xfId="23407"/>
    <cellStyle name="表标题 5 2 3 2 2 3 2" xfId="23408"/>
    <cellStyle name="常规 11 4" xfId="23409"/>
    <cellStyle name="差_奖励补助测算5.24冯铸 2" xfId="23410"/>
    <cellStyle name="表标题 5 2 3 2 2 4" xfId="23411"/>
    <cellStyle name="表标题 5 2 3 2 2 4 2" xfId="23412"/>
    <cellStyle name="常规 12 4" xfId="23413"/>
    <cellStyle name="差_2008年支出调整_财力性转移支付2010年预算参考数 5 2" xfId="23414"/>
    <cellStyle name="输入 2 2 7 2 3 2" xfId="23415"/>
    <cellStyle name="表标题 5 2 3 2 2 5" xfId="23416"/>
    <cellStyle name="表标题 5 2 3 2 2 5 2" xfId="23417"/>
    <cellStyle name="常规 13 4" xfId="23418"/>
    <cellStyle name="常规 4 39" xfId="23419"/>
    <cellStyle name="常规 4 44" xfId="23420"/>
    <cellStyle name="表标题 5 2 3 2 2 6" xfId="23421"/>
    <cellStyle name="表标题 5 2 3 2 3" xfId="23422"/>
    <cellStyle name="表标题 5 2 3 2 3 2" xfId="23423"/>
    <cellStyle name="表标题 5 2 3 2 4" xfId="23424"/>
    <cellStyle name="差_其他部门(按照总人口测算）—20080416_民生政策最低支出需求_财力性转移支付2010年预算参考数_12.25-发教育厅-2016年高职生均年初预算控制数分配表" xfId="23425"/>
    <cellStyle name="差_分县成本差异系数_民生政策最低支出需求_财力性转移支付2010年预算参考数_华东" xfId="23426"/>
    <cellStyle name="表标题 5 2 3 2 4 2" xfId="23427"/>
    <cellStyle name="表标题 5 2 3 3" xfId="23428"/>
    <cellStyle name="表标题 5 2 3 3 2" xfId="23429"/>
    <cellStyle name="表标题 5 2 4 2" xfId="23430"/>
    <cellStyle name="表标题 5 2 4 2 2" xfId="23431"/>
    <cellStyle name="表标题 5 2 4 2 2 2 2" xfId="23432"/>
    <cellStyle name="表标题 5 2 4 2 2 3 2" xfId="23433"/>
    <cellStyle name="表标题 5 2 4 2 2 4 2" xfId="23434"/>
    <cellStyle name="汇总 2 2 2 6 5" xfId="23435"/>
    <cellStyle name="差_教育(按照总人口测算）—20080416_民生政策最低支出需求_财力性转移支付2010年预算参考数 2 2 2" xfId="23436"/>
    <cellStyle name="输入 2 2 8 2 3 2" xfId="23437"/>
    <cellStyle name="表标题 5 2 4 2 2 5" xfId="23438"/>
    <cellStyle name="好_2006年27重庆_财力性转移支付2010年预算参考数_03_2010年各地区一般预算平衡表" xfId="23439"/>
    <cellStyle name="表标题 5 2 4 2 2 5 2" xfId="23440"/>
    <cellStyle name="表标题 5 2 4 2 2 6" xfId="23441"/>
    <cellStyle name="表标题 5 2 4 2 3" xfId="23442"/>
    <cellStyle name="表标题 5 2 4 2 3 2" xfId="23443"/>
    <cellStyle name="表标题 5 2 4 2 4" xfId="23444"/>
    <cellStyle name="表标题 5 2 4 2 4 2" xfId="23445"/>
    <cellStyle name="表标题 5 2 4 3" xfId="23446"/>
    <cellStyle name="表标题 5 2 4 3 2" xfId="23447"/>
    <cellStyle name="好_青海 缺口县区测算(地方填报) 4" xfId="23448"/>
    <cellStyle name="表标题 5 2 5 2 2" xfId="23449"/>
    <cellStyle name="表标题 5 2 5 2 2 2" xfId="23450"/>
    <cellStyle name="差_县区合并测算20080423(按照各省比重）_民生政策最低支出需求_财力性转移支付2010年预算参考数 5 2" xfId="23451"/>
    <cellStyle name="输入 2 4 3 3 4" xfId="23452"/>
    <cellStyle name="差_京沪线成本状况表2.10 10_间接费_四队计价2011-6" xfId="23453"/>
    <cellStyle name="表标题 5 2 5 2 3" xfId="23454"/>
    <cellStyle name="表标题 5 2 5 2 3 2" xfId="23455"/>
    <cellStyle name="差_2006年27重庆_合并" xfId="23456"/>
    <cellStyle name="表标题 5 2 5 2 4" xfId="23457"/>
    <cellStyle name="表标题 5 2 5 2 4 2" xfId="23458"/>
    <cellStyle name="常规 13 2 6 2" xfId="23459"/>
    <cellStyle name="表标题 5 2 5 2 5" xfId="23460"/>
    <cellStyle name="表标题 5 2 5 2 6" xfId="23461"/>
    <cellStyle name="差_1_财力性转移支付2010年预算参考数 4 2 2" xfId="23462"/>
    <cellStyle name="表标题 5 2 6 2" xfId="23463"/>
    <cellStyle name="表标题 5 3" xfId="23464"/>
    <cellStyle name="表标题 5 3 2" xfId="23465"/>
    <cellStyle name="表标题 5 3 2 2" xfId="23466"/>
    <cellStyle name="差_09黑龙江 6" xfId="23467"/>
    <cellStyle name="表标题 5 3 2 2 2" xfId="23468"/>
    <cellStyle name="表标题 5 3 2 2 2 2" xfId="23469"/>
    <cellStyle name="表标题 5 3 2 2 2 3" xfId="23470"/>
    <cellStyle name="表标题 5 3 2 2 2 4" xfId="23471"/>
    <cellStyle name="表标题 5 3 2 2 2 4 2" xfId="23472"/>
    <cellStyle name="表标题 5 3 2 2 2 5 2" xfId="23473"/>
    <cellStyle name="表标题 6 3 2 2" xfId="23474"/>
    <cellStyle name="表标题 5 3 2 2 2 6" xfId="23475"/>
    <cellStyle name="表标题 6 3 3" xfId="23476"/>
    <cellStyle name="差_09黑龙江 7" xfId="23477"/>
    <cellStyle name="表标题 5 3 2 2 3" xfId="23478"/>
    <cellStyle name="表标题 5 3 2 2 3 2" xfId="23479"/>
    <cellStyle name="注释 6 5 4 2 2 4 2" xfId="23480"/>
    <cellStyle name="好_县市旗测算-新科目（20080627）_不含人员经费系数 3" xfId="23481"/>
    <cellStyle name="差_2012年消缺情况测算表（2013.2.28）" xfId="23482"/>
    <cellStyle name="差_09黑龙江 8" xfId="23483"/>
    <cellStyle name="表标题 5 3 2 2 4" xfId="23484"/>
    <cellStyle name="好_表一 1 3 14" xfId="23485"/>
    <cellStyle name="差_2012年消缺情况测算表（2013.2.28） 2" xfId="23486"/>
    <cellStyle name="表标题 5 3 2 2 4 2" xfId="23487"/>
    <cellStyle name="表标题 5 3 2 3" xfId="23488"/>
    <cellStyle name="表标题 5 3 3" xfId="23489"/>
    <cellStyle name="好_2006年34青海" xfId="23490"/>
    <cellStyle name="表标题 5 3 3 2" xfId="23491"/>
    <cellStyle name="好_Book2_财力性转移支付2010年预算参考数 5" xfId="23492"/>
    <cellStyle name="好_2006年34青海 2" xfId="23493"/>
    <cellStyle name="表标题 5 3 3 2 2" xfId="23494"/>
    <cellStyle name="差_岳阳楼区11年地方财政预算表 12" xfId="23495"/>
    <cellStyle name="差_农林水和城市维护标准支出20080505－县区合计_不含人员经费系数 6" xfId="23496"/>
    <cellStyle name="表标题 5 3 3 2 2 5" xfId="23497"/>
    <cellStyle name="计算 10 9 4 2" xfId="23498"/>
    <cellStyle name="差_岳阳楼区11年地方财政预算表 13" xfId="23499"/>
    <cellStyle name="汇总 9 2 2 3 2" xfId="23500"/>
    <cellStyle name="差_农林水和城市维护标准支出20080505－县区合计_不含人员经费系数 7" xfId="23501"/>
    <cellStyle name="表标题 5 3 3 2 2 6" xfId="23502"/>
    <cellStyle name="好_Book2_财力性转移支付2010年预算参考数 6" xfId="23503"/>
    <cellStyle name="好_2006年34青海 3" xfId="23504"/>
    <cellStyle name="表标题 5 3 3 2 3" xfId="23505"/>
    <cellStyle name="好_2006年34青海 4" xfId="23506"/>
    <cellStyle name="表标题 5 3 3 2 4" xfId="23507"/>
    <cellStyle name="表标题 5 3 3 3" xfId="23508"/>
    <cellStyle name="表标题 5 3 3 3 2" xfId="23509"/>
    <cellStyle name="表标题 5 3 4 2" xfId="23510"/>
    <cellStyle name="表标题 5 3 4 2 2" xfId="23511"/>
    <cellStyle name="表标题 5 3 4 2 2 2 2" xfId="23512"/>
    <cellStyle name="表标题 5 3 4 2 2 3" xfId="23513"/>
    <cellStyle name="表标题 5 3 4 2 2 4" xfId="23514"/>
    <cellStyle name="表标题 5 3 4 2 2 4 2" xfId="23515"/>
    <cellStyle name="表标题 5 3 4 2 2 5 2" xfId="23516"/>
    <cellStyle name="表标题 5 3 4 2 3" xfId="23517"/>
    <cellStyle name="表标题 5 3 4 2 3 2" xfId="23518"/>
    <cellStyle name="注释 10 6 2 2 2 2" xfId="23519"/>
    <cellStyle name="表标题 5 3 4 2 4" xfId="23520"/>
    <cellStyle name="表标题 5 3 4 2 4 2" xfId="23521"/>
    <cellStyle name="表标题 5 3 4 3" xfId="23522"/>
    <cellStyle name="表标题 5 3 4 3 2" xfId="23523"/>
    <cellStyle name="表标题 5 3 5 2 3 2" xfId="23524"/>
    <cellStyle name="表标题 5 3 5 2 4 2" xfId="23525"/>
    <cellStyle name="常规 14 2 6 2" xfId="23526"/>
    <cellStyle name="表标题 5 3 5 2 5" xfId="23527"/>
    <cellStyle name="表标题 5 3 5 2 5 2" xfId="23528"/>
    <cellStyle name="表标题 5 3 5 2 6" xfId="23529"/>
    <cellStyle name="表标题 5 3 5 3" xfId="23530"/>
    <cellStyle name="差_京沪线成本状况表2.10 4_间接费_四队计价6月25日前(7月1日更新)备用" xfId="23531"/>
    <cellStyle name="差_地方配套按人均增幅控制8.30xl_Book1" xfId="23532"/>
    <cellStyle name="差_测算结果 2 2 2" xfId="23533"/>
    <cellStyle name="表标题 5 3 5 4" xfId="23534"/>
    <cellStyle name="差_1_财力性转移支付2010年预算参考数 5 2" xfId="23535"/>
    <cellStyle name="表标题 5 3 6" xfId="23536"/>
    <cellStyle name="表标题 5 3 6 2" xfId="23537"/>
    <cellStyle name="表标题 5 4" xfId="23538"/>
    <cellStyle name="差_其他部门(按照总人口测算）—20080416_县市旗测算-新科目（含人口规模效应）_财力性转移支付2010年预算参考数 6" xfId="23539"/>
    <cellStyle name="差_22湖南_隋心对账单定稿0514" xfId="23540"/>
    <cellStyle name="表标题 5 4 2" xfId="23541"/>
    <cellStyle name="注释 5 4 3 2 2 6" xfId="23542"/>
    <cellStyle name="表标题 5 4 2 2" xfId="23543"/>
    <cellStyle name="差_武陵 15" xfId="23544"/>
    <cellStyle name="差_武陵 20" xfId="23545"/>
    <cellStyle name="表标题 5 4 2 2 2" xfId="23546"/>
    <cellStyle name="表标题 5 4 2 2 2 2" xfId="23547"/>
    <cellStyle name="表标题 5 4 2 2 2 2 2" xfId="23548"/>
    <cellStyle name="表标题 5 4 2 2 2 3" xfId="23549"/>
    <cellStyle name="表标题 5 4 2 2 2 3 2" xfId="23550"/>
    <cellStyle name="表标题 5 4 2 2 2 4" xfId="23551"/>
    <cellStyle name="表标题 5 4 2 2 2 4 2" xfId="23552"/>
    <cellStyle name="表标题 5 4 2 2 2 5 2" xfId="23553"/>
    <cellStyle name="表标题 5 4 2 2 2 6" xfId="23554"/>
    <cellStyle name="常规 4 30 7 2" xfId="23555"/>
    <cellStyle name="差_武陵 16" xfId="23556"/>
    <cellStyle name="差_武陵 21" xfId="23557"/>
    <cellStyle name="表标题 5 4 2 2 3" xfId="23558"/>
    <cellStyle name="表标题 5 4 2 2 3 2" xfId="23559"/>
    <cellStyle name="表标题 5 4 2 2 4 2" xfId="23560"/>
    <cellStyle name="好_测算结果" xfId="23561"/>
    <cellStyle name="表标题 5 4 2 3" xfId="23562"/>
    <cellStyle name="好_测算结果 2" xfId="23563"/>
    <cellStyle name="差_民生政策最低支出需求_财力性转移支付2010年预算参考数 4" xfId="23564"/>
    <cellStyle name="表标题 5 4 2 3 2" xfId="23565"/>
    <cellStyle name="差_其他部门(按照总人口测算）—20080416_县市旗测算-新科目（含人口规模效应）_财力性转移支付2010年预算参考数 7" xfId="23566"/>
    <cellStyle name="表标题 5 4 3" xfId="23567"/>
    <cellStyle name="表标题 5 4 3 2" xfId="23568"/>
    <cellStyle name="注释 8 4 7" xfId="23569"/>
    <cellStyle name="表标题 5 4 3 2 2 2" xfId="23570"/>
    <cellStyle name="差_2009年一般性转移支付标准工资_奖励补助测算7.23" xfId="23571"/>
    <cellStyle name="差_人员工资和公用经费2_财力性转移支付2010年预算参考数 2 3" xfId="23572"/>
    <cellStyle name="注释 8 4 7 2" xfId="23573"/>
    <cellStyle name="表标题 5 4 3 2 2 2 2" xfId="23574"/>
    <cellStyle name="注释 8 4 8" xfId="23575"/>
    <cellStyle name="表标题 5 4 3 2 2 3" xfId="23576"/>
    <cellStyle name="差_人员工资和公用经费2_财力性转移支付2010年预算参考数 3 3" xfId="23577"/>
    <cellStyle name="注释 8 4 8 2" xfId="23578"/>
    <cellStyle name="表标题 5 4 3 2 2 3 2" xfId="23579"/>
    <cellStyle name="汇总 3 2 3 2 2 3 2" xfId="23580"/>
    <cellStyle name="表标题 5 4 3 2 2 4" xfId="23581"/>
    <cellStyle name="好_28四川_财力性转移支付2010年预算参考数 3" xfId="23582"/>
    <cellStyle name="差_人员工资和公用经费2_财力性转移支付2010年预算参考数 4 3" xfId="23583"/>
    <cellStyle name="表标题 5 4 3 2 2 4 2" xfId="23584"/>
    <cellStyle name="差_分县成本差异系数_不含人员经费系数_财力性转移支付2010年预算参考数 3 2 2" xfId="23585"/>
    <cellStyle name="表标题 5 4 3 2 2 5" xfId="23586"/>
    <cellStyle name="好_分县成本差异系数_民生政策最低支出需求_03_2010年各地区一般预算平衡表" xfId="23587"/>
    <cellStyle name="表标题 5 4 3 2 2 5 2" xfId="23588"/>
    <cellStyle name="差_11大理_合并" xfId="23589"/>
    <cellStyle name="表标题 5 4 3 2 2 6" xfId="23590"/>
    <cellStyle name="表标题 5 4 3 3" xfId="23591"/>
    <cellStyle name="表标题 5 4 4 2" xfId="23592"/>
    <cellStyle name="表标题 5 4 4 2 2 2 2" xfId="23593"/>
    <cellStyle name="表标题 5 4 4 2 2 3" xfId="23594"/>
    <cellStyle name="输入 10 2 6 5 2" xfId="23595"/>
    <cellStyle name="汇总 3 3 2 3 5 2" xfId="23596"/>
    <cellStyle name="差_危改资金测算_财力性转移支付2010年预算参考数 2" xfId="23597"/>
    <cellStyle name="表标题 5 4 4 2 2 4" xfId="23598"/>
    <cellStyle name="差_危改资金测算_财力性转移支付2010年预算参考数 2 2" xfId="23599"/>
    <cellStyle name="表标题 5 4 4 2 2 4 2" xfId="23600"/>
    <cellStyle name="差_危改资金测算_财力性转移支付2010年预算参考数 3" xfId="23601"/>
    <cellStyle name="表标题 5 4 4 2 2 5" xfId="23602"/>
    <cellStyle name="差_危改资金测算_财力性转移支付2010年预算参考数 3 2" xfId="23603"/>
    <cellStyle name="表标题 5 4 4 2 2 5 2" xfId="23604"/>
    <cellStyle name="表标题 5 4 4 3" xfId="23605"/>
    <cellStyle name="表标题 5 4 5 2" xfId="23606"/>
    <cellStyle name="表标题 5 4 5 2 3 2" xfId="23607"/>
    <cellStyle name="差_14安徽_华东" xfId="23608"/>
    <cellStyle name="表标题 5 4 5 2 4 2" xfId="23609"/>
    <cellStyle name="表标题 5 4 5 2 5 2" xfId="23610"/>
    <cellStyle name="表标题 5 4 5 2 6" xfId="23611"/>
    <cellStyle name="好_人员工资和公用经费 2" xfId="23612"/>
    <cellStyle name="表标题 5 4 5 3" xfId="23613"/>
    <cellStyle name="差_空白报价表（中文版）" xfId="23614"/>
    <cellStyle name="差_测算结果 3 2 2" xfId="23615"/>
    <cellStyle name="表标题 5 4 5 4" xfId="23616"/>
    <cellStyle name="差_空白报价表（中文版） 2" xfId="23617"/>
    <cellStyle name="表标题 5 4 5 4 2" xfId="23618"/>
    <cellStyle name="差_22湖南_财力性转移支付2010年预算参考数_12.25-发教育厅-2016年高职生均年初预算控制数分配表" xfId="23619"/>
    <cellStyle name="表标题 5 4 6" xfId="23620"/>
    <cellStyle name="表标题 5 4 6 2" xfId="23621"/>
    <cellStyle name="注释 7 4 5 3" xfId="23622"/>
    <cellStyle name="常规 11 2 4 3 2" xfId="23623"/>
    <cellStyle name="表标题 5 5" xfId="23624"/>
    <cellStyle name="表标题 5 5 2" xfId="23625"/>
    <cellStyle name="表标题 5 5 2 2" xfId="23626"/>
    <cellStyle name="表标题 5 5 2 3" xfId="23627"/>
    <cellStyle name="表标题 5 5 2 3 2" xfId="23628"/>
    <cellStyle name="表标题 5 5 2 4" xfId="23629"/>
    <cellStyle name="表标题 5 5 2 4 2" xfId="23630"/>
    <cellStyle name="表标题 5 5 2 5" xfId="23631"/>
    <cellStyle name="表标题 5 5 2 6" xfId="23632"/>
    <cellStyle name="表标题 5 5 3" xfId="23633"/>
    <cellStyle name="好_1110洱源县_财力性转移支付2010年预算参考数 3" xfId="23634"/>
    <cellStyle name="表标题 5 5 3 2" xfId="23635"/>
    <cellStyle name="表标题 5 5 4" xfId="23636"/>
    <cellStyle name="计算 6 7 2 2 6" xfId="23637"/>
    <cellStyle name="表标题 5 5 4 2" xfId="23638"/>
    <cellStyle name="表标题 5 6" xfId="23639"/>
    <cellStyle name="表标题 5 6 2" xfId="23640"/>
    <cellStyle name="输入 2 3 6 2" xfId="23641"/>
    <cellStyle name="表标题 6" xfId="23642"/>
    <cellStyle name="表标题 6 2 2 2" xfId="23643"/>
    <cellStyle name="表标题 6 2 2 2 2" xfId="23644"/>
    <cellStyle name="差_湘潭 3 6" xfId="23645"/>
    <cellStyle name="表标题 6 2 2 2 2 2" xfId="23646"/>
    <cellStyle name="表标题 6 2 2 2 3" xfId="23647"/>
    <cellStyle name="表标题 6 2 2 2 4" xfId="23648"/>
    <cellStyle name="表标题 6 2 2 2 5" xfId="23649"/>
    <cellStyle name="表标题 6 2 2 2 6" xfId="23650"/>
    <cellStyle name="差_县区合并测算20080421_财力性转移支付2010年预算参考数_03_2010年各地区一般预算平衡表" xfId="23651"/>
    <cellStyle name="表标题 6 2 2 3" xfId="23652"/>
    <cellStyle name="强调文字颜色 4 2 5 2" xfId="23653"/>
    <cellStyle name="好_33甘肃_华东" xfId="23654"/>
    <cellStyle name="表标题 6 2 2 3 2" xfId="23655"/>
    <cellStyle name="强调文字颜色 4 2 6" xfId="23656"/>
    <cellStyle name="差_2006年28四川 2 2 2" xfId="23657"/>
    <cellStyle name="表标题 6 2 2 4" xfId="23658"/>
    <cellStyle name="常规 10 2 17" xfId="23659"/>
    <cellStyle name="千位分隔 10" xfId="23660"/>
    <cellStyle name="表标题 6 2 2 4 2" xfId="23661"/>
    <cellStyle name="表标题 6 2 3" xfId="23662"/>
    <cellStyle name="表标题 6 3 2 3" xfId="23663"/>
    <cellStyle name="强调文字颜色 5 2 6" xfId="23664"/>
    <cellStyle name="差_2006年28四川 3 2 2" xfId="23665"/>
    <cellStyle name="表标题 6 3 2 4" xfId="23666"/>
    <cellStyle name="表标题 6 3 3 2" xfId="23667"/>
    <cellStyle name="强调文字颜色 6 2 4" xfId="23668"/>
    <cellStyle name="好_34青海_财力性转移支付2010年预算参考数_03_2010年各地区一般预算平衡表" xfId="23669"/>
    <cellStyle name="注释 5 4 4 2 2 6" xfId="23670"/>
    <cellStyle name="表标题 6 4 2 2" xfId="23671"/>
    <cellStyle name="差_2006年34青海_财力性转移支付2010年预算参考数 5 5" xfId="23672"/>
    <cellStyle name="差_2_财力性转移支付2010年预算参考数_隋心对账单定稿0514" xfId="23673"/>
    <cellStyle name="表标题 6 4 2 2 2" xfId="23674"/>
    <cellStyle name="表标题 6 4 2 2 2 2" xfId="23675"/>
    <cellStyle name="表标题 6 4 2 2 3" xfId="23676"/>
    <cellStyle name="表标题 6 4 2 2 4 2" xfId="23677"/>
    <cellStyle name="表标题 6 4 2 2 5" xfId="23678"/>
    <cellStyle name="表标题 6 4 2 2 5 2" xfId="23679"/>
    <cellStyle name="表标题 6 4 2 3" xfId="23680"/>
    <cellStyle name="强调文字颜色 6 2 6" xfId="23681"/>
    <cellStyle name="差_2006年28四川 4 2 2" xfId="23682"/>
    <cellStyle name="表标题 6 4 2 4" xfId="23683"/>
    <cellStyle name="表标题 6 4 2 4 2" xfId="23684"/>
    <cellStyle name="表标题 6 4 3" xfId="23685"/>
    <cellStyle name="汇总 2 2 11" xfId="23686"/>
    <cellStyle name="好_表一 1 3 17" xfId="23687"/>
    <cellStyle name="好_表一 1 3 22" xfId="23688"/>
    <cellStyle name="表标题 6 5 2" xfId="23689"/>
    <cellStyle name="好_卫生(按照总人口测算）—20080416_财力性转移支付2010年预算参考数" xfId="23690"/>
    <cellStyle name="表标题 6 5 2 2" xfId="23691"/>
    <cellStyle name="好_卫生(按照总人口测算）—20080416_财力性转移支付2010年预算参考数 2" xfId="23692"/>
    <cellStyle name="表标题 6 5 2 2 2" xfId="23693"/>
    <cellStyle name="表标题 6 5 2 3" xfId="23694"/>
    <cellStyle name="表标题 6 5 2 3 2" xfId="23695"/>
    <cellStyle name="表标题 6 5 2 4" xfId="23696"/>
    <cellStyle name="表标题 6 5 2 5" xfId="23697"/>
    <cellStyle name="表标题 6 5 2 5 2" xfId="23698"/>
    <cellStyle name="表标题 6 5 2 6" xfId="23699"/>
    <cellStyle name="汇总 2 2 12" xfId="23700"/>
    <cellStyle name="好_表一 1 3 18" xfId="23701"/>
    <cellStyle name="好_表一 1 3 23" xfId="23702"/>
    <cellStyle name="表标题 6 5 3" xfId="23703"/>
    <cellStyle name="表标题 6 5 3 2" xfId="23704"/>
    <cellStyle name="汇总 2 2 13" xfId="23705"/>
    <cellStyle name="好_表一 1 3 19" xfId="23706"/>
    <cellStyle name="表标题 6 5 4" xfId="23707"/>
    <cellStyle name="表标题 6 5 4 2" xfId="23708"/>
    <cellStyle name="好_2_财力性转移支付2010年预算参考数 5" xfId="23709"/>
    <cellStyle name="表标题 6 6" xfId="23710"/>
    <cellStyle name="表标题 6 6 2" xfId="23711"/>
    <cellStyle name="输入 2 3 6 3" xfId="23712"/>
    <cellStyle name="表标题 7" xfId="23713"/>
    <cellStyle name="汇总 10 3 4 2 2 6" xfId="23714"/>
    <cellStyle name="好_2007一般预算支出口径剔除表_财力性转移支付2010年预算参考数 4" xfId="23715"/>
    <cellStyle name="输入 2 3 6 3 2" xfId="23716"/>
    <cellStyle name="表标题 7 2" xfId="23717"/>
    <cellStyle name="差_县区合并测算20080421_县市旗测算-新科目（含人口规模效应）_财力性转移支付2010年预算参考数_03_2010年各地区一般预算平衡表" xfId="23718"/>
    <cellStyle name="表标题 7 2 3" xfId="23719"/>
    <cellStyle name="表标题 7 2 3 2" xfId="23720"/>
    <cellStyle name="好_2007一般预算支出口径剔除表_财力性转移支付2010年预算参考数 5" xfId="23721"/>
    <cellStyle name="表标题 7 3" xfId="23722"/>
    <cellStyle name="表标题 7 3 2" xfId="23723"/>
    <cellStyle name="表标题 7 3 2 2" xfId="23724"/>
    <cellStyle name="差_义务教育阶段教职工人数（教育厅提供最终）" xfId="23725"/>
    <cellStyle name="表标题 7 3 2 2 2" xfId="23726"/>
    <cellStyle name="差_义务教育阶段教职工人数（教育厅提供最终） 2" xfId="23727"/>
    <cellStyle name="表标题 7 3 2 2 2 2" xfId="23728"/>
    <cellStyle name="表标题 7 3 2 2 3" xfId="23729"/>
    <cellStyle name="表标题 7 3 2 2 3 2" xfId="23730"/>
    <cellStyle name="表标题 7 3 2 2 5" xfId="23731"/>
    <cellStyle name="表标题 7 3 2 2 6" xfId="23732"/>
    <cellStyle name="表标题 7 3 2 3 2" xfId="23733"/>
    <cellStyle name="表标题 7 3 2 4" xfId="23734"/>
    <cellStyle name="差_2007一般预算支出口径剔除表_财力性转移支付2010年预算参考数 4" xfId="23735"/>
    <cellStyle name="表标题 7 3 2 4 2" xfId="23736"/>
    <cellStyle name="表标题 7 3 3" xfId="23737"/>
    <cellStyle name="表标题 7 3 3 2" xfId="23738"/>
    <cellStyle name="好_2007一般预算支出口径剔除表_财力性转移支付2010年预算参考数 6" xfId="23739"/>
    <cellStyle name="表标题 7 4" xfId="23740"/>
    <cellStyle name="差_工程数量及综合单价（百安隧道）" xfId="23741"/>
    <cellStyle name="表标题 7 4 2" xfId="23742"/>
    <cellStyle name="好_汇总表_财力性转移支付2010年预算参考数 4" xfId="23743"/>
    <cellStyle name="差_县区合并测算20080421_不含人员经费系数 7" xfId="23744"/>
    <cellStyle name="差_工程数量及综合单价（百安隧道） 2" xfId="23745"/>
    <cellStyle name="表标题 7 4 2 2" xfId="23746"/>
    <cellStyle name="表标题 7 4 2 2 2" xfId="23747"/>
    <cellStyle name="表标题 7 4 2 2 2 2" xfId="23748"/>
    <cellStyle name="表标题 7 4 2 2 3" xfId="23749"/>
    <cellStyle name="表标题 7 4 2 2 3 2" xfId="23750"/>
    <cellStyle name="好_11大理_03_2010年各地区一般预算平衡表" xfId="23751"/>
    <cellStyle name="常规 25 2 3" xfId="23752"/>
    <cellStyle name="常规 30 2 3" xfId="23753"/>
    <cellStyle name="表标题 7 4 2 2 4 2" xfId="23754"/>
    <cellStyle name="差_县市旗测算20080508_民生政策最低支出需求_财力性转移支付2010年预算参考数_隋心对账单定稿0514" xfId="23755"/>
    <cellStyle name="表标题 7 4 2 2 5" xfId="23756"/>
    <cellStyle name="常规 25 3 3" xfId="23757"/>
    <cellStyle name="常规 30 3 3" xfId="23758"/>
    <cellStyle name="表标题 7 4 2 2 5 2" xfId="23759"/>
    <cellStyle name="表标题 7 4 2 2 6" xfId="23760"/>
    <cellStyle name="数字 7 5 2 4 2" xfId="23761"/>
    <cellStyle name="好_汇总表_财力性转移支付2010年预算参考数 5" xfId="23762"/>
    <cellStyle name="差_工程数量及综合单价（百安隧道） 3" xfId="23763"/>
    <cellStyle name="差_2007年一般预算支出剔除 3 2" xfId="23764"/>
    <cellStyle name="表标题 7 4 2 3" xfId="23765"/>
    <cellStyle name="差_2007年一般预算支出剔除 3 2 2" xfId="23766"/>
    <cellStyle name="表标题 7 4 2 3 2" xfId="23767"/>
    <cellStyle name="计算 9 3 6 4 2" xfId="23768"/>
    <cellStyle name="好_汇总表_财力性转移支付2010年预算参考数 6" xfId="23769"/>
    <cellStyle name="差_工程数量及综合单价（百安隧道） 4" xfId="23770"/>
    <cellStyle name="差_2007年一般预算支出剔除 3 3" xfId="23771"/>
    <cellStyle name="表标题 7 4 2 4" xfId="23772"/>
    <cellStyle name="常规 11 10 2" xfId="23773"/>
    <cellStyle name="表标题 7 4 3" xfId="23774"/>
    <cellStyle name="表标题 7 4 3 2" xfId="23775"/>
    <cellStyle name="好_缺口县区测算(按核定人数)_12.25-发教育厅-2016年高职生均年初预算控制数分配表" xfId="23776"/>
    <cellStyle name="好_行政（人员）_财力性转移支付2010年预算参考数_03_2010年各地区一般预算平衡表" xfId="23777"/>
    <cellStyle name="表标题 7 5 2 2" xfId="23778"/>
    <cellStyle name="表标题 7 5 2 3" xfId="23779"/>
    <cellStyle name="好_分县成本差异系数_财力性转移支付2010年预算参考数 6" xfId="23780"/>
    <cellStyle name="表标题 7 5 2 3 2" xfId="23781"/>
    <cellStyle name="好_安徽 缺口县区测算(地方填报)1_财力性转移支付2010年预算参考数_03_2010年各地区一般预算平衡表" xfId="23782"/>
    <cellStyle name="表标题 7 5 2 4" xfId="23783"/>
    <cellStyle name="表标题 7 5 2 5" xfId="23784"/>
    <cellStyle name="表标题 7 5 2 5 2" xfId="23785"/>
    <cellStyle name="表标题 7 5 2 6" xfId="23786"/>
    <cellStyle name="差_Book1_银行账户情况表_2010年12月 2" xfId="23787"/>
    <cellStyle name="表标题 7 5 3 2" xfId="23788"/>
    <cellStyle name="表标题 7 6 2" xfId="23789"/>
    <cellStyle name="输入 2 3 6 4" xfId="23790"/>
    <cellStyle name="表标题 8" xfId="23791"/>
    <cellStyle name="计算 3 5 3 6" xfId="23792"/>
    <cellStyle name="好_表二 9" xfId="23793"/>
    <cellStyle name="输入 2 3 6 4 2" xfId="23794"/>
    <cellStyle name="表标题 8 2" xfId="23795"/>
    <cellStyle name="差_湘潭 5" xfId="23796"/>
    <cellStyle name="表标题 8 2 2" xfId="23797"/>
    <cellStyle name="表标题 8 2 2 2" xfId="23798"/>
    <cellStyle name="差_Book2_合并" xfId="23799"/>
    <cellStyle name="表标题 8 2 2 2 2" xfId="23800"/>
    <cellStyle name="表标题 8 2 2 2 2 2" xfId="23801"/>
    <cellStyle name="好_缺口县区测算(财政部标准)_财力性转移支付2010年预算参考数_华东" xfId="23802"/>
    <cellStyle name="表标题 8 2 2 2 3" xfId="23803"/>
    <cellStyle name="表标题 8 2 2 2 4" xfId="23804"/>
    <cellStyle name="表标题 8 2 2 2 4 2" xfId="23805"/>
    <cellStyle name="表标题 8 2 2 3" xfId="23806"/>
    <cellStyle name="好_核定人数下发表_隋心对账单定稿0514" xfId="23807"/>
    <cellStyle name="表标题 8 2 2 3 2" xfId="23808"/>
    <cellStyle name="差_湘潭 6" xfId="23809"/>
    <cellStyle name="表标题 8 2 3" xfId="23810"/>
    <cellStyle name="好_湘桂铁路工程I标红线成本分析样表 6_四队计价2011-6" xfId="23811"/>
    <cellStyle name="表标题 8 2 3 2" xfId="23812"/>
    <cellStyle name="表标题 8 3 2 2" xfId="23813"/>
    <cellStyle name="好_民生政策最低支出需求 3" xfId="23814"/>
    <cellStyle name="表标题 8 3 2 3 2" xfId="23815"/>
    <cellStyle name="表标题 8 3 3" xfId="23816"/>
    <cellStyle name="表标题 8 3 3 2" xfId="23817"/>
    <cellStyle name="表标题 8 4 2 2" xfId="23818"/>
    <cellStyle name="表标题 8 4 2 2 2" xfId="23819"/>
    <cellStyle name="表标题 8 4 2 2 3" xfId="23820"/>
    <cellStyle name="汇总 10 2 4 2 2 3" xfId="23821"/>
    <cellStyle name="差_2008计算资料（8月5） 2 2 2" xfId="23822"/>
    <cellStyle name="表标题 8 4 2 2 5" xfId="23823"/>
    <cellStyle name="表标题 8 4 2 2 6" xfId="23824"/>
    <cellStyle name="好_人员工资和公用经费_财力性转移支付2010年预算参考数_华东" xfId="23825"/>
    <cellStyle name="好_09黑龙江_财力性转移支付2010年预算参考数 2" xfId="23826"/>
    <cellStyle name="表标题 8 4 2 3" xfId="23827"/>
    <cellStyle name="差_湘桂铁路工程I标红线成本分析样表 2_间接费" xfId="23828"/>
    <cellStyle name="表标题 8 4 2 3 2" xfId="23829"/>
    <cellStyle name="表标题 8 4 3" xfId="23830"/>
    <cellStyle name="表标题 8 4 3 2" xfId="23831"/>
    <cellStyle name="常规 2 2 9 3" xfId="23832"/>
    <cellStyle name="差_县市旗测算20080508_民生政策最低支出需求 2 3" xfId="23833"/>
    <cellStyle name="表标题 8 5 2 2" xfId="23834"/>
    <cellStyle name="表标题 8 5 2 2 2" xfId="23835"/>
    <cellStyle name="表标题 8 5 2 3 2" xfId="23836"/>
    <cellStyle name="表标题 8 5 2 5 2" xfId="23837"/>
    <cellStyle name="表标题 8 5 3" xfId="23838"/>
    <cellStyle name="差_县市旗测算20080508_民生政策最低支出需求 3 3" xfId="23839"/>
    <cellStyle name="表标题 8 5 3 2" xfId="23840"/>
    <cellStyle name="表标题 8 5 4" xfId="23841"/>
    <cellStyle name="差_县市旗测算20080508_民生政策最低支出需求 4 3" xfId="23842"/>
    <cellStyle name="表标题 8 5 4 2" xfId="23843"/>
    <cellStyle name="输入 2 3 6 5" xfId="23844"/>
    <cellStyle name="表标题 9" xfId="23845"/>
    <cellStyle name="输入 2 3 6 5 2" xfId="23846"/>
    <cellStyle name="表标题 9 2" xfId="23847"/>
    <cellStyle name="表标题 9 2 3" xfId="23848"/>
    <cellStyle name="表标题 9 2 3 2" xfId="23849"/>
    <cellStyle name="差_2006年水利统计指标统计表_隋心对账单定稿0514" xfId="23850"/>
    <cellStyle name="差 3 2 18" xfId="23851"/>
    <cellStyle name="表标题 9 2 4 2" xfId="23852"/>
    <cellStyle name="计算 4 2 6 3" xfId="23853"/>
    <cellStyle name="差_农林水和城市维护标准支出20080505－县区合计_民生政策最低支出需求_财力性转移支付2010年预算参考数_12.25-发教育厅-2016年高职生均年初预算控制数分配表" xfId="23854"/>
    <cellStyle name="差_测算结果汇总 5 2" xfId="23855"/>
    <cellStyle name="表标题 9 2 5" xfId="23856"/>
    <cellStyle name="表标题 9 2 5 2" xfId="23857"/>
    <cellStyle name="表标题 9 2 6" xfId="23858"/>
    <cellStyle name="表标题 9 3 2" xfId="23859"/>
    <cellStyle name="表标题 9 4" xfId="23860"/>
    <cellStyle name="表标题 9 4 2" xfId="23861"/>
    <cellStyle name="表标题_2015年专项资金申请报告（未解决）" xfId="23862"/>
    <cellStyle name="差_同德" xfId="23863"/>
    <cellStyle name="部门" xfId="23864"/>
    <cellStyle name="差_同德 2" xfId="23865"/>
    <cellStyle name="部门 2" xfId="23866"/>
    <cellStyle name="差 10" xfId="23867"/>
    <cellStyle name="差 11" xfId="23868"/>
    <cellStyle name="差 12" xfId="23869"/>
    <cellStyle name="常规 55 2 2" xfId="23870"/>
    <cellStyle name="常规 60 2 2" xfId="23871"/>
    <cellStyle name="好_河南 缺口县区测算(地方填报白)_财力性转移支付2010年预算参考数_合并" xfId="23872"/>
    <cellStyle name="差_缺口消化情况" xfId="23873"/>
    <cellStyle name="差 13" xfId="23874"/>
    <cellStyle name="好_14安徽_财力性转移支付2010年预算参考数_03_2010年各地区一般预算平衡表_2010年地方财政一般预算分级平衡情况表（汇总）0524" xfId="23875"/>
    <cellStyle name="差_2006年30云南 2 2" xfId="23876"/>
    <cellStyle name="差 19" xfId="23877"/>
    <cellStyle name="差 24" xfId="23878"/>
    <cellStyle name="差_红线成本预算指导价格0324 4_四队计价2011-6" xfId="23879"/>
    <cellStyle name="差 2" xfId="23880"/>
    <cellStyle name="差 2 10" xfId="23881"/>
    <cellStyle name="好_Book2_财力性转移支付2010年预算参考数" xfId="23882"/>
    <cellStyle name="差 2 11" xfId="23883"/>
    <cellStyle name="常规 9 4 4 2" xfId="23884"/>
    <cellStyle name="常规 13 2 3 2 2 2" xfId="23885"/>
    <cellStyle name="差 2 12" xfId="23886"/>
    <cellStyle name="常规 2 3 2 3 2" xfId="23887"/>
    <cellStyle name="输出 2 4 4 3 2" xfId="23888"/>
    <cellStyle name="差 2 13" xfId="23889"/>
    <cellStyle name="常规 2 3 2 3 4" xfId="23890"/>
    <cellStyle name="输出 2 4 4 3 4" xfId="23891"/>
    <cellStyle name="差 2 15" xfId="23892"/>
    <cellStyle name="差 2 20" xfId="23893"/>
    <cellStyle name="常规 2 3 2 3 5" xfId="23894"/>
    <cellStyle name="输出 2 4 4 3 5" xfId="23895"/>
    <cellStyle name="差 2 16" xfId="23896"/>
    <cellStyle name="差 2 21" xfId="23897"/>
    <cellStyle name="输出 2 4 4 3 6" xfId="23898"/>
    <cellStyle name="差 2 17" xfId="23899"/>
    <cellStyle name="差 2 18" xfId="23900"/>
    <cellStyle name="差 2 19" xfId="23901"/>
    <cellStyle name="差_I标三项目部红线成本分析样表 （黄杰报局指） 5_间接费" xfId="23902"/>
    <cellStyle name="差 2 2" xfId="23903"/>
    <cellStyle name="差 2 2 11" xfId="23904"/>
    <cellStyle name="差 2 2 12" xfId="23905"/>
    <cellStyle name="差 2 2 14" xfId="23906"/>
    <cellStyle name="差 2 2 15" xfId="23907"/>
    <cellStyle name="差 2 2 20" xfId="23908"/>
    <cellStyle name="注释 7 3 4 3 2" xfId="23909"/>
    <cellStyle name="常规 11 2 3 2 2 2" xfId="23910"/>
    <cellStyle name="差 2 2 16" xfId="23911"/>
    <cellStyle name="差 2 2 21" xfId="23912"/>
    <cellStyle name="差 2 2 17" xfId="23913"/>
    <cellStyle name="差 2 2 22" xfId="23914"/>
    <cellStyle name="差 2 2 18" xfId="23915"/>
    <cellStyle name="常规 35 2 2 2 2" xfId="23916"/>
    <cellStyle name="常规 40 2 2 2 2" xfId="23917"/>
    <cellStyle name="差 2 2 19" xfId="23918"/>
    <cellStyle name="差_汇总_财力性转移支付2010年预算参考数_03_2010年各地区一般预算平衡表_2010年地方财政一般预算分级平衡情况表（汇总）0524" xfId="23919"/>
    <cellStyle name="汇总 7 2 5 2 6" xfId="23920"/>
    <cellStyle name="差 2 2 2" xfId="23921"/>
    <cellStyle name="差_河南 缺口县区测算(地方填报)_财力性转移支付2010年预算参考数 2 3" xfId="23922"/>
    <cellStyle name="差 2 2 2 2" xfId="23923"/>
    <cellStyle name="好_市辖区测算-新科目（20080626）_县市旗测算-新科目（含人口规模效应）_财力性转移支付2010年预算参考数_03_2010年各地区一般预算平衡表" xfId="23924"/>
    <cellStyle name="差 2 2 3" xfId="23925"/>
    <cellStyle name="差 2 2 4" xfId="23926"/>
    <cellStyle name="差 2 2 5" xfId="23927"/>
    <cellStyle name="差 2 2 6" xfId="23928"/>
    <cellStyle name="常规 10 2 3 2 2" xfId="23929"/>
    <cellStyle name="差_行政(燃修费)_县市旗测算-新科目（含人口规模效应） 2 2" xfId="23930"/>
    <cellStyle name="差 2 2 8" xfId="23931"/>
    <cellStyle name="常规 3 5 5 2" xfId="23932"/>
    <cellStyle name="常规 10 2 3 2 3" xfId="23933"/>
    <cellStyle name="汇总 4 5 4 3 3 2" xfId="23934"/>
    <cellStyle name="差_行政(燃修费)_县市旗测算-新科目（含人口规模效应） 2 3" xfId="23935"/>
    <cellStyle name="差 2 2 9" xfId="23936"/>
    <cellStyle name="差 2 3" xfId="23937"/>
    <cellStyle name="差 2 3 15" xfId="23938"/>
    <cellStyle name="差 2 3 20" xfId="23939"/>
    <cellStyle name="差 2 3 16" xfId="23940"/>
    <cellStyle name="差 2 3 21" xfId="23941"/>
    <cellStyle name="差 2 3 17" xfId="23942"/>
    <cellStyle name="差 2 3 22" xfId="23943"/>
    <cellStyle name="差_三季度－表二" xfId="23944"/>
    <cellStyle name="差 2 3 18" xfId="23945"/>
    <cellStyle name="差 2 3 23" xfId="23946"/>
    <cellStyle name="差 2 3 2" xfId="23947"/>
    <cellStyle name="差 2 3 2 13" xfId="23948"/>
    <cellStyle name="常规 5" xfId="23949"/>
    <cellStyle name="差_自行调整差异系数顺序 3" xfId="23950"/>
    <cellStyle name="差_34青海_财力性转移支付2010年预算参考数" xfId="23951"/>
    <cellStyle name="差 2 3 2 14" xfId="23952"/>
    <cellStyle name="常规 6" xfId="23953"/>
    <cellStyle name="差_自行调整差异系数顺序 4" xfId="23954"/>
    <cellStyle name="好_德山" xfId="23955"/>
    <cellStyle name="差 2 3 2 16" xfId="23956"/>
    <cellStyle name="常规 8" xfId="23957"/>
    <cellStyle name="差_自行调整差异系数顺序 6" xfId="23958"/>
    <cellStyle name="差 2 3 2 17" xfId="23959"/>
    <cellStyle name="常规 9" xfId="23960"/>
    <cellStyle name="差_自行调整差异系数顺序 7" xfId="23961"/>
    <cellStyle name="差_自行调整差异系数顺序 8" xfId="23962"/>
    <cellStyle name="差 2 3 2 18" xfId="23963"/>
    <cellStyle name="输出 8 3 5 2 5" xfId="23964"/>
    <cellStyle name="差 2 3 2 2 10" xfId="23965"/>
    <cellStyle name="输出 8 3 5 2 6" xfId="23966"/>
    <cellStyle name="差 2 3 2 2 11" xfId="23967"/>
    <cellStyle name="差 2 3 2 2 12" xfId="23968"/>
    <cellStyle name="差 2 3 2 2 13" xfId="23969"/>
    <cellStyle name="差 2 3 2 2 14" xfId="23970"/>
    <cellStyle name="差_农林水和城市维护标准支出20080505－县区合计_县市旗测算-新科目（含人口规模效应） 3" xfId="23971"/>
    <cellStyle name="差_行政（人员）_财力性转移支付2010年预算参考数" xfId="23972"/>
    <cellStyle name="差_汇总表_财力性转移支付2010年预算参考数 4" xfId="23973"/>
    <cellStyle name="差 2 3 2 6" xfId="23974"/>
    <cellStyle name="差_农林水和城市维护标准支出20080505－县区合计_县市旗测算-新科目（含人口规模效应） 4" xfId="23975"/>
    <cellStyle name="差_汇总表_财力性转移支付2010年预算参考数 5" xfId="23976"/>
    <cellStyle name="差 2 3 2 7" xfId="23977"/>
    <cellStyle name="差_农林水和城市维护标准支出20080505－县区合计_县市旗测算-新科目（含人口规模效应） 5" xfId="23978"/>
    <cellStyle name="差_汇总表_财力性转移支付2010年预算参考数 6" xfId="23979"/>
    <cellStyle name="差 2 3 2 8" xfId="23980"/>
    <cellStyle name="差_其他部门(按照总人口测算）—20080416_不含人员经费系数_财力性转移支付2010年预算参考数_12.25-发教育厅-2016年高职生均年初预算控制数分配表" xfId="23981"/>
    <cellStyle name="差 2 3 3" xfId="23982"/>
    <cellStyle name="差 2 3 4" xfId="23983"/>
    <cellStyle name="差 2 3 5" xfId="23984"/>
    <cellStyle name="差 2 3 6" xfId="23985"/>
    <cellStyle name="差 2 3 7" xfId="23986"/>
    <cellStyle name="常规 10 2 3 3 2" xfId="23987"/>
    <cellStyle name="差_行政(燃修费)_县市旗测算-新科目（含人口规模效应） 3 2" xfId="23988"/>
    <cellStyle name="差 2 3 8" xfId="23989"/>
    <cellStyle name="差 2 3 9" xfId="23990"/>
    <cellStyle name="好_市辖区测算20080510_财力性转移支付2010年预算参考数_隋心对账单定稿0514" xfId="23991"/>
    <cellStyle name="汇总 4 5 4 3 4 2" xfId="23992"/>
    <cellStyle name="差_行政(燃修费)_县市旗测算-新科目（含人口规模效应） 3 3" xfId="23993"/>
    <cellStyle name="差 2 4" xfId="23994"/>
    <cellStyle name="差 3" xfId="23995"/>
    <cellStyle name="差_县市旗测算-新科目（20080626）_合并" xfId="23996"/>
    <cellStyle name="差 3 10" xfId="23997"/>
    <cellStyle name="差 3 11" xfId="23998"/>
    <cellStyle name="差 3 12" xfId="23999"/>
    <cellStyle name="差 3 13" xfId="24000"/>
    <cellStyle name="差 3 14" xfId="24001"/>
    <cellStyle name="差 3 15" xfId="24002"/>
    <cellStyle name="差 3 20" xfId="24003"/>
    <cellStyle name="差 3 16" xfId="24004"/>
    <cellStyle name="差 3 21" xfId="24005"/>
    <cellStyle name="差 3 18" xfId="24006"/>
    <cellStyle name="差 3 23" xfId="24007"/>
    <cellStyle name="输出 10 3 3 3" xfId="24008"/>
    <cellStyle name="好_行政公检法测算_不含人员经费系数_03_2010年各地区一般预算平衡表" xfId="24009"/>
    <cellStyle name="差 3 19" xfId="24010"/>
    <cellStyle name="差 3 24" xfId="24011"/>
    <cellStyle name="差 3 2" xfId="24012"/>
    <cellStyle name="差 3 2 15" xfId="24013"/>
    <cellStyle name="差 3 2 20" xfId="24014"/>
    <cellStyle name="差 3 2 17" xfId="24015"/>
    <cellStyle name="差 3 2 22" xfId="24016"/>
    <cellStyle name="差 3 2 19" xfId="24017"/>
    <cellStyle name="好_县区合并测算20080423(按照各省比重）_民生政策最低支出需求_财力性转移支付2010年预算参考数_03_2010年各地区一般预算平衡表_2010年地方财政一般预算分级平衡情况表（汇总）0524" xfId="24018"/>
    <cellStyle name="差 3 2 2" xfId="24019"/>
    <cellStyle name="差 3 2 4" xfId="24020"/>
    <cellStyle name="差 3 2 5" xfId="24021"/>
    <cellStyle name="差 3 2 6" xfId="24022"/>
    <cellStyle name="差 3 2 7" xfId="24023"/>
    <cellStyle name="常规 10 2 4 2 2" xfId="24024"/>
    <cellStyle name="差 3 2 8" xfId="24025"/>
    <cellStyle name="常规 3 6 5 2" xfId="24026"/>
    <cellStyle name="差 3 2 9" xfId="24027"/>
    <cellStyle name="计算 8 3 3 2 2 6" xfId="24028"/>
    <cellStyle name="差_行政公检法测算_民生政策最低支出需求_财力性转移支付2010年预算参考数_隋心对账单定稿0514" xfId="24029"/>
    <cellStyle name="差 3 3" xfId="24030"/>
    <cellStyle name="差 3 3 10" xfId="24031"/>
    <cellStyle name="差 3 3 11" xfId="24032"/>
    <cellStyle name="差_分县成本差异系数_民生政策最低支出需求_12.25-发教育厅-2016年高职生均年初预算控制数分配表" xfId="24033"/>
    <cellStyle name="注释 3 5 3 2 2 2" xfId="24034"/>
    <cellStyle name="差 3 3 12" xfId="24035"/>
    <cellStyle name="注释 3 5 3 2 2 3" xfId="24036"/>
    <cellStyle name="差 3 3 13" xfId="24037"/>
    <cellStyle name="注释 3 5 3 2 2 4" xfId="24038"/>
    <cellStyle name="输出 2 2 3 3 3 5 2" xfId="24039"/>
    <cellStyle name="差 3 3 14" xfId="24040"/>
    <cellStyle name="注释 3 5 3 2 2 5" xfId="24041"/>
    <cellStyle name="差 3 3 15" xfId="24042"/>
    <cellStyle name="注释 3 5 3 2 2 6" xfId="24043"/>
    <cellStyle name="差 3 3 16" xfId="24044"/>
    <cellStyle name="差 3 3 17" xfId="24045"/>
    <cellStyle name="差 3 3 18" xfId="24046"/>
    <cellStyle name="差 3 3 2" xfId="24047"/>
    <cellStyle name="差 3 3 2 10" xfId="24048"/>
    <cellStyle name="差_11大理_财力性转移支付2010年预算参考数 3 4" xfId="24049"/>
    <cellStyle name="常规 11 8 2" xfId="24050"/>
    <cellStyle name="好_县级公安机关公用经费标准奖励测算方案（定稿）_Book1" xfId="24051"/>
    <cellStyle name="差 3 3 2 11" xfId="24052"/>
    <cellStyle name="差_11大理_财力性转移支付2010年预算参考数 3 5" xfId="24053"/>
    <cellStyle name="好_湘桂铁路工程I标红线成本分析样表 10_四队计价2011-6" xfId="24054"/>
    <cellStyle name="差 3 3 2 12" xfId="24055"/>
    <cellStyle name="差_11大理_财力性转移支付2010年预算参考数 3 6" xfId="24056"/>
    <cellStyle name="差 3 3 2 13" xfId="24057"/>
    <cellStyle name="差_行政(燃修费)_县市旗测算-新科目（含人口规模效应）_03_2010年各地区一般预算平衡表_2010年地方财政一般预算分级平衡情况表（汇总）0524" xfId="24058"/>
    <cellStyle name="差 3 3 2 14" xfId="24059"/>
    <cellStyle name="差 3 3 2 15" xfId="24060"/>
    <cellStyle name="差 3 3 2 16" xfId="24061"/>
    <cellStyle name="差 3 3 2 17" xfId="24062"/>
    <cellStyle name="差 3 3 2 2" xfId="24063"/>
    <cellStyle name="差 3 3 2 3" xfId="24064"/>
    <cellStyle name="差 3 3 2 4" xfId="24065"/>
    <cellStyle name="差 3 3 2 5" xfId="24066"/>
    <cellStyle name="差 3 3 2 6" xfId="24067"/>
    <cellStyle name="差 3 3 2 7" xfId="24068"/>
    <cellStyle name="差 3 3 2 8" xfId="24069"/>
    <cellStyle name="汇总 7 5 4 2 2 4 2" xfId="24070"/>
    <cellStyle name="好_行政(燃修费)_民生政策最低支出需求_财力性转移支付2010年预算参考数_12.25-发教育厅-2016年高职生均年初预算控制数分配表" xfId="24071"/>
    <cellStyle name="差 3 3 4" xfId="24072"/>
    <cellStyle name="差 3 3 5" xfId="24073"/>
    <cellStyle name="差 3 3 6" xfId="24074"/>
    <cellStyle name="差 3 3 7" xfId="24075"/>
    <cellStyle name="差 3 3 9" xfId="24076"/>
    <cellStyle name="差 3 4" xfId="24077"/>
    <cellStyle name="注释 10 3 4" xfId="24078"/>
    <cellStyle name="差 3 4 10" xfId="24079"/>
    <cellStyle name="注释 10 3 5" xfId="24080"/>
    <cellStyle name="差 3 4 11" xfId="24081"/>
    <cellStyle name="注释 10 3 6" xfId="24082"/>
    <cellStyle name="差 3 4 12" xfId="24083"/>
    <cellStyle name="注释 10 3 7" xfId="24084"/>
    <cellStyle name="汇总 7 4 2 4 2" xfId="24085"/>
    <cellStyle name="差 3 4 13" xfId="24086"/>
    <cellStyle name="常规 2 3 5 2 2" xfId="24087"/>
    <cellStyle name="注释 10 3 8" xfId="24088"/>
    <cellStyle name="差 3 4 14" xfId="24089"/>
    <cellStyle name="常规 2 3 5 2 3" xfId="24090"/>
    <cellStyle name="差_I标三项目部红线成本分析样表 （黄杰报局指） 2_间接费_四队计价2011-6" xfId="24091"/>
    <cellStyle name="差 3 4 15" xfId="24092"/>
    <cellStyle name="差 3 4 16" xfId="24093"/>
    <cellStyle name="差 3 4 17" xfId="24094"/>
    <cellStyle name="差 3 4 18" xfId="24095"/>
    <cellStyle name="差 3 4 2" xfId="24096"/>
    <cellStyle name="好_检验表（调整后） 2" xfId="24097"/>
    <cellStyle name="差 3 4 3" xfId="24098"/>
    <cellStyle name="汇总 2 2 4 4 3 5 2" xfId="24099"/>
    <cellStyle name="差_30云南 4" xfId="24100"/>
    <cellStyle name="差 3 4 7" xfId="24101"/>
    <cellStyle name="差_卫生(按照总人口测算）—20080416_民生政策最低支出需求_03_2010年各地区一般预算平衡表_2010年地方财政一般预算分级平衡情况表（汇总）0524" xfId="24102"/>
    <cellStyle name="差_30云南 5" xfId="24103"/>
    <cellStyle name="差 3 4 8" xfId="24104"/>
    <cellStyle name="差_30云南 6" xfId="24105"/>
    <cellStyle name="差 3 4 9" xfId="24106"/>
    <cellStyle name="差 3_2017年人大参阅资料（代表大会-定）1.14" xfId="24107"/>
    <cellStyle name="差 4" xfId="24108"/>
    <cellStyle name="差 4 2" xfId="24109"/>
    <cellStyle name="差_其他部门(按照总人口测算）—20080416_县市旗测算-新科目（含人口规模效应） 2 3" xfId="24110"/>
    <cellStyle name="差 4 2 14" xfId="24111"/>
    <cellStyle name="差 4 2 15" xfId="24112"/>
    <cellStyle name="差 4 2 16" xfId="24113"/>
    <cellStyle name="差 4 2 17" xfId="24114"/>
    <cellStyle name="差 4 2 18" xfId="24115"/>
    <cellStyle name="差_09黑龙江 2 2 4" xfId="24116"/>
    <cellStyle name="差 4 2 2 10" xfId="24117"/>
    <cellStyle name="差 4 2 2 12" xfId="24118"/>
    <cellStyle name="好_2008年全省汇总收支计算表_财力性转移支付2010年预算参考数_隋心对账单定稿0514" xfId="24119"/>
    <cellStyle name="常规 7 5 2 2 2" xfId="24120"/>
    <cellStyle name="差 4 2 2 13" xfId="24121"/>
    <cellStyle name="好_其他部门(按照总人口测算）—20080416_县市旗测算-新科目（含人口规模效应）_合并" xfId="24122"/>
    <cellStyle name="差_行政(燃修费)_华东" xfId="24123"/>
    <cellStyle name="差 4 2 2 15" xfId="24124"/>
    <cellStyle name="差 4 2 2 17" xfId="24125"/>
    <cellStyle name="差 4 2 2 18" xfId="24126"/>
    <cellStyle name="差 4 2 2 2" xfId="24127"/>
    <cellStyle name="差 4 2 2 3" xfId="24128"/>
    <cellStyle name="好_分县成本差异系数_民生政策最低支出需求_财力性转移支付2010年预算参考数_03_2010年各地区一般预算平衡表_2010年地方财政一般预算分级平衡情况表（汇总）0524" xfId="24129"/>
    <cellStyle name="差 4 2 2 4" xfId="24130"/>
    <cellStyle name="差 4 2 2 5" xfId="24131"/>
    <cellStyle name="差 4 2 2 6" xfId="24132"/>
    <cellStyle name="差 4 2 2 7" xfId="24133"/>
    <cellStyle name="差 4 2 2 8" xfId="24134"/>
    <cellStyle name="差 4 3" xfId="24135"/>
    <cellStyle name="差 4 4" xfId="24136"/>
    <cellStyle name="差 5" xfId="24137"/>
    <cellStyle name="差 5 2" xfId="24138"/>
    <cellStyle name="差_山东省民生支出标准_12.25-发教育厅-2016年高职生均年初预算控制数分配表" xfId="24139"/>
    <cellStyle name="差 5 3" xfId="24140"/>
    <cellStyle name="差_1_03_2010年各地区一般预算平衡表" xfId="24141"/>
    <cellStyle name="注释 2 7 2 2" xfId="24142"/>
    <cellStyle name="差 5 4" xfId="24143"/>
    <cellStyle name="差 6" xfId="24144"/>
    <cellStyle name="好_22湖南_财力性转移支付2010年预算参考数_12.25-发教育厅-2016年高职生均年初预算控制数分配表" xfId="24145"/>
    <cellStyle name="差 6 2" xfId="24146"/>
    <cellStyle name="差 7_四队计价2011-6" xfId="24147"/>
    <cellStyle name="差 8" xfId="24148"/>
    <cellStyle name="差 9" xfId="24149"/>
    <cellStyle name="差 9 2" xfId="24150"/>
    <cellStyle name="常规 36 5 2 2" xfId="24151"/>
    <cellStyle name="差_（20120229）新增报表表样" xfId="24152"/>
    <cellStyle name="差_（20120229）新增报表表样 2 2 2" xfId="24153"/>
    <cellStyle name="差_（20120229）新增报表表样 2 2 3" xfId="24154"/>
    <cellStyle name="差_（20120229）新增报表表样 2 2 4" xfId="24155"/>
    <cellStyle name="差_（20120229）新增报表表样 2 2 5" xfId="24156"/>
    <cellStyle name="差_（20120229）新增报表表样 3 2 2" xfId="24157"/>
    <cellStyle name="差_（20120229）新增报表表样 3 2 4" xfId="24158"/>
    <cellStyle name="差_（20120229）新增报表表样 3 2 5" xfId="24159"/>
    <cellStyle name="好_行政(燃修费)_县市旗测算-新科目（含人口规模效应）_财力性转移支付2010年预算参考数 5" xfId="24160"/>
    <cellStyle name="常规 28 3 2 3" xfId="24161"/>
    <cellStyle name="常规 33 3 2 3" xfId="24162"/>
    <cellStyle name="差_（20120229）新增报表表样 4" xfId="24163"/>
    <cellStyle name="差_2006年22湖南_财力性转移支付2010年预算参考数 5 5" xfId="24164"/>
    <cellStyle name="差_（20120229）新增报表表样 4 2" xfId="24165"/>
    <cellStyle name="好_2006年22湖南_财力性转移支付2010年预算参考数_华东" xfId="24166"/>
    <cellStyle name="差_（20120229）新增报表表样 4 2 2" xfId="24167"/>
    <cellStyle name="差_总人口_财力性转移支付2010年预算参考数 2 4 2" xfId="24168"/>
    <cellStyle name="差_（20120229）新增报表表样 4 3" xfId="24169"/>
    <cellStyle name="差_（20120229）新增报表表样 4 3 2" xfId="24170"/>
    <cellStyle name="差_34青海_03_2010年各地区一般预算平衡表" xfId="24171"/>
    <cellStyle name="差_00省级(打印) 3 2" xfId="24172"/>
    <cellStyle name="差_（20120229）新增报表表样 4 4" xfId="24173"/>
    <cellStyle name="差_00省级(打印) 3 2 2" xfId="24174"/>
    <cellStyle name="差_（20120229）新增报表表样 4 4 2" xfId="24175"/>
    <cellStyle name="好_行政(燃修费)_县市旗测算-新科目（含人口规模效应）_财力性转移支付2010年预算参考数 6" xfId="24176"/>
    <cellStyle name="注释 7 3 3 2 4 2" xfId="24177"/>
    <cellStyle name="差_（20120229）新增报表表样 5" xfId="24178"/>
    <cellStyle name="差_（定）2015年资源枯竭转移支付增量发文表（分市发）10.20" xfId="24179"/>
    <cellStyle name="汇总 9 3 3 2 2 4" xfId="24180"/>
    <cellStyle name="差_县区合并测算20080421_民生政策最低支出需求_财力性转移支付2010年预算参考数_12.25-发教育厅-2016年高职生均年初预算控制数分配表" xfId="24181"/>
    <cellStyle name="差_2012年县级基本财力保障机制测算数据20120526旧转移支付系数 7" xfId="24182"/>
    <cellStyle name="差_~4190974" xfId="24183"/>
    <cellStyle name="差_11大理_财力性转移支付2010年预算参考数 3" xfId="24184"/>
    <cellStyle name="差_~4190974 2" xfId="24185"/>
    <cellStyle name="差_~4190974_Book1" xfId="24186"/>
    <cellStyle name="好_2006年28四川 4" xfId="24187"/>
    <cellStyle name="差_~4190974_Book1 2" xfId="24188"/>
    <cellStyle name="差_~5676413 2" xfId="24189"/>
    <cellStyle name="差_~5676413_Book1 2" xfId="24190"/>
    <cellStyle name="差_005-8月26日(佟亚丽+赵立卫)" xfId="24191"/>
    <cellStyle name="常规 15 2 2 3" xfId="24192"/>
    <cellStyle name="常规 20 2 2 3" xfId="24193"/>
    <cellStyle name="差_00省级(打印)" xfId="24194"/>
    <cellStyle name="差_00省级(打印) 10" xfId="24195"/>
    <cellStyle name="差_00省级(打印) 2 2 2" xfId="24196"/>
    <cellStyle name="差_00省级(打印) 2 2 3" xfId="24197"/>
    <cellStyle name="差_00省级(打印) 2 2 4" xfId="24198"/>
    <cellStyle name="差_00省级(打印) 2 2 5" xfId="24199"/>
    <cellStyle name="差_00省级(打印) 3 2 3" xfId="24200"/>
    <cellStyle name="差_00省级(打印) 3 2 4" xfId="24201"/>
    <cellStyle name="差_00省级(打印) 3 2 5" xfId="24202"/>
    <cellStyle name="差_00省级(打印) 3 3" xfId="24203"/>
    <cellStyle name="差_00省级(打印) 3 4" xfId="24204"/>
    <cellStyle name="差_县区合并测算20080421_民生政策最低支出需求_03_2010年各地区一般预算平衡表_2010年地方财政一般预算分级平衡情况表（汇总）0524" xfId="24205"/>
    <cellStyle name="差_00省级(打印) 3 5" xfId="24206"/>
    <cellStyle name="差_00省级(打印) 3 6" xfId="24207"/>
    <cellStyle name="差_00省级(打印) 4 2" xfId="24208"/>
    <cellStyle name="差_00省级(打印) 4 2 5" xfId="24209"/>
    <cellStyle name="输出 8 2 5 2 2" xfId="24210"/>
    <cellStyle name="差_00省级(打印) 4 3" xfId="24211"/>
    <cellStyle name="输出 8 2 5 2 3" xfId="24212"/>
    <cellStyle name="差_00省级(打印) 4 4" xfId="24213"/>
    <cellStyle name="输出 8 2 5 2 4" xfId="24214"/>
    <cellStyle name="差_00省级(打印) 4 5" xfId="24215"/>
    <cellStyle name="输出 8 2 5 2 5" xfId="24216"/>
    <cellStyle name="差_00省级(打印) 4 6" xfId="24217"/>
    <cellStyle name="好_2007年收支情况及2008年收支预计表(汇总表)_财力性转移支付2010年预算参考数_03_2010年各地区一般预算平衡表" xfId="24218"/>
    <cellStyle name="差_00省级(打印) 5 4" xfId="24219"/>
    <cellStyle name="差_00省级(打印) 5 5" xfId="24220"/>
    <cellStyle name="计算 4 5 5" xfId="24221"/>
    <cellStyle name="常规 7 16" xfId="24222"/>
    <cellStyle name="常规 7 21" xfId="24223"/>
    <cellStyle name="差_00省级(打印)_12.25-发教育厅-2016年高职生均年初预算控制数分配表" xfId="24224"/>
    <cellStyle name="常规 2 7 4 3 2" xfId="24225"/>
    <cellStyle name="差_00省级(打印)_合并" xfId="24226"/>
    <cellStyle name="注释 2 8 2 4" xfId="24227"/>
    <cellStyle name="差_岳阳楼区11年地方财政预算表 3 2 14" xfId="24228"/>
    <cellStyle name="差_00省级(打印)_华东" xfId="24229"/>
    <cellStyle name="差_00省级(打印)_隋心对账单定稿0514" xfId="24230"/>
    <cellStyle name="差_00省级(定稿)" xfId="24231"/>
    <cellStyle name="差_00省级(定稿) 2" xfId="24232"/>
    <cellStyle name="差_行政（人员）_财力性转移支付2010年预算参考数_隋心对账单定稿0514" xfId="24233"/>
    <cellStyle name="差_03昭通" xfId="24234"/>
    <cellStyle name="差_表一 1 3 13" xfId="24235"/>
    <cellStyle name="差_03昭通 2" xfId="24236"/>
    <cellStyle name="差_表一 1 3 14" xfId="24237"/>
    <cellStyle name="差_湘桂铁路工程I标红线成本分析样表 5_四队计价2011-6" xfId="24238"/>
    <cellStyle name="差_农林水和城市维护标准支出20080505－县区合计_县市旗测算-新科目（含人口规模效应）_财力性转移支付2010年预算参考数 2 2 2" xfId="24239"/>
    <cellStyle name="差_03昭通 3" xfId="24240"/>
    <cellStyle name="好_2007一般预算支出口径剔除表_隋心对账单定稿0514" xfId="24241"/>
    <cellStyle name="差_03昭通 3 2" xfId="24242"/>
    <cellStyle name="差_表一 1 3 15" xfId="24243"/>
    <cellStyle name="差_表一 1 3 20" xfId="24244"/>
    <cellStyle name="差_03昭通 4" xfId="24245"/>
    <cellStyle name="差_03昭通 4 2" xfId="24246"/>
    <cellStyle name="差_03昭通 4 2 2" xfId="24247"/>
    <cellStyle name="常规 6 2 4 2 2" xfId="24248"/>
    <cellStyle name="差_03昭通 4 2 3" xfId="24249"/>
    <cellStyle name="常规 6 2 4 2 2 2" xfId="24250"/>
    <cellStyle name="差_03昭通 4 2 3 2" xfId="24251"/>
    <cellStyle name="常规 6 2 4 2 3" xfId="24252"/>
    <cellStyle name="差_武陵 3 2" xfId="24253"/>
    <cellStyle name="差_03昭通 4 2 4" xfId="24254"/>
    <cellStyle name="差_武陵 3 2 2" xfId="24255"/>
    <cellStyle name="差_03昭通 4 2 4 2" xfId="24256"/>
    <cellStyle name="差_03昭通 4 4" xfId="24257"/>
    <cellStyle name="差_县市旗测算-新科目（20080627）_不含人员经费系数 5 2" xfId="24258"/>
    <cellStyle name="差_03昭通 4 5" xfId="24259"/>
    <cellStyle name="差_河南 缺口县区测算(地方填报白) 4 2 2" xfId="24260"/>
    <cellStyle name="差_03昭通 5 2" xfId="24261"/>
    <cellStyle name="差_03昭通 5 4" xfId="24262"/>
    <cellStyle name="差_03昭通 5 5" xfId="24263"/>
    <cellStyle name="常规 47 2 2" xfId="24264"/>
    <cellStyle name="常规 52 2 2" xfId="24265"/>
    <cellStyle name="差_03昭通_隋心对账单定稿0514" xfId="24266"/>
    <cellStyle name="差_0502通海县 10" xfId="24267"/>
    <cellStyle name="差_0502通海县 2 2" xfId="24268"/>
    <cellStyle name="差_0502通海县 2 2 2" xfId="24269"/>
    <cellStyle name="差_0502通海县 2 3" xfId="24270"/>
    <cellStyle name="差_分县成本差异系数_不含人员经费系数 3 2" xfId="24271"/>
    <cellStyle name="差_0502通海县 2 4" xfId="24272"/>
    <cellStyle name="差_0502通海县 3 2" xfId="24273"/>
    <cellStyle name="差_红线成本预算指导价格0324 2_间接费" xfId="24274"/>
    <cellStyle name="差_0502通海县 3 2 2" xfId="24275"/>
    <cellStyle name="差_0502通海县 3 2 3" xfId="24276"/>
    <cellStyle name="差_0502通海县 3 2 4" xfId="24277"/>
    <cellStyle name="差_0502通海县 3 3" xfId="24278"/>
    <cellStyle name="检查单元格 2 4 2 2 4" xfId="24279"/>
    <cellStyle name="差_分县成本差异系数_不含人员经费系数 4 2" xfId="24280"/>
    <cellStyle name="差_0502通海县 3 4" xfId="24281"/>
    <cellStyle name="检查单元格 2 4 2 2 5" xfId="24282"/>
    <cellStyle name="差_分县成本差异系数_不含人员经费系数 4 3" xfId="24283"/>
    <cellStyle name="差_0502通海县 3 5" xfId="24284"/>
    <cellStyle name="差_0502通海县 4 2" xfId="24285"/>
    <cellStyle name="差_0502通海县 4 3" xfId="24286"/>
    <cellStyle name="差_0502通海县 4 5" xfId="24287"/>
    <cellStyle name="差_0502通海县 5" xfId="24288"/>
    <cellStyle name="差_0502通海县 6" xfId="24289"/>
    <cellStyle name="差_0502通海县 8" xfId="24290"/>
    <cellStyle name="差_市辖区测算20080510_县市旗测算-新科目（含人口规模效应）_隋心对账单定稿0514" xfId="24291"/>
    <cellStyle name="差_0502通海县 9" xfId="24292"/>
    <cellStyle name="差_0502通海县_12.25-发教育厅-2016年高职生均年初预算控制数分配表" xfId="24293"/>
    <cellStyle name="差_县市旗测算-新科目（20080627）_不含人员经费系数 2 2" xfId="24294"/>
    <cellStyle name="差_0502通海县_华东" xfId="24295"/>
    <cellStyle name="差_0502通海县_隋心对账单定稿0514" xfId="24296"/>
    <cellStyle name="差_05表式10.5" xfId="24297"/>
    <cellStyle name="好_核定人数对比_财力性转移支付2010年预算参考数 4" xfId="24298"/>
    <cellStyle name="差_2006年水利统计指标统计表 2" xfId="24299"/>
    <cellStyle name="差_05潍坊 10" xfId="24300"/>
    <cellStyle name="差_2006年水利统计指标统计表 3" xfId="24301"/>
    <cellStyle name="差_05潍坊 11" xfId="24302"/>
    <cellStyle name="差_2006年水利统计指标统计表 4" xfId="24303"/>
    <cellStyle name="差_05潍坊 12" xfId="24304"/>
    <cellStyle name="差_05潍坊 2" xfId="24305"/>
    <cellStyle name="差_05潍坊 2 2" xfId="24306"/>
    <cellStyle name="差_05潍坊 2 2 2" xfId="24307"/>
    <cellStyle name="差_05潍坊 2 2 3" xfId="24308"/>
    <cellStyle name="千位分隔 39" xfId="24309"/>
    <cellStyle name="常规 4 30 5 2" xfId="24310"/>
    <cellStyle name="差_05潍坊 2 2 5" xfId="24311"/>
    <cellStyle name="差_05潍坊 2 3" xfId="24312"/>
    <cellStyle name="差_05潍坊 2 4" xfId="24313"/>
    <cellStyle name="差_05潍坊 2 5" xfId="24314"/>
    <cellStyle name="差_05潍坊 2 6" xfId="24315"/>
    <cellStyle name="差_05潍坊 3" xfId="24316"/>
    <cellStyle name="差_2007一般预算支出口径剔除表_财力性转移支付2010年预算参考数_合并" xfId="24317"/>
    <cellStyle name="差_05潍坊 3 2" xfId="24318"/>
    <cellStyle name="差_民生政策最低支出需求_财力性转移支付2010年预算参考数 2 3" xfId="24319"/>
    <cellStyle name="差_05潍坊 3 2 2" xfId="24320"/>
    <cellStyle name="差_05潍坊 3 3" xfId="24321"/>
    <cellStyle name="差_05潍坊 3 4" xfId="24322"/>
    <cellStyle name="差_05潍坊 3 5" xfId="24323"/>
    <cellStyle name="差_05潍坊 3 6" xfId="24324"/>
    <cellStyle name="差_05潍坊 4" xfId="24325"/>
    <cellStyle name="差_05潍坊 4 2 2" xfId="24326"/>
    <cellStyle name="差_05潍坊 4 2 3" xfId="24327"/>
    <cellStyle name="差_05潍坊 4 2 5" xfId="24328"/>
    <cellStyle name="差_05潍坊 4 5" xfId="24329"/>
    <cellStyle name="差_文体广播事业(按照总人口测算）—20080416_县市旗测算-新科目（含人口规模效应）_财力性转移支付2010年预算参考数_隋心对账单定稿0514" xfId="24330"/>
    <cellStyle name="差_05潍坊 4 6" xfId="24331"/>
    <cellStyle name="差_青海 缺口县区测算(地方填报) 2" xfId="24332"/>
    <cellStyle name="差_20河南_12.25-发教育厅-2016年高职生均年初预算控制数分配表" xfId="24333"/>
    <cellStyle name="差_05潍坊 5" xfId="24334"/>
    <cellStyle name="差_05潍坊 5 5" xfId="24335"/>
    <cellStyle name="差_青海 缺口县区测算(地方填报) 3" xfId="24336"/>
    <cellStyle name="差_05潍坊 6" xfId="24337"/>
    <cellStyle name="差_青海 缺口县区测算(地方填报) 4" xfId="24338"/>
    <cellStyle name="输出 2 6 2 2 2 3 2" xfId="24339"/>
    <cellStyle name="差_05潍坊 7" xfId="24340"/>
    <cellStyle name="差_青海 缺口县区测算(地方填报) 5" xfId="24341"/>
    <cellStyle name="差_05潍坊 8" xfId="24342"/>
    <cellStyle name="差_青海 缺口县区测算(地方填报) 6" xfId="24343"/>
    <cellStyle name="差_05潍坊 9" xfId="24344"/>
    <cellStyle name="差_05潍坊_12.25-发教育厅-2016年高职生均年初预算控制数分配表" xfId="24345"/>
    <cellStyle name="差_05潍坊_合并" xfId="24346"/>
    <cellStyle name="差_05潍坊_华东" xfId="24347"/>
    <cellStyle name="差_05玉溪" xfId="24348"/>
    <cellStyle name="好_2007年收支情况及2008年收支预计表(汇总表)_财力性转移支付2010年预算参考数 6" xfId="24349"/>
    <cellStyle name="差_05玉溪 2" xfId="24350"/>
    <cellStyle name="差_表一 6" xfId="24351"/>
    <cellStyle name="差_0605石屏县" xfId="24352"/>
    <cellStyle name="差_0605石屏县 2" xfId="24353"/>
    <cellStyle name="差_市辖区测算-新科目（20080626）_12.25-发教育厅-2016年高职生均年初预算控制数分配表" xfId="24354"/>
    <cellStyle name="差_0605石屏县 2 2 2" xfId="24355"/>
    <cellStyle name="差_0605石屏县 2 2 3" xfId="24356"/>
    <cellStyle name="差_0605石屏县 2 2 4" xfId="24357"/>
    <cellStyle name="差_0605石屏县 3" xfId="24358"/>
    <cellStyle name="差_0605石屏县 3 2" xfId="24359"/>
    <cellStyle name="输出 2 6 3 2 2 2 2" xfId="24360"/>
    <cellStyle name="差_表一 1 6" xfId="24361"/>
    <cellStyle name="差_0605石屏县 3 2 2" xfId="24362"/>
    <cellStyle name="差_表一 1 7" xfId="24363"/>
    <cellStyle name="差_0605石屏县 3 2 3" xfId="24364"/>
    <cellStyle name="差_表一 1 8" xfId="24365"/>
    <cellStyle name="差_0605石屏县 3 2 4" xfId="24366"/>
    <cellStyle name="差_0605石屏县 3 4" xfId="24367"/>
    <cellStyle name="差_0605石屏县 4" xfId="24368"/>
    <cellStyle name="差_湘桂铁路I标一项目部红线成本(最新) 11_间接费" xfId="24369"/>
    <cellStyle name="差_0605石屏县 4 2" xfId="24370"/>
    <cellStyle name="差_一般预算支出口径剔除表_03_2010年各地区一般预算平衡表_2010年地方财政一般预算分级平衡情况表（汇总）0524" xfId="24371"/>
    <cellStyle name="差_0605石屏县 4 2 2" xfId="24372"/>
    <cellStyle name="差_0605石屏县 4 2 3" xfId="24373"/>
    <cellStyle name="差_0605石屏县 4 3" xfId="24374"/>
    <cellStyle name="差_0605石屏县 4 4" xfId="24375"/>
    <cellStyle name="差_0605石屏县 5" xfId="24376"/>
    <cellStyle name="差_0605石屏县 5 2" xfId="24377"/>
    <cellStyle name="差_0605石屏县 5 3" xfId="24378"/>
    <cellStyle name="差_M01-2(州市补助收入) 2" xfId="24379"/>
    <cellStyle name="差_0605石屏县 5 4" xfId="24380"/>
    <cellStyle name="差_0605石屏县 6" xfId="24381"/>
    <cellStyle name="差_0605石屏县 7" xfId="24382"/>
    <cellStyle name="差_0605石屏县 8" xfId="24383"/>
    <cellStyle name="差_0605石屏县 9" xfId="24384"/>
    <cellStyle name="差_0605石屏县_03_2010年各地区一般预算平衡表" xfId="24385"/>
    <cellStyle name="差_岳阳楼区11年地方财政预算表 3 2 9" xfId="24386"/>
    <cellStyle name="差_0605石屏县_03_2010年各地区一般预算平衡表_2010年地方财政一般预算分级平衡情况表（汇总）0524" xfId="24387"/>
    <cellStyle name="差_2008年全省汇总收支计算表 5 2" xfId="24388"/>
    <cellStyle name="差_0605石屏县_12.25-发教育厅-2016年高职生均年初预算控制数分配表" xfId="24389"/>
    <cellStyle name="差_0605石屏县_Book1" xfId="24390"/>
    <cellStyle name="差_0605石屏县_财力性转移支付2010年预算参考数" xfId="24391"/>
    <cellStyle name="差_0605石屏县_财力性转移支付2010年预算参考数 2" xfId="24392"/>
    <cellStyle name="差_0605石屏县_财力性转移支付2010年预算参考数 2 2 3" xfId="24393"/>
    <cellStyle name="差_0605石屏县_财力性转移支付2010年预算参考数 2 2 4" xfId="24394"/>
    <cellStyle name="差_0605石屏县_财力性转移支付2010年预算参考数 3" xfId="24395"/>
    <cellStyle name="差_0605石屏县_财力性转移支付2010年预算参考数 3 2" xfId="24396"/>
    <cellStyle name="差_0605石屏县_财力性转移支付2010年预算参考数 3 2 2" xfId="24397"/>
    <cellStyle name="差_0605石屏县_财力性转移支付2010年预算参考数 3 2 3" xfId="24398"/>
    <cellStyle name="差_0605石屏县_财力性转移支付2010年预算参考数 3 2 4" xfId="24399"/>
    <cellStyle name="差_0605石屏县_财力性转移支付2010年预算参考数 3 2 5" xfId="24400"/>
    <cellStyle name="差_0605石屏县_财力性转移支付2010年预算参考数 3 3" xfId="24401"/>
    <cellStyle name="常规 7 3 2 2 2" xfId="24402"/>
    <cellStyle name="输出 7 4 4 2 2" xfId="24403"/>
    <cellStyle name="差_0605石屏县_财力性转移支付2010年预算参考数 3 4" xfId="24404"/>
    <cellStyle name="差_0605石屏县_财力性转移支付2010年预算参考数 4" xfId="24405"/>
    <cellStyle name="差_0605石屏县_财力性转移支付2010年预算参考数 4 2" xfId="24406"/>
    <cellStyle name="常规 6 3" xfId="24407"/>
    <cellStyle name="差_自行调整差异系数顺序 4 3" xfId="24408"/>
    <cellStyle name="差_0605石屏县_财力性转移支付2010年预算参考数 4 2 2" xfId="24409"/>
    <cellStyle name="常规 6 4" xfId="24410"/>
    <cellStyle name="差_自行调整差异系数顺序 4 4" xfId="24411"/>
    <cellStyle name="差_0605石屏县_财力性转移支付2010年预算参考数 4 2 3" xfId="24412"/>
    <cellStyle name="输出 6 7 2 5" xfId="24413"/>
    <cellStyle name="常规 7 3 2 3 2" xfId="24414"/>
    <cellStyle name="常规 47 2_四队计价2011-6" xfId="24415"/>
    <cellStyle name="常规 52 2_四队计价2011-6" xfId="24416"/>
    <cellStyle name="输出 7 4 4 3 2" xfId="24417"/>
    <cellStyle name="差_0605石屏县_财力性转移支付2010年预算参考数 4 4" xfId="24418"/>
    <cellStyle name="差_0605石屏县_财力性转移支付2010年预算参考数 5" xfId="24419"/>
    <cellStyle name="差_0605石屏县_财力性转移支付2010年预算参考数 5 2" xfId="24420"/>
    <cellStyle name="差_0605石屏县_财力性转移支付2010年预算参考数 6" xfId="24421"/>
    <cellStyle name="差_0605石屏县_财力性转移支付2010年预算参考数 7" xfId="24422"/>
    <cellStyle name="差_0605石屏县_财力性转移支付2010年预算参考数 8" xfId="24423"/>
    <cellStyle name="差_0605石屏县_财力性转移支付2010年预算参考数 9" xfId="24424"/>
    <cellStyle name="差_0605石屏县_财力性转移支付2010年预算参考数_03_2010年各地区一般预算平衡表" xfId="24425"/>
    <cellStyle name="差_其他部门(按照总人口测算）—20080416_财力性转移支付2010年预算参考数_12.25-发教育厅-2016年高职生均年初预算控制数分配表" xfId="24426"/>
    <cellStyle name="差_0605石屏县_财力性转移支付2010年预算参考数_华东" xfId="24427"/>
    <cellStyle name="差_0605石屏县_合并" xfId="24428"/>
    <cellStyle name="差_0605石屏县_华东" xfId="24429"/>
    <cellStyle name="差_市辖区测算-新科目（20080626）_财力性转移支付2010年预算参考数 2 2" xfId="24430"/>
    <cellStyle name="差_0605石屏县_隋心对账单定稿0514" xfId="24431"/>
    <cellStyle name="差_07大连 2" xfId="24432"/>
    <cellStyle name="好_行政(燃修费)_县市旗测算-新科目（含人口规模效应）" xfId="24433"/>
    <cellStyle name="强调文字颜色 4 3 5" xfId="24434"/>
    <cellStyle name="差_07大连 2 2" xfId="24435"/>
    <cellStyle name="强调文字颜色 4 3 6" xfId="24436"/>
    <cellStyle name="差_07大连 2 3" xfId="24437"/>
    <cellStyle name="常规 2 2 7 2 2" xfId="24438"/>
    <cellStyle name="强调文字颜色 4 3 7" xfId="24439"/>
    <cellStyle name="差_07大连 2 4" xfId="24440"/>
    <cellStyle name="差_县市旗测算-新科目（20080627）_民生政策最低支出需求_财力性转移支付2010年预算参考数 4 2" xfId="24441"/>
    <cellStyle name="强调文字颜色 4 3 8" xfId="24442"/>
    <cellStyle name="差_07大连 2 5" xfId="24443"/>
    <cellStyle name="差_07大连 3" xfId="24444"/>
    <cellStyle name="差_07大连 3 2 2" xfId="24445"/>
    <cellStyle name="差_07大连 3 2 3" xfId="24446"/>
    <cellStyle name="好_安徽 缺口县区测算(地方填报)1_合并" xfId="24447"/>
    <cellStyle name="差_07大连 3 2 4" xfId="24448"/>
    <cellStyle name="差_07大连 3 2 5" xfId="24449"/>
    <cellStyle name="差_07大连 4" xfId="24450"/>
    <cellStyle name="差_07大连 4 2" xfId="24451"/>
    <cellStyle name="差_07大连 4 3" xfId="24452"/>
    <cellStyle name="差_07大连 4 4" xfId="24453"/>
    <cellStyle name="差_07大连 4 4 2" xfId="24454"/>
    <cellStyle name="差_07大连 5" xfId="24455"/>
    <cellStyle name="差_07大连 5 2" xfId="24456"/>
    <cellStyle name="差_07大连 6" xfId="24457"/>
    <cellStyle name="好_30云南_1 3" xfId="24458"/>
    <cellStyle name="差_安徽 缺口县区测算(地方填报)1 4 2 2" xfId="24459"/>
    <cellStyle name="差_07临沂 2 2 4" xfId="24460"/>
    <cellStyle name="好_30云南_1 4" xfId="24461"/>
    <cellStyle name="差_07临沂 2 2 5" xfId="24462"/>
    <cellStyle name="差_行政（人员）_民生政策最低支出需求 3" xfId="24463"/>
    <cellStyle name="差_07临沂 3 2 4" xfId="24464"/>
    <cellStyle name="计算 10 2 4 3 2" xfId="24465"/>
    <cellStyle name="差_行政（人员）_民生政策最低支出需求 4" xfId="24466"/>
    <cellStyle name="差_07临沂 3 2 5" xfId="24467"/>
    <cellStyle name="好_行政(燃修费)_民生政策最低支出需求_财力性转移支付2010年预算参考数_03_2010年各地区一般预算平衡表" xfId="24468"/>
    <cellStyle name="差_07临沂 4 2 4" xfId="24469"/>
    <cellStyle name="差_07临沂 4 2 5" xfId="24470"/>
    <cellStyle name="差_07临沂 5 2" xfId="24471"/>
    <cellStyle name="差_07临沂_12.25-发教育厅-2016年高职生均年初预算控制数分配表" xfId="24472"/>
    <cellStyle name="差_07临沂_合并" xfId="24473"/>
    <cellStyle name="好_表三 2" xfId="24474"/>
    <cellStyle name="常规 2 3 2 5 3" xfId="24475"/>
    <cellStyle name="差_07临沂_华东" xfId="24476"/>
    <cellStyle name="差_07临沂_隋心对账单定稿0514" xfId="24477"/>
    <cellStyle name="差_09黑龙江" xfId="24478"/>
    <cellStyle name="差_09黑龙江 10" xfId="24479"/>
    <cellStyle name="差_09黑龙江 2" xfId="24480"/>
    <cellStyle name="差_09黑龙江 2 2" xfId="24481"/>
    <cellStyle name="差_09黑龙江 2 2 2" xfId="24482"/>
    <cellStyle name="差_09黑龙江 2 2 3" xfId="24483"/>
    <cellStyle name="差_09黑龙江 2 3" xfId="24484"/>
    <cellStyle name="差_09黑龙江 2 4" xfId="24485"/>
    <cellStyle name="常规 17 4 3 2" xfId="24486"/>
    <cellStyle name="常规 22 4 3 2" xfId="24487"/>
    <cellStyle name="差_前期试验费用 2" xfId="24488"/>
    <cellStyle name="差_前期试验费用 3" xfId="24489"/>
    <cellStyle name="常规 3 2 3 4 2" xfId="24490"/>
    <cellStyle name="常规 2 12 3 2" xfId="24491"/>
    <cellStyle name="小数 5 4 5 2 5 2" xfId="24492"/>
    <cellStyle name="输出 3 3 5 4 2" xfId="24493"/>
    <cellStyle name="差_09黑龙江 2 5" xfId="24494"/>
    <cellStyle name="差_历年教师人数" xfId="24495"/>
    <cellStyle name="差_09黑龙江 3" xfId="24496"/>
    <cellStyle name="好_表一 1 2 14" xfId="24497"/>
    <cellStyle name="差_历年教师人数 2" xfId="24498"/>
    <cellStyle name="差_09黑龙江 3 2" xfId="24499"/>
    <cellStyle name="常规 12 2 14" xfId="24500"/>
    <cellStyle name="差_09黑龙江 3 2 2" xfId="24501"/>
    <cellStyle name="常规 12 2 15" xfId="24502"/>
    <cellStyle name="差_09黑龙江 3 2 3" xfId="24503"/>
    <cellStyle name="常规 12 2 16" xfId="24504"/>
    <cellStyle name="差_09黑龙江 3 2 4" xfId="24505"/>
    <cellStyle name="常规 12 2 17" xfId="24506"/>
    <cellStyle name="差_09黑龙江 3 2 5" xfId="24507"/>
    <cellStyle name="好_表一 1 2 15" xfId="24508"/>
    <cellStyle name="好_表一 1 2 20" xfId="24509"/>
    <cellStyle name="好_0605石屏县_财力性转移支付2010年预算参考数_合并" xfId="24510"/>
    <cellStyle name="差_09黑龙江 3 3" xfId="24511"/>
    <cellStyle name="好_表一 1 2 16" xfId="24512"/>
    <cellStyle name="好_表一 1 2 21" xfId="24513"/>
    <cellStyle name="差_09黑龙江 3 4" xfId="24514"/>
    <cellStyle name="好_表一 1 2 17" xfId="24515"/>
    <cellStyle name="好_表一 1 2 22" xfId="24516"/>
    <cellStyle name="差_行政（人员）_县市旗测算-新科目（含人口规模效应）_合并" xfId="24517"/>
    <cellStyle name="差_09黑龙江 3 5" xfId="24518"/>
    <cellStyle name="差_09黑龙江 4" xfId="24519"/>
    <cellStyle name="差_09黑龙江 4 2" xfId="24520"/>
    <cellStyle name="差_09黑龙江 4 3" xfId="24521"/>
    <cellStyle name="差_卫生(按照总人口测算）—20080416_不含人员经费系数_财力性转移支付2010年预算参考数_隋心对账单定稿0514" xfId="24522"/>
    <cellStyle name="差_09黑龙江 4 4" xfId="24523"/>
    <cellStyle name="差_09黑龙江 5" xfId="24524"/>
    <cellStyle name="差_09黑龙江 5 2" xfId="24525"/>
    <cellStyle name="差_09黑龙江 5 3" xfId="24526"/>
    <cellStyle name="差_09黑龙江 5 4" xfId="24527"/>
    <cellStyle name="差_09黑龙江 9" xfId="24528"/>
    <cellStyle name="差_09黑龙江_03_2010年各地区一般预算平衡表" xfId="24529"/>
    <cellStyle name="常规 2 2 3 14" xfId="24530"/>
    <cellStyle name="差_09黑龙江_12.25-发教育厅-2016年高职生均年初预算控制数分配表" xfId="24531"/>
    <cellStyle name="常规 2 3 4 4 2" xfId="24532"/>
    <cellStyle name="差_县市旗测算20080508_县市旗测算-新科目（含人口规模效应）_财力性转移支付2010年预算参考数 2 2 2" xfId="24533"/>
    <cellStyle name="差_09黑龙江_财力性转移支付2010年预算参考数" xfId="24534"/>
    <cellStyle name="好_文体广播事业(按照总人口测算）—20080416_03_2010年各地区一般预算平衡表" xfId="24535"/>
    <cellStyle name="注释 2 8" xfId="24536"/>
    <cellStyle name="差_09黑龙江_财力性转移支付2010年预算参考数 10" xfId="24537"/>
    <cellStyle name="汇总 5 2 5 3" xfId="24538"/>
    <cellStyle name="差_09黑龙江_财力性转移支付2010年预算参考数 2" xfId="24539"/>
    <cellStyle name="差_09黑龙江_财力性转移支付2010年预算参考数 2 2 2" xfId="24540"/>
    <cellStyle name="差_09黑龙江_财力性转移支付2010年预算参考数 2 2 3" xfId="24541"/>
    <cellStyle name="差_09黑龙江_财力性转移支付2010年预算参考数 2 2 4" xfId="24542"/>
    <cellStyle name="差_市辖区测算20080510_不含人员经费系数_12.25-发教育厅-2016年高职生均年初预算控制数分配表" xfId="24543"/>
    <cellStyle name="汇总 5 2 5 4" xfId="24544"/>
    <cellStyle name="差_09黑龙江_财力性转移支付2010年预算参考数 3" xfId="24545"/>
    <cellStyle name="好_市辖区测算-新科目（20080626）_民生政策最低支出需求_财力性转移支付2010年预算参考数 2" xfId="24546"/>
    <cellStyle name="差_09黑龙江_财力性转移支付2010年预算参考数 3 2 4" xfId="24547"/>
    <cellStyle name="差_09黑龙江_财力性转移支付2010年预算参考数 4" xfId="24548"/>
    <cellStyle name="强调文字颜色 1 2 5 16" xfId="24549"/>
    <cellStyle name="差_教育(按照总人口测算）—20080416_县市旗测算-新科目（含人口规模效应） 5" xfId="24550"/>
    <cellStyle name="汇总 5 2 4 3" xfId="24551"/>
    <cellStyle name="差_09黑龙江_财力性转移支付2010年预算参考数 4 2 3" xfId="24552"/>
    <cellStyle name="强调文字颜色 1 2 5 17" xfId="24553"/>
    <cellStyle name="差_教育(按照总人口测算）—20080416_县市旗测算-新科目（含人口规模效应） 6" xfId="24554"/>
    <cellStyle name="汇总 5 2 4 4" xfId="24555"/>
    <cellStyle name="差_09黑龙江_财力性转移支付2010年预算参考数 4 2 4" xfId="24556"/>
    <cellStyle name="计算 4 3 2 2 2 5 2" xfId="24557"/>
    <cellStyle name="差_09黑龙江_财力性转移支付2010年预算参考数 5" xfId="24558"/>
    <cellStyle name="汇总 5 3 4 2" xfId="24559"/>
    <cellStyle name="差_09黑龙江_财力性转移支付2010年预算参考数 5 2 2" xfId="24560"/>
    <cellStyle name="汇总 5 3 5 2" xfId="24561"/>
    <cellStyle name="差_09黑龙江_财力性转移支付2010年预算参考数 5 3 2" xfId="24562"/>
    <cellStyle name="汇总 5 3 6" xfId="24563"/>
    <cellStyle name="差_09黑龙江_财力性转移支付2010年预算参考数 5 4" xfId="24564"/>
    <cellStyle name="好_2006年33甘肃_12.25-发教育厅-2016年高职生均年初预算控制数分配表" xfId="24565"/>
    <cellStyle name="汇总 9 4 5 2 4" xfId="24566"/>
    <cellStyle name="汇总 5 3 6 2" xfId="24567"/>
    <cellStyle name="差_09黑龙江_财力性转移支付2010年预算参考数 5 4 2" xfId="24568"/>
    <cellStyle name="差_09黑龙江_财力性转移支付2010年预算参考数 6" xfId="24569"/>
    <cellStyle name="差_09黑龙江_财力性转移支付2010年预算参考数_03_2010年各地区一般预算平衡表_2010年地方财政一般预算分级平衡情况表（汇总）0524" xfId="24570"/>
    <cellStyle name="差_09黑龙江_财力性转移支付2010年预算参考数_华东" xfId="24571"/>
    <cellStyle name="常规 66 3" xfId="24572"/>
    <cellStyle name="差_09黑龙江_财力性转移支付2010年预算参考数_隋心对账单定稿0514" xfId="24573"/>
    <cellStyle name="差_农林水和城市维护标准支出20080505－县区合计 3" xfId="24574"/>
    <cellStyle name="汇总 5 4 3 2 2 2" xfId="24575"/>
    <cellStyle name="差_09黑龙江_华东" xfId="24576"/>
    <cellStyle name="汇总 5 3 4 2 4 2" xfId="24577"/>
    <cellStyle name="差_1" xfId="24578"/>
    <cellStyle name="常规 7 2 3 4" xfId="24579"/>
    <cellStyle name="差_1 2" xfId="24580"/>
    <cellStyle name="差_1 2 2 2" xfId="24581"/>
    <cellStyle name="差_1 2 2 3" xfId="24582"/>
    <cellStyle name="差_30云南_12.25-发教育厅-2016年高职生均年初预算控制数分配表" xfId="24583"/>
    <cellStyle name="常规 7 2 3 5" xfId="24584"/>
    <cellStyle name="差_云南农村义务教育统计表 2" xfId="24585"/>
    <cellStyle name="差_1 3" xfId="24586"/>
    <cellStyle name="常规 7 2 3 5 2" xfId="24587"/>
    <cellStyle name="差_1 3 2" xfId="24588"/>
    <cellStyle name="差_奖励补助测算7.23_Book1" xfId="24589"/>
    <cellStyle name="差_1 3 2 2" xfId="24590"/>
    <cellStyle name="输出 4 2 3 2 4 2" xfId="24591"/>
    <cellStyle name="好_33甘肃_12.25-发教育厅-2016年高职生均年初预算控制数分配表" xfId="24592"/>
    <cellStyle name="差_1 3 2 3" xfId="24593"/>
    <cellStyle name="差_1 3 3" xfId="24594"/>
    <cellStyle name="差_1 3 4" xfId="24595"/>
    <cellStyle name="差_2 3 2 2" xfId="24596"/>
    <cellStyle name="差_1 3 5" xfId="24597"/>
    <cellStyle name="差_2 3 2 3" xfId="24598"/>
    <cellStyle name="差_1 3 6" xfId="24599"/>
    <cellStyle name="差_行政（人员）_县市旗测算-新科目（含人口规模效应）_财力性转移支付2010年预算参考数 2" xfId="24600"/>
    <cellStyle name="差_1 4 2" xfId="24601"/>
    <cellStyle name="差_行政（人员）_县市旗测算-新科目（含人口规模效应）_财力性转移支付2010年预算参考数 3" xfId="24602"/>
    <cellStyle name="差_1 4 3" xfId="24603"/>
    <cellStyle name="差_行政（人员）_县市旗测算-新科目（含人口规模效应）_财力性转移支付2010年预算参考数 4" xfId="24604"/>
    <cellStyle name="差_I标三项目部红线成本分析样表 （黄杰报局指） 5_四队计价6月25日前(7月1日更新)备用" xfId="24605"/>
    <cellStyle name="差_1 4 4" xfId="24606"/>
    <cellStyle name="差_行政（人员）_县市旗测算-新科目（含人口规模效应）_财力性转移支付2010年预算参考数 5" xfId="24607"/>
    <cellStyle name="差_1 4 5" xfId="24608"/>
    <cellStyle name="差_1 4 6" xfId="24609"/>
    <cellStyle name="好_行政(燃修费)_不含人员经费系数 2" xfId="24610"/>
    <cellStyle name="差_行政（人员）_县市旗测算-新科目（含人口规模效应）_财力性转移支付2010年预算参考数 6" xfId="24611"/>
    <cellStyle name="差_12滨州_财力性转移支付2010年预算参考数 2 5" xfId="24612"/>
    <cellStyle name="差_2006年水利统计指标统计表_财力性转移支付2010年预算参考数 10" xfId="24613"/>
    <cellStyle name="差_1 5 2" xfId="24614"/>
    <cellStyle name="好_教育(按照总人口测算）—20080416_不含人员经费系数_财力性转移支付2010年预算参考数 3" xfId="24615"/>
    <cellStyle name="差_1 8" xfId="24616"/>
    <cellStyle name="好_教育(按照总人口测算）—20080416_不含人员经费系数_财力性转移支付2010年预算参考数 4" xfId="24617"/>
    <cellStyle name="差_1 9" xfId="24618"/>
    <cellStyle name="差_1_12.25-发教育厅-2016年高职生均年初预算控制数分配表" xfId="24619"/>
    <cellStyle name="輔色3 2" xfId="24620"/>
    <cellStyle name="常规 9 3 2" xfId="24621"/>
    <cellStyle name="差_1_财力性转移支付2010年预算参考数" xfId="24622"/>
    <cellStyle name="差_1_财力性转移支付2010年预算参考数 10" xfId="24623"/>
    <cellStyle name="常规 9 3 2 2" xfId="24624"/>
    <cellStyle name="输出 5 5 2 2 2 3" xfId="24625"/>
    <cellStyle name="差_1_财力性转移支付2010年预算参考数 2" xfId="24626"/>
    <cellStyle name="常规 9 3 2 2 2" xfId="24627"/>
    <cellStyle name="输出 5 5 2 2 2 3 2" xfId="24628"/>
    <cellStyle name="差_1_财力性转移支付2010年预算参考数 2 2" xfId="24629"/>
    <cellStyle name="差_1_财力性转移支付2010年预算参考数 2 3" xfId="24630"/>
    <cellStyle name="差_1_财力性转移支付2010年预算参考数 2 4" xfId="24631"/>
    <cellStyle name="差_1_财力性转移支付2010年预算参考数 2 5" xfId="24632"/>
    <cellStyle name="差_1_财力性转移支付2010年预算参考数 2 6" xfId="24633"/>
    <cellStyle name="常规 9 3 2 3" xfId="24634"/>
    <cellStyle name="输出 5 5 2 2 2 4" xfId="24635"/>
    <cellStyle name="差_1_财力性转移支付2010年预算参考数 3" xfId="24636"/>
    <cellStyle name="输出 5 5 2 2 2 4 2" xfId="24637"/>
    <cellStyle name="差_1_财力性转移支付2010年预算参考数 3 2" xfId="24638"/>
    <cellStyle name="差_1_财力性转移支付2010年预算参考数 3 2 2" xfId="24639"/>
    <cellStyle name="差_1_财力性转移支付2010年预算参考数 3 2 3" xfId="24640"/>
    <cellStyle name="差_1_财力性转移支付2010年预算参考数 3 2 4" xfId="24641"/>
    <cellStyle name="差_1_财力性转移支付2010年预算参考数 3 3" xfId="24642"/>
    <cellStyle name="差_1_财力性转移支付2010年预算参考数 3 4" xfId="24643"/>
    <cellStyle name="差_1_财力性转移支付2010年预算参考数 3 5" xfId="24644"/>
    <cellStyle name="差_1_财力性转移支付2010年预算参考数 3 6" xfId="24645"/>
    <cellStyle name="差_1_财力性转移支付2010年预算参考数 4 2 3" xfId="24646"/>
    <cellStyle name="差_1_财力性转移支付2010年预算参考数 5 3" xfId="24647"/>
    <cellStyle name="差_1_财力性转移支付2010年预算参考数 5 4" xfId="24648"/>
    <cellStyle name="差_1_财力性转移支付2010年预算参考数 5 5" xfId="24649"/>
    <cellStyle name="差_1_财力性转移支付2010年预算参考数 6" xfId="24650"/>
    <cellStyle name="差_1_财力性转移支付2010年预算参考数 7" xfId="24651"/>
    <cellStyle name="差_1_财力性转移支付2010年预算参考数 8" xfId="24652"/>
    <cellStyle name="差_1_财力性转移支付2010年预算参考数 9" xfId="24653"/>
    <cellStyle name="差_1_财力性转移支付2010年预算参考数_03_2010年各地区一般预算平衡表" xfId="24654"/>
    <cellStyle name="差_市辖区测算-新科目（20080626）_不含人员经费系数_03_2010年各地区一般预算平衡表" xfId="24655"/>
    <cellStyle name="差_1_财力性转移支付2010年预算参考数_03_2010年各地区一般预算平衡表_2010年地方财政一般预算分级平衡情况表（汇总）0524" xfId="24656"/>
    <cellStyle name="差_2013年市县可用财力（总人口）-发处室" xfId="24657"/>
    <cellStyle name="差_1_财力性转移支付2010年预算参考数_合并" xfId="24658"/>
    <cellStyle name="差_1_财力性转移支付2010年预算参考数_华东" xfId="24659"/>
    <cellStyle name="差_1_财力性转移支付2010年预算参考数_隋心对账单定稿0514" xfId="24660"/>
    <cellStyle name="注释 5 3 3 2 2 6" xfId="24661"/>
    <cellStyle name="差_1_合并" xfId="24662"/>
    <cellStyle name="好_27重庆_03_2010年各地区一般预算平衡表_2010年地方财政一般预算分级平衡情况表（汇总）0524" xfId="24663"/>
    <cellStyle name="差_1003牟定县" xfId="24664"/>
    <cellStyle name="好_市辖区测算20080510_县市旗测算-新科目（含人口规模效应）_12.25-发教育厅-2016年高职生均年初预算控制数分配表" xfId="24665"/>
    <cellStyle name="差_1003牟定县_Book1" xfId="24666"/>
    <cellStyle name="常规 37 4 2 2" xfId="24667"/>
    <cellStyle name="常规 42 4 2 2" xfId="24668"/>
    <cellStyle name="差_1110洱源县 2" xfId="24669"/>
    <cellStyle name="常规 37 4 2 2 2" xfId="24670"/>
    <cellStyle name="常规 42 4 2 2 2" xfId="24671"/>
    <cellStyle name="差_1110洱源县 2 2" xfId="24672"/>
    <cellStyle name="差_1110洱源县 2 2 2" xfId="24673"/>
    <cellStyle name="好_2006年在职人员情况_Book1" xfId="24674"/>
    <cellStyle name="差_1110洱源县 2 2 3" xfId="24675"/>
    <cellStyle name="差_1110洱源县 2 2 4" xfId="24676"/>
    <cellStyle name="差_1110洱源县 2 2 5" xfId="24677"/>
    <cellStyle name="差_1110洱源县 2 3" xfId="24678"/>
    <cellStyle name="小数 2 6 3" xfId="24679"/>
    <cellStyle name="好_湘潭 2 7" xfId="24680"/>
    <cellStyle name="好_工程数量及综合单价（百安隧道） 7_四队计价2011-6" xfId="24681"/>
    <cellStyle name="差_1110洱源县 2 4" xfId="24682"/>
    <cellStyle name="常规 37 4 2 3" xfId="24683"/>
    <cellStyle name="常规 42 4 2 3" xfId="24684"/>
    <cellStyle name="输入 6 2 2 3 2" xfId="24685"/>
    <cellStyle name="常规 4 12 2 2" xfId="24686"/>
    <cellStyle name="差_1110洱源县 3" xfId="24687"/>
    <cellStyle name="差_1110洱源县 3 2" xfId="24688"/>
    <cellStyle name="差_1110洱源县 3 2 2" xfId="24689"/>
    <cellStyle name="差_1110洱源县 3 2 4" xfId="24690"/>
    <cellStyle name="差_1110洱源县 3 2 5" xfId="24691"/>
    <cellStyle name="差_1110洱源县 3 3" xfId="24692"/>
    <cellStyle name="差_Book1_财力性转移支付2010年预算参考数_03_2010年各地区一般预算平衡表_2010年地方财政一般预算分级平衡情况表（汇总）0524" xfId="24693"/>
    <cellStyle name="差_1110洱源县 3 4" xfId="24694"/>
    <cellStyle name="差_丽江汇总_合并" xfId="24695"/>
    <cellStyle name="差_1110洱源县 4" xfId="24696"/>
    <cellStyle name="差_1110洱源县 4 2" xfId="24697"/>
    <cellStyle name="差_1110洱源县 4 2 2" xfId="24698"/>
    <cellStyle name="差_1110洱源县 4 3" xfId="24699"/>
    <cellStyle name="差_1110洱源县 4 4" xfId="24700"/>
    <cellStyle name="输入 6 2 2 3 4 2" xfId="24701"/>
    <cellStyle name="差_2006年27重庆 2" xfId="24702"/>
    <cellStyle name="差_1110洱源县 5 2" xfId="24703"/>
    <cellStyle name="差_2006年27重庆 3" xfId="24704"/>
    <cellStyle name="差_1110洱源县 5 3" xfId="24705"/>
    <cellStyle name="差_2006年27重庆 4" xfId="24706"/>
    <cellStyle name="差_1110洱源县 5 4" xfId="24707"/>
    <cellStyle name="差_2006年27重庆 5" xfId="24708"/>
    <cellStyle name="输出 2 7 2 2 2 2" xfId="24709"/>
    <cellStyle name="差_1110洱源县 5 5" xfId="24710"/>
    <cellStyle name="差_1110洱源县 6" xfId="24711"/>
    <cellStyle name="差_行政公检法测算_不含人员经费系数 2 2" xfId="24712"/>
    <cellStyle name="差_1110洱源县 7" xfId="24713"/>
    <cellStyle name="差_行政公检法测算_不含人员经费系数 2 3" xfId="24714"/>
    <cellStyle name="差_1110洱源县 8" xfId="24715"/>
    <cellStyle name="汇总 6 5 2 2 2 2" xfId="24716"/>
    <cellStyle name="差_1110洱源县 9" xfId="24717"/>
    <cellStyle name="差_1110洱源县_03_2010年各地区一般预算平衡表_2010年地方财政一般预算分级平衡情况表（汇总）0524" xfId="24718"/>
    <cellStyle name="好_行政公检法测算 3" xfId="24719"/>
    <cellStyle name="差_行政（人员）_不含人员经费系数_财力性转移支付2010年预算参考数 2" xfId="24720"/>
    <cellStyle name="汇总 4 3 2 2 2 6" xfId="24721"/>
    <cellStyle name="差_1110洱源县_12.25-发教育厅-2016年高职生均年初预算控制数分配表" xfId="24722"/>
    <cellStyle name="差_1110洱源县_Book1" xfId="24723"/>
    <cellStyle name="汇总 5 4 6 2 2" xfId="24724"/>
    <cellStyle name="常规 4 10 4" xfId="24725"/>
    <cellStyle name="差_1110洱源县_Book1 2" xfId="24726"/>
    <cellStyle name="差_1110洱源县_财力性转移支付2010年预算参考数" xfId="24727"/>
    <cellStyle name="差_1110洱源县_财力性转移支付2010年预算参考数 2 2 3" xfId="24728"/>
    <cellStyle name="差_1110洱源县_财力性转移支付2010年预算参考数 2 2 4" xfId="24729"/>
    <cellStyle name="差_卫生(按照总人口测算）—20080416_不含人员经费系数_财力性转移支付2010年预算参考数 4" xfId="24730"/>
    <cellStyle name="差_1110洱源县_财力性转移支付2010年预算参考数 2 5" xfId="24731"/>
    <cellStyle name="差_1110洱源县_财力性转移支付2010年预算参考数 3 5" xfId="24732"/>
    <cellStyle name="差_县区合并测算20080423(按照各省比重）_不含人员经费系数_财力性转移支付2010年预算参考数_合并" xfId="24733"/>
    <cellStyle name="差_汇总-县级财政报表附表 5" xfId="24734"/>
    <cellStyle name="差_成本差异系数（含人口规模）_财力性转移支付2010年预算参考数 7" xfId="24735"/>
    <cellStyle name="差_1110洱源县_财力性转移支付2010年预算参考数_03_2010年各地区一般预算平衡表_2010年地方财政一般预算分级平衡情况表（汇总）0524" xfId="24736"/>
    <cellStyle name="差_1110洱源县_财力性转移支付2010年预算参考数_合并" xfId="24737"/>
    <cellStyle name="差_1110洱源县_财力性转移支付2010年预算参考数_华东" xfId="24738"/>
    <cellStyle name="输入 10 4 2 2 2 2" xfId="24739"/>
    <cellStyle name="差_1110洱源县_合并" xfId="24740"/>
    <cellStyle name="差_1110洱源县_华东" xfId="24741"/>
    <cellStyle name="差_1110洱源县_隋心对账单定稿0514" xfId="24742"/>
    <cellStyle name="差_11大理 10" xfId="24743"/>
    <cellStyle name="差_11大理 2" xfId="24744"/>
    <cellStyle name="好_市辖区测算-新科目（20080626）_不含人员经费系数_华东" xfId="24745"/>
    <cellStyle name="差_11大理 2 2" xfId="24746"/>
    <cellStyle name="好_22湖南_财力性转移支付2010年预算参考数 3" xfId="24747"/>
    <cellStyle name="适中 2 3" xfId="24748"/>
    <cellStyle name="差_11大理 2 2 2 2" xfId="24749"/>
    <cellStyle name="适中 3 3" xfId="24750"/>
    <cellStyle name="差_11大理 2 2 3 2" xfId="24751"/>
    <cellStyle name="适中 4 3" xfId="24752"/>
    <cellStyle name="差_11大理 2 2 4 2" xfId="24753"/>
    <cellStyle name="差_11大理 2 3" xfId="24754"/>
    <cellStyle name="差_11大理 2 4" xfId="24755"/>
    <cellStyle name="差_11大理 2 5" xfId="24756"/>
    <cellStyle name="常规 39 4 2 2" xfId="24757"/>
    <cellStyle name="常规 44 4 2 2" xfId="24758"/>
    <cellStyle name="差_11大理 2 6" xfId="24759"/>
    <cellStyle name="差_11大理 3" xfId="24760"/>
    <cellStyle name="差_11大理 3 2" xfId="24761"/>
    <cellStyle name="差_11大理 3 2 2" xfId="24762"/>
    <cellStyle name="差_11大理 3 2 3" xfId="24763"/>
    <cellStyle name="差_11大理 3 2 4" xfId="24764"/>
    <cellStyle name="差_其他部门(按照总人口测算）—20080416_不含人员经费系数_03_2010年各地区一般预算平衡表" xfId="24765"/>
    <cellStyle name="差_11大理 3 3" xfId="24766"/>
    <cellStyle name="差_11大理 3 4" xfId="24767"/>
    <cellStyle name="差_11大理 3 5" xfId="24768"/>
    <cellStyle name="差_11大理 3 6" xfId="24769"/>
    <cellStyle name="差_11大理 4" xfId="24770"/>
    <cellStyle name="差_11大理 4 2" xfId="24771"/>
    <cellStyle name="差_11大理 4 3" xfId="24772"/>
    <cellStyle name="好_农林水和城市维护标准支出20080505－县区合计_县市旗测算-新科目（含人口规模效应）_03_2010年各地区一般预算平衡表_2010年地方财政一般预算分级平衡情况表（汇总）0524" xfId="24773"/>
    <cellStyle name="好_农林水和城市维护标准支出20080505－县区合计" xfId="24774"/>
    <cellStyle name="差_11大理 4 4" xfId="24775"/>
    <cellStyle name="差_11大理 4 5" xfId="24776"/>
    <cellStyle name="差_11大理 4 6" xfId="24777"/>
    <cellStyle name="差_11大理 5" xfId="24778"/>
    <cellStyle name="差_11大理 5 2" xfId="24779"/>
    <cellStyle name="差_11大理_03_2010年各地区一般预算平衡表" xfId="24780"/>
    <cellStyle name="差_11大理_03_2010年各地区一般预算平衡表_2010年地方财政一般预算分级平衡情况表（汇总）0524" xfId="24781"/>
    <cellStyle name="强调文字颜色 6 3 2 10" xfId="24782"/>
    <cellStyle name="差_11大理_12.25-发教育厅-2016年高职生均年初预算控制数分配表" xfId="24783"/>
    <cellStyle name="差_11大理_Book1" xfId="24784"/>
    <cellStyle name="差_11大理_Book1 2" xfId="24785"/>
    <cellStyle name="差_11大理_财力性转移支付2010年预算参考数" xfId="24786"/>
    <cellStyle name="差_14安徽_财力性转移支付2010年预算参考数 4 5" xfId="24787"/>
    <cellStyle name="差_11大理_财力性转移支付2010年预算参考数 10" xfId="24788"/>
    <cellStyle name="差_11大理_财力性转移支付2010年预算参考数 2" xfId="24789"/>
    <cellStyle name="差_11大理_财力性转移支付2010年预算参考数 2 2 2" xfId="24790"/>
    <cellStyle name="差_11大理_财力性转移支付2010年预算参考数 3 2" xfId="24791"/>
    <cellStyle name="差_11大理_财力性转移支付2010年预算参考数 3 2 2" xfId="24792"/>
    <cellStyle name="差_11大理_财力性转移支付2010年预算参考数 3 2 3" xfId="24793"/>
    <cellStyle name="好_20河南_合并" xfId="24794"/>
    <cellStyle name="差_11大理_财力性转移支付2010年预算参考数 3 2 4" xfId="24795"/>
    <cellStyle name="差_11大理_财力性转移支付2010年预算参考数 3 3" xfId="24796"/>
    <cellStyle name="差_11大理_财力性转移支付2010年预算参考数 4" xfId="24797"/>
    <cellStyle name="差_11大理_财力性转移支付2010年预算参考数 4 2" xfId="24798"/>
    <cellStyle name="好_湘潭 3 2 15" xfId="24799"/>
    <cellStyle name="差_11大理_财力性转移支付2010年预算参考数 4 2 2" xfId="24800"/>
    <cellStyle name="好_湘潭 3 2 16" xfId="24801"/>
    <cellStyle name="差_11大理_财力性转移支付2010年预算参考数 4 2 3" xfId="24802"/>
    <cellStyle name="好_湘潭 3 2 17" xfId="24803"/>
    <cellStyle name="差_11大理_财力性转移支付2010年预算参考数 4 2 4" xfId="24804"/>
    <cellStyle name="差_行政（人员）_不含人员经费系数_财力性转移支付2010年预算参考数" xfId="24805"/>
    <cellStyle name="好_湘潭 3 2 18" xfId="24806"/>
    <cellStyle name="差_11大理_财力性转移支付2010年预算参考数 4 2 5" xfId="24807"/>
    <cellStyle name="好_卫生(按照总人口测算）—20080416_民生政策最低支出需求" xfId="24808"/>
    <cellStyle name="差_11大理_财力性转移支付2010年预算参考数 4 3" xfId="24809"/>
    <cellStyle name="差_11大理_财力性转移支付2010年预算参考数 4 4" xfId="24810"/>
    <cellStyle name="常规 11 9 2" xfId="24811"/>
    <cellStyle name="差_11大理_财力性转移支付2010年预算参考数 4 5" xfId="24812"/>
    <cellStyle name="差_11大理_财力性转移支付2010年预算参考数 4 6" xfId="24813"/>
    <cellStyle name="常规 3_（定）9.4-2013年湖南财政参阅资料(送出版社1）" xfId="24814"/>
    <cellStyle name="差_11大理_财力性转移支付2010年预算参考数 5 3" xfId="24815"/>
    <cellStyle name="差_11大理_财力性转移支付2010年预算参考数 5 4" xfId="24816"/>
    <cellStyle name="差_11大理_财力性转移支付2010年预算参考数 5 5" xfId="24817"/>
    <cellStyle name="差_11大理_财力性转移支付2010年预算参考数 6" xfId="24818"/>
    <cellStyle name="差_11大理_财力性转移支付2010年预算参考数 7" xfId="24819"/>
    <cellStyle name="差_行政（人员）_合并" xfId="24820"/>
    <cellStyle name="差_11大理_财力性转移支付2010年预算参考数 8" xfId="24821"/>
    <cellStyle name="差_11大理_财力性转移支付2010年预算参考数 9" xfId="24822"/>
    <cellStyle name="差_11大理_财力性转移支付2010年预算参考数_03_2010年各地区一般预算平衡表_2010年地方财政一般预算分级平衡情况表（汇总）0524" xfId="24823"/>
    <cellStyle name="差_2006年水利统计指标统计表 2 2 5" xfId="24824"/>
    <cellStyle name="差_11大理_财力性转移支付2010年预算参考数_12.25-发教育厅-2016年高职生均年初预算控制数分配表" xfId="24825"/>
    <cellStyle name="差_城市" xfId="24826"/>
    <cellStyle name="差_11大理_财力性转移支付2010年预算参考数_华东" xfId="24827"/>
    <cellStyle name="差_11大理_财力性转移支付2010年预算参考数_隋心对账单定稿0514" xfId="24828"/>
    <cellStyle name="注释 4 2 4 2 2 3 2" xfId="24829"/>
    <cellStyle name="差_11大理_华东" xfId="24830"/>
    <cellStyle name="差_11大理_隋心对账单定稿0514" xfId="24831"/>
    <cellStyle name="差_12.25-发教育厅-2015年老职工住房补贴审核表" xfId="24832"/>
    <cellStyle name="常规 6 3 2" xfId="24833"/>
    <cellStyle name="差_12.25-发教育厅-2016年高职生均年初预算控制数分配表" xfId="24834"/>
    <cellStyle name="差_自行调整差异系数顺序 4 3 2" xfId="24835"/>
    <cellStyle name="差_农林水和城市维护标准支出20080505－县区合计_民生政策最低支出需求_财力性转移支付2010年预算参考数 5" xfId="24836"/>
    <cellStyle name="差_县市旗测算20080508_县市旗测算-新科目（含人口规模效应）_财力性转移支付2010年预算参考数_12.25-发教育厅-2016年高职生均年初预算控制数分配表" xfId="24837"/>
    <cellStyle name="注释 3 4 2 2 2 3" xfId="24838"/>
    <cellStyle name="差_12.25-发教育厅工资提标和养老保险改革2016年新增" xfId="24839"/>
    <cellStyle name="差_12滨州" xfId="24840"/>
    <cellStyle name="差_12滨州 10" xfId="24841"/>
    <cellStyle name="差_12滨州 8" xfId="24842"/>
    <cellStyle name="好_德山 2 10" xfId="24843"/>
    <cellStyle name="差_12滨州 9" xfId="24844"/>
    <cellStyle name="差_12滨州_03_2010年各地区一般预算平衡表" xfId="24845"/>
    <cellStyle name="好_第五部分(才淼、饶永宏）_华东" xfId="24846"/>
    <cellStyle name="差_12滨州_03_2010年各地区一般预算平衡表_2010年地方财政一般预算分级平衡情况表（汇总）0524" xfId="24847"/>
    <cellStyle name="差_12滨州_12.25-发教育厅-2016年高职生均年初预算控制数分配表" xfId="24848"/>
    <cellStyle name="差_12滨州_财力性转移支付2010年预算参考数 10" xfId="24849"/>
    <cellStyle name="好_缺口县区测算（11.13）_财力性转移支付2010年预算参考数 2" xfId="24850"/>
    <cellStyle name="汇总 8 2 2 2 2 4 2" xfId="24851"/>
    <cellStyle name="差_12滨州_财力性转移支付2010年预算参考数 2" xfId="24852"/>
    <cellStyle name="差_12滨州_财力性转移支付2010年预算参考数 2 2" xfId="24853"/>
    <cellStyle name="差_12滨州_财力性转移支付2010年预算参考数 2 3" xfId="24854"/>
    <cellStyle name="好_农林水和城市维护标准支出20080505－县区合计_不含人员经费系数_03_2010年各地区一般预算平衡表_2010年地方财政一般预算分级平衡情况表（汇总）0524" xfId="24855"/>
    <cellStyle name="差_12滨州_财力性转移支付2010年预算参考数 3" xfId="24856"/>
    <cellStyle name="差_12滨州_财力性转移支付2010年预算参考数 3 2" xfId="24857"/>
    <cellStyle name="差_12滨州_财力性转移支付2010年预算参考数 3 3" xfId="24858"/>
    <cellStyle name="差_12滨州_财力性转移支付2010年预算参考数 3 4" xfId="24859"/>
    <cellStyle name="差_12滨州_财力性转移支付2010年预算参考数 3 5" xfId="24860"/>
    <cellStyle name="常规 3 4 2 10" xfId="24861"/>
    <cellStyle name="差_12滨州_财力性转移支付2010年预算参考数 4" xfId="24862"/>
    <cellStyle name="好_其他部门(按照总人口测算）—20080416_县市旗测算-新科目（含人口规模效应）_财力性转移支付2010年预算参考数_03_2010年各地区一般预算平衡表_2010年地方财政一般预算分级平衡情况表（汇总）0524" xfId="24863"/>
    <cellStyle name="差_14安徽 8" xfId="24864"/>
    <cellStyle name="差_12滨州_财力性转移支付2010年预算参考数 4 2" xfId="24865"/>
    <cellStyle name="差_14安徽 9" xfId="24866"/>
    <cellStyle name="差_12滨州_财力性转移支付2010年预算参考数 4 3" xfId="24867"/>
    <cellStyle name="差_12滨州_财力性转移支付2010年预算参考数 4 4" xfId="24868"/>
    <cellStyle name="差_12滨州_财力性转移支付2010年预算参考数 4 5" xfId="24869"/>
    <cellStyle name="常规 3 4 2 11" xfId="24870"/>
    <cellStyle name="差_12滨州_财力性转移支付2010年预算参考数 5" xfId="24871"/>
    <cellStyle name="差_12滨州_财力性转移支付2010年预算参考数 5 2" xfId="24872"/>
    <cellStyle name="差_12滨州_财力性转移支付2010年预算参考数 5 3" xfId="24873"/>
    <cellStyle name="差_12滨州_财力性转移支付2010年预算参考数 5 4" xfId="24874"/>
    <cellStyle name="差_12滨州_财力性转移支付2010年预算参考数 5 5" xfId="24875"/>
    <cellStyle name="常规 3 4 2 12" xfId="24876"/>
    <cellStyle name="差_12滨州_财力性转移支付2010年预算参考数 6" xfId="24877"/>
    <cellStyle name="常规 3 4 2 13" xfId="24878"/>
    <cellStyle name="差_12滨州_财力性转移支付2010年预算参考数 7" xfId="24879"/>
    <cellStyle name="计算 10 4 3 2" xfId="24880"/>
    <cellStyle name="常规 3 4 2 14" xfId="24881"/>
    <cellStyle name="注释 7 7 2" xfId="24882"/>
    <cellStyle name="常规 23 10" xfId="24883"/>
    <cellStyle name="差_12滨州_财力性转移支付2010年预算参考数 8" xfId="24884"/>
    <cellStyle name="计算 10 4 3 3" xfId="24885"/>
    <cellStyle name="常规 3 4 2 15" xfId="24886"/>
    <cellStyle name="注释 7 7 3" xfId="24887"/>
    <cellStyle name="常规 23 11" xfId="24888"/>
    <cellStyle name="差_12滨州_财力性转移支付2010年预算参考数 9" xfId="24889"/>
    <cellStyle name="差_12滨州_财力性转移支付2010年预算参考数_03_2010年各地区一般预算平衡表" xfId="24890"/>
    <cellStyle name="差_12滨州_财力性转移支付2010年预算参考数_03_2010年各地区一般预算平衡表_2010年地方财政一般预算分级平衡情况表（汇总）0524" xfId="24891"/>
    <cellStyle name="差_成本差异系数_财力性转移支付2010年预算参考数 3" xfId="24892"/>
    <cellStyle name="差_12滨州_财力性转移支付2010年预算参考数_12.25-发教育厅-2016年高职生均年初预算控制数分配表" xfId="24893"/>
    <cellStyle name="差_12滨州_财力性转移支付2010年预算参考数_合并" xfId="24894"/>
    <cellStyle name="差_12滨州_财力性转移支付2010年预算参考数_华东" xfId="24895"/>
    <cellStyle name="差_人员工资和公用经费3_财力性转移支付2010年预算参考数 4 2 2" xfId="24896"/>
    <cellStyle name="差_12滨州_隋心对账单定稿0514" xfId="24897"/>
    <cellStyle name="差_14安徽 2 2 3" xfId="24898"/>
    <cellStyle name="差_14安徽 2 2 4" xfId="24899"/>
    <cellStyle name="好_行政（人员）_民生政策最低支出需求_03_2010年各地区一般预算平衡表" xfId="24900"/>
    <cellStyle name="差_县区合并测算20080423(按照各省比重）_03_2010年各地区一般预算平衡表_2010年地方财政一般预算分级平衡情况表（汇总）0524" xfId="24901"/>
    <cellStyle name="差_14安徽 2 3" xfId="24902"/>
    <cellStyle name="输出 4 3 3 2 2 5 2" xfId="24903"/>
    <cellStyle name="差_14安徽 2 4" xfId="24904"/>
    <cellStyle name="计算 6 3 3 3 2 2" xfId="24905"/>
    <cellStyle name="差_14安徽 2 5" xfId="24906"/>
    <cellStyle name="差_14安徽 2 6" xfId="24907"/>
    <cellStyle name="差_14安徽 3" xfId="24908"/>
    <cellStyle name="差_14安徽 3 2" xfId="24909"/>
    <cellStyle name="好_成本差异系数_12.25-发教育厅-2016年高职生均年初预算控制数分配表" xfId="24910"/>
    <cellStyle name="差_14安徽 3 2 3" xfId="24911"/>
    <cellStyle name="差_14安徽 3 2 4" xfId="24912"/>
    <cellStyle name="输出 3 4 3 3 2 2" xfId="24913"/>
    <cellStyle name="差_14安徽 3 2 5" xfId="24914"/>
    <cellStyle name="常规 23 2 2 3 2" xfId="24915"/>
    <cellStyle name="差_14安徽 3 3" xfId="24916"/>
    <cellStyle name="差_14安徽 3 4" xfId="24917"/>
    <cellStyle name="计算 6 3 3 3 3 2" xfId="24918"/>
    <cellStyle name="差_14安徽 3 5" xfId="24919"/>
    <cellStyle name="差_14安徽 3 6" xfId="24920"/>
    <cellStyle name="差_县市旗测算-新科目（20080627）_隋心对账单定稿0514" xfId="24921"/>
    <cellStyle name="差_14安徽 4" xfId="24922"/>
    <cellStyle name="差_14安徽 4 4" xfId="24923"/>
    <cellStyle name="计算 6 3 3 3 4 2" xfId="24924"/>
    <cellStyle name="差_14安徽 4 5" xfId="24925"/>
    <cellStyle name="差_14安徽 4 6" xfId="24926"/>
    <cellStyle name="注释 3 3 4 2 2 3 2" xfId="24927"/>
    <cellStyle name="差_14安徽 5" xfId="24928"/>
    <cellStyle name="差_14安徽 5 4" xfId="24929"/>
    <cellStyle name="计算 6 3 3 3 5 2" xfId="24930"/>
    <cellStyle name="差_14安徽 5 5" xfId="24931"/>
    <cellStyle name="差_14安徽 6" xfId="24932"/>
    <cellStyle name="差_14安徽 7" xfId="24933"/>
    <cellStyle name="差_14安徽_12.25-发教育厅-2016年高职生均年初预算控制数分配表" xfId="24934"/>
    <cellStyle name="差_14安徽_财力性转移支付2010年预算参考数 10" xfId="24935"/>
    <cellStyle name="警告文本 9 2" xfId="24936"/>
    <cellStyle name="差_其他部门(按照总人口测算）—20080416 2 3" xfId="24937"/>
    <cellStyle name="差_14安徽_财力性转移支付2010年预算参考数 2" xfId="24938"/>
    <cellStyle name="差_14安徽_财力性转移支付2010年预算参考数 2 2 2" xfId="24939"/>
    <cellStyle name="差_14安徽_财力性转移支付2010年预算参考数 2 2 3" xfId="24940"/>
    <cellStyle name="差_14安徽_财力性转移支付2010年预算参考数 2 2 4" xfId="24941"/>
    <cellStyle name="差_青海 缺口县区测算(地方填报)_03_2010年各地区一般预算平衡表_2010年地方财政一般预算分级平衡情况表（汇总）0524" xfId="24942"/>
    <cellStyle name="差_14安徽_财力性转移支付2010年预算参考数 2 2 5" xfId="24943"/>
    <cellStyle name="计算 5 3 7 2" xfId="24944"/>
    <cellStyle name="差_14安徽_财力性转移支付2010年预算参考数 2 3" xfId="24945"/>
    <cellStyle name="差_14安徽_财力性转移支付2010年预算参考数 2 4" xfId="24946"/>
    <cellStyle name="差_14安徽_财力性转移支付2010年预算参考数 2 5" xfId="24947"/>
    <cellStyle name="差_14安徽_财力性转移支付2010年预算参考数 2 6" xfId="24948"/>
    <cellStyle name="差_14安徽_财力性转移支付2010年预算参考数 3" xfId="24949"/>
    <cellStyle name="差_14安徽_财力性转移支付2010年预算参考数 3 2" xfId="24950"/>
    <cellStyle name="差_14安徽_财力性转移支付2010年预算参考数 3 2 2" xfId="24951"/>
    <cellStyle name="差_14安徽_财力性转移支付2010年预算参考数 3 2 3" xfId="24952"/>
    <cellStyle name="差_14安徽_财力性转移支付2010年预算参考数 3 2 4" xfId="24953"/>
    <cellStyle name="差_14安徽_财力性转移支付2010年预算参考数 3 2 5" xfId="24954"/>
    <cellStyle name="计算 5 3 8 2" xfId="24955"/>
    <cellStyle name="差_14安徽_财力性转移支付2010年预算参考数 3 3" xfId="24956"/>
    <cellStyle name="差_14安徽_财力性转移支付2010年预算参考数 3 4" xfId="24957"/>
    <cellStyle name="差_14安徽_财力性转移支付2010年预算参考数 3 5" xfId="24958"/>
    <cellStyle name="差_14安徽_财力性转移支付2010年预算参考数 3 6" xfId="24959"/>
    <cellStyle name="差_14安徽_财力性转移支付2010年预算参考数 4" xfId="24960"/>
    <cellStyle name="差_14安徽_财力性转移支付2010年预算参考数 4 2" xfId="24961"/>
    <cellStyle name="差_14安徽_财力性转移支付2010年预算参考数 4 2 2" xfId="24962"/>
    <cellStyle name="差_14安徽_财力性转移支付2010年预算参考数 4 3" xfId="24963"/>
    <cellStyle name="差_14安徽_财力性转移支付2010年预算参考数 4 4" xfId="24964"/>
    <cellStyle name="差_14安徽_财力性转移支付2010年预算参考数 4 6" xfId="24965"/>
    <cellStyle name="差_14安徽_财力性转移支付2010年预算参考数 5 2" xfId="24966"/>
    <cellStyle name="差_14安徽_财力性转移支付2010年预算参考数 5 3" xfId="24967"/>
    <cellStyle name="差_14安徽_财力性转移支付2010年预算参考数 5 4" xfId="24968"/>
    <cellStyle name="汇总 10 4 4 2 3 2" xfId="24969"/>
    <cellStyle name="差_其他部门(按照总人口测算）—20080416_不含人员经费系数_合并" xfId="24970"/>
    <cellStyle name="差_14安徽_财力性转移支付2010年预算参考数 5 5" xfId="24971"/>
    <cellStyle name="常规 14 2 3 2 2" xfId="24972"/>
    <cellStyle name="差_14安徽_财力性转移支付2010年预算参考数 6" xfId="24973"/>
    <cellStyle name="常规 14 2 3 2 3" xfId="24974"/>
    <cellStyle name="差_14安徽_财力性转移支付2010年预算参考数 7" xfId="24975"/>
    <cellStyle name="好_2008年支出调整 2" xfId="24976"/>
    <cellStyle name="差_14安徽_财力性转移支付2010年预算参考数 8" xfId="24977"/>
    <cellStyle name="好_2008年支出调整 3" xfId="24978"/>
    <cellStyle name="差_14安徽_财力性转移支付2010年预算参考数 9" xfId="24979"/>
    <cellStyle name="差_湘桂铁路工程I标红线成本分析样表 11_间接费_四队计价6月25日前(7月1日更新)备用" xfId="24980"/>
    <cellStyle name="差_14安徽_财力性转移支付2010年预算参考数_03_2010年各地区一般预算平衡表_2010年地方财政一般预算分级平衡情况表（汇总）0524" xfId="24981"/>
    <cellStyle name="好_岳塘区 3 2 3" xfId="24982"/>
    <cellStyle name="好_前期试验费用 12_四队计价2011-6" xfId="24983"/>
    <cellStyle name="差_14安徽_财力性转移支付2010年预算参考数_合并" xfId="24984"/>
    <cellStyle name="差_14安徽_隋心对账单定稿0514" xfId="24985"/>
    <cellStyle name="差_2" xfId="24986"/>
    <cellStyle name="常规 7 2 4 4" xfId="24987"/>
    <cellStyle name="输出 2 2 2 3 3" xfId="24988"/>
    <cellStyle name="差_缺口消化情况 7" xfId="24989"/>
    <cellStyle name="差_2 2" xfId="24990"/>
    <cellStyle name="常规 7 2 4 4 2" xfId="24991"/>
    <cellStyle name="差_2 2 2" xfId="24992"/>
    <cellStyle name="计算 2 2 3 3 3 5 2" xfId="24993"/>
    <cellStyle name="差_2 2 3" xfId="24994"/>
    <cellStyle name="差_2 2 4" xfId="24995"/>
    <cellStyle name="差_2 2 5" xfId="24996"/>
    <cellStyle name="差_2 2 6" xfId="24997"/>
    <cellStyle name="常规 7 2 4 5" xfId="24998"/>
    <cellStyle name="差_2 3" xfId="24999"/>
    <cellStyle name="差_2 3 2" xfId="25000"/>
    <cellStyle name="常规 39 2 4 2" xfId="25001"/>
    <cellStyle name="常规 44 2 4 2" xfId="25002"/>
    <cellStyle name="常规 23 2 10" xfId="25003"/>
    <cellStyle name="差_2 3 2 4" xfId="25004"/>
    <cellStyle name="常规 23 2 11" xfId="25005"/>
    <cellStyle name="差_2 3 2 5" xfId="25006"/>
    <cellStyle name="差_2 3 3" xfId="25007"/>
    <cellStyle name="差_2 3 4" xfId="25008"/>
    <cellStyle name="差_2 4 2 2" xfId="25009"/>
    <cellStyle name="差_2 3 5" xfId="25010"/>
    <cellStyle name="差_2 4 2 3" xfId="25011"/>
    <cellStyle name="差_2 3 6" xfId="25012"/>
    <cellStyle name="差_2 4" xfId="25013"/>
    <cellStyle name="差_2 4 2" xfId="25014"/>
    <cellStyle name="常规 39 3 4 2" xfId="25015"/>
    <cellStyle name="常规 44 3 4 2" xfId="25016"/>
    <cellStyle name="差_2 4 2 4" xfId="25017"/>
    <cellStyle name="差_2 4 2 5" xfId="25018"/>
    <cellStyle name="好_表三 10" xfId="25019"/>
    <cellStyle name="差_2 4 3" xfId="25020"/>
    <cellStyle name="好_表三 11" xfId="25021"/>
    <cellStyle name="差_2 4 4" xfId="25022"/>
    <cellStyle name="好_表三 12" xfId="25023"/>
    <cellStyle name="差_2 4 5" xfId="25024"/>
    <cellStyle name="输出 4 2 4 3 5 2" xfId="25025"/>
    <cellStyle name="好_表三 13" xfId="25026"/>
    <cellStyle name="差_2 4 6" xfId="25027"/>
    <cellStyle name="输出 7 3 6 7" xfId="25028"/>
    <cellStyle name="差_行政公检法测算_03_2010年各地区一般预算平衡表_2010年地方财政一般预算分级平衡情况表（汇总）0524" xfId="25029"/>
    <cellStyle name="差_2 5" xfId="25030"/>
    <cellStyle name="差_2 5 2" xfId="25031"/>
    <cellStyle name="好_城建部门_华东" xfId="25032"/>
    <cellStyle name="差_2 6" xfId="25033"/>
    <cellStyle name="差_2 7" xfId="25034"/>
    <cellStyle name="差_2 7 2" xfId="25035"/>
    <cellStyle name="差_2 8" xfId="25036"/>
    <cellStyle name="差_2 8 2" xfId="25037"/>
    <cellStyle name="差_2 9" xfId="25038"/>
    <cellStyle name="差_2、土地面积、人口、粮食产量基本情况" xfId="25039"/>
    <cellStyle name="差_2、土地面积、人口、粮食产量基本情况 2" xfId="25040"/>
    <cellStyle name="差_2、土地面积、人口、粮食产量基本情况_Book1" xfId="25041"/>
    <cellStyle name="差_2、土地面积、人口、粮食产量基本情况_Book1 2" xfId="25042"/>
    <cellStyle name="警告文本 2 3 13" xfId="25043"/>
    <cellStyle name="差_2_03_2010年各地区一般预算平衡表_2010年地方财政一般预算分级平衡情况表（汇总）0524" xfId="25044"/>
    <cellStyle name="差_2_12.25-发教育厅-2016年高职生均年初预算控制数分配表" xfId="25045"/>
    <cellStyle name="差_2_财力性转移支付2010年预算参考数" xfId="25046"/>
    <cellStyle name="输入 9 5 2 2 6" xfId="25047"/>
    <cellStyle name="差_2_财力性转移支付2010年预算参考数 10" xfId="25048"/>
    <cellStyle name="小数 2 4 2 2 4" xfId="25049"/>
    <cellStyle name="常规 2 2 12 2" xfId="25050"/>
    <cellStyle name="差_2_财力性转移支付2010年预算参考数 2 4" xfId="25051"/>
    <cellStyle name="常规 2 2 12 3" xfId="25052"/>
    <cellStyle name="差_2_财力性转移支付2010年预算参考数 2 5" xfId="25053"/>
    <cellStyle name="常规 2 2 12 4" xfId="25054"/>
    <cellStyle name="差_2_财力性转移支付2010年预算参考数 2 6" xfId="25055"/>
    <cellStyle name="差_2_财力性转移支付2010年预算参考数 3 2 2" xfId="25056"/>
    <cellStyle name="好_分析缺口率_03_2010年各地区一般预算平衡表" xfId="25057"/>
    <cellStyle name="常规 2 3 2 4 2 2" xfId="25058"/>
    <cellStyle name="差_2_财力性转移支付2010年预算参考数 3 2 3" xfId="25059"/>
    <cellStyle name="常规 2 3 2 4 2 3" xfId="25060"/>
    <cellStyle name="差_2_财力性转移支付2010年预算参考数 3 2 4" xfId="25061"/>
    <cellStyle name="差_2_财力性转移支付2010年预算参考数 3 2 5" xfId="25062"/>
    <cellStyle name="好_20河南_财力性转移支付2010年预算参考数 2" xfId="25063"/>
    <cellStyle name="常规 2 2 13 2" xfId="25064"/>
    <cellStyle name="汇总 3 2 7" xfId="25065"/>
    <cellStyle name="差_2_财力性转移支付2010年预算参考数 3 4" xfId="25066"/>
    <cellStyle name="好_20河南_财力性转移支付2010年预算参考数 3" xfId="25067"/>
    <cellStyle name="常规 2 2 13 3" xfId="25068"/>
    <cellStyle name="汇总 3 2 8" xfId="25069"/>
    <cellStyle name="差_2_财力性转移支付2010年预算参考数 3 5" xfId="25070"/>
    <cellStyle name="好_20河南_财力性转移支付2010年预算参考数 4" xfId="25071"/>
    <cellStyle name="常规 2 2 13 4" xfId="25072"/>
    <cellStyle name="汇总 3 2 9" xfId="25073"/>
    <cellStyle name="差_2_财力性转移支付2010年预算参考数 3 6" xfId="25074"/>
    <cellStyle name="汇总 3 3 5" xfId="25075"/>
    <cellStyle name="差_2_财力性转移支付2010年预算参考数 4 2" xfId="25076"/>
    <cellStyle name="汇总 3 3 6" xfId="25077"/>
    <cellStyle name="差_2_财力性转移支付2010年预算参考数 4 3" xfId="25078"/>
    <cellStyle name="常规 2 2 14 2" xfId="25079"/>
    <cellStyle name="汇总 3 3 7" xfId="25080"/>
    <cellStyle name="差_2_财力性转移支付2010年预算参考数 4 4" xfId="25081"/>
    <cellStyle name="常规 2 2 14 3" xfId="25082"/>
    <cellStyle name="汇总 3 3 8" xfId="25083"/>
    <cellStyle name="差_2_财力性转移支付2010年预算参考数 4 5" xfId="25084"/>
    <cellStyle name="汇总 3 3 9" xfId="25085"/>
    <cellStyle name="差_2_财力性转移支付2010年预算参考数 4 6" xfId="25086"/>
    <cellStyle name="差_2_财力性转移支付2010年预算参考数 5" xfId="25087"/>
    <cellStyle name="汇总 3 4 6" xfId="25088"/>
    <cellStyle name="差_2_财力性转移支付2010年预算参考数 5 3" xfId="25089"/>
    <cellStyle name="常规 2 2 15 2" xfId="25090"/>
    <cellStyle name="差_人员工资和公用经费3_03_2010年各地区一般预算平衡表_2010年地方财政一般预算分级平衡情况表（汇总）0524" xfId="25091"/>
    <cellStyle name="汇总 3 4 7" xfId="25092"/>
    <cellStyle name="差_2_财力性转移支付2010年预算参考数 5 4" xfId="25093"/>
    <cellStyle name="常规 2 2 15 3" xfId="25094"/>
    <cellStyle name="汇总 3 4 8" xfId="25095"/>
    <cellStyle name="差_2_财力性转移支付2010年预算参考数 5 5" xfId="25096"/>
    <cellStyle name="差_2_财力性转移支付2010年预算参考数 6" xfId="25097"/>
    <cellStyle name="好_行政公检法测算_民生政策最低支出需求 5" xfId="25098"/>
    <cellStyle name="差_2_财力性转移支付2010年预算参考数_03_2010年各地区一般预算平衡表_2010年地方财政一般预算分级平衡情况表（汇总）0524" xfId="25099"/>
    <cellStyle name="差_2_财力性转移支付2010年预算参考数_12.25-发教育厅-2016年高职生均年初预算控制数分配表" xfId="25100"/>
    <cellStyle name="差_2_财力性转移支付2010年预算参考数_合并" xfId="25101"/>
    <cellStyle name="差_2_财力性转移支付2010年预算参考数_华东" xfId="25102"/>
    <cellStyle name="常规 2 5 3 2 2 2" xfId="25103"/>
    <cellStyle name="差_2_合并" xfId="25104"/>
    <cellStyle name="差_2_隋心对账单定稿0514" xfId="25105"/>
    <cellStyle name="差_2006年22湖南" xfId="25106"/>
    <cellStyle name="差_2006年22湖南 10" xfId="25107"/>
    <cellStyle name="差_2006年22湖南 2" xfId="25108"/>
    <cellStyle name="差_2006年22湖南 2 2 2" xfId="25109"/>
    <cellStyle name="输出 2 6 2 3 5" xfId="25110"/>
    <cellStyle name="差_县市旗测算-新科目（20080626）_民生政策最低支出需求_财力性转移支付2010年预算参考数 2 2 2" xfId="25111"/>
    <cellStyle name="差_2006年22湖南 3 2" xfId="25112"/>
    <cellStyle name="差_2006年22湖南 3 2 2" xfId="25113"/>
    <cellStyle name="差_2006年22湖南 3 2 3" xfId="25114"/>
    <cellStyle name="差_2006年22湖南 3 2 4" xfId="25115"/>
    <cellStyle name="差_2006年22湖南 3 2 5" xfId="25116"/>
    <cellStyle name="差_2006年22湖南 3 3" xfId="25117"/>
    <cellStyle name="好_市辖区测算20080510_民生政策最低支出需求_财力性转移支付2010年预算参考数" xfId="25118"/>
    <cellStyle name="好_县区合并测算20080423(按照各省比重）_民生政策最低支出需求_华东" xfId="25119"/>
    <cellStyle name="差_2006年22湖南 3 4" xfId="25120"/>
    <cellStyle name="差_2006年22湖南 3 6" xfId="25121"/>
    <cellStyle name="差_县市旗测算-新科目（20080626）_民生政策最低支出需求_财力性转移支付2010年预算参考数 2 3" xfId="25122"/>
    <cellStyle name="差_2006年22湖南 4" xfId="25123"/>
    <cellStyle name="差_2006年22湖南 4 2 2" xfId="25124"/>
    <cellStyle name="差_2006年22湖南 4 2 3" xfId="25125"/>
    <cellStyle name="差_行政公检法测算_不含人员经费系数_财力性转移支付2010年预算参考数_华东" xfId="25126"/>
    <cellStyle name="差_2006年22湖南 4 2 4" xfId="25127"/>
    <cellStyle name="差_2006年22湖南 4 2 5" xfId="25128"/>
    <cellStyle name="好_人员工资和公用经费3_隋心对账单定稿0514" xfId="25129"/>
    <cellStyle name="差_2006年22湖南 4 4" xfId="25130"/>
    <cellStyle name="差_2006年22湖南 4 6" xfId="25131"/>
    <cellStyle name="差_2006年22湖南 5" xfId="25132"/>
    <cellStyle name="差_2006年22湖南 5 2" xfId="25133"/>
    <cellStyle name="差_2006年22湖南 5 3" xfId="25134"/>
    <cellStyle name="差_对口支援新疆资金规模测算表20100113 2 2" xfId="25135"/>
    <cellStyle name="差_红线成本编制附表（局指样表）_四队计价6月25日前(7月1日更新)备用" xfId="25136"/>
    <cellStyle name="差_2006年22湖南 5 4" xfId="25137"/>
    <cellStyle name="差_对口支援新疆资金规模测算表20100113 2 3" xfId="25138"/>
    <cellStyle name="差_2006年22湖南 7" xfId="25139"/>
    <cellStyle name="差_2006年22湖南 8" xfId="25140"/>
    <cellStyle name="差_2006年22湖南_03_2010年各地区一般预算平衡表_2010年地方财政一般预算分级平衡情况表（汇总）0524" xfId="25141"/>
    <cellStyle name="差_2006年22湖南_12.25-发教育厅-2016年高职生均年初预算控制数分配表" xfId="25142"/>
    <cellStyle name="差_工程数量及综合单价（百安隧道） 10_四队计价6月25日前(7月1日更新)备用" xfId="25143"/>
    <cellStyle name="差_2006年22湖南_财力性转移支付2010年预算参考数" xfId="25144"/>
    <cellStyle name="差_2006年22湖南_财力性转移支付2010年预算参考数 10" xfId="25145"/>
    <cellStyle name="差_2006年22湖南_财力性转移支付2010年预算参考数 2" xfId="25146"/>
    <cellStyle name="差_2006年22湖南_财力性转移支付2010年预算参考数 2 2" xfId="25147"/>
    <cellStyle name="差_2006年22湖南_财力性转移支付2010年预算参考数 2 2 2" xfId="25148"/>
    <cellStyle name="差_2006年22湖南_财力性转移支付2010年预算参考数 2 2 3" xfId="25149"/>
    <cellStyle name="差_2006年22湖南_财力性转移支付2010年预算参考数 2 2 4" xfId="25150"/>
    <cellStyle name="差_云南 缺口县区测算(地方填报)_财力性转移支付2010年预算参考数_隋心对账单定稿0514" xfId="25151"/>
    <cellStyle name="差_提前下达2018应征入伍1207" xfId="25152"/>
    <cellStyle name="小数 2 3 5 2" xfId="25153"/>
    <cellStyle name="差_2006年22湖南_财力性转移支付2010年预算参考数 2 2 5" xfId="25154"/>
    <cellStyle name="常规 6 5 2 2" xfId="25155"/>
    <cellStyle name="差_2006年22湖南_财力性转移支付2010年预算参考数 2 3" xfId="25156"/>
    <cellStyle name="常规 6 5 2 3" xfId="25157"/>
    <cellStyle name="差_2006年22湖南_财力性转移支付2010年预算参考数 2 4" xfId="25158"/>
    <cellStyle name="差_2006年22湖南_财力性转移支付2010年预算参考数 3" xfId="25159"/>
    <cellStyle name="差_2006年22湖南_财力性转移支付2010年预算参考数 3 2 2" xfId="25160"/>
    <cellStyle name="差_2006年22湖南_财力性转移支付2010年预算参考数 3 2 3" xfId="25161"/>
    <cellStyle name="检查单元格 4 3 15" xfId="25162"/>
    <cellStyle name="好_民生政策最低支出需求_隋心对账单定稿0514" xfId="25163"/>
    <cellStyle name="差_2006年22湖南_财力性转移支付2010年预算参考数 4" xfId="25164"/>
    <cellStyle name="差_2006年22湖南_财力性转移支付2010年预算参考数 4 2 2" xfId="25165"/>
    <cellStyle name="差_2006年22湖南_财力性转移支付2010年预算参考数 4 2 3" xfId="25166"/>
    <cellStyle name="差_2006年22湖南_财力性转移支付2010年预算参考数 4 2 4" xfId="25167"/>
    <cellStyle name="好_卫生(按照总人口测算）—20080416_不含人员经费系数_财力性转移支付2010年预算参考数_华东" xfId="25168"/>
    <cellStyle name="差_2006年22湖南_财力性转移支付2010年预算参考数 5" xfId="25169"/>
    <cellStyle name="差_2006年22湖南_财力性转移支付2010年预算参考数 5 4" xfId="25170"/>
    <cellStyle name="差_2006年22湖南_财力性转移支付2010年预算参考数 6" xfId="25171"/>
    <cellStyle name="差_2006年22湖南_财力性转移支付2010年预算参考数 7" xfId="25172"/>
    <cellStyle name="差_2006年22湖南_财力性转移支付2010年预算参考数 8" xfId="25173"/>
    <cellStyle name="差_2006年22湖南_财力性转移支付2010年预算参考数 9" xfId="25174"/>
    <cellStyle name="差_文体广播事业(按照总人口测算）—20080416_民生政策最低支出需求_财力性转移支付2010年预算参考数 2" xfId="25175"/>
    <cellStyle name="差_2006年22湖南_财力性转移支付2010年预算参考数_03_2010年各地区一般预算平衡表" xfId="25176"/>
    <cellStyle name="差_2006年22湖南_财力性转移支付2010年预算参考数_12.25-发教育厅-2016年高职生均年初预算控制数分配表" xfId="25177"/>
    <cellStyle name="差_530629_2006年县级财政报表附表 4 2" xfId="25178"/>
    <cellStyle name="差_2006年22湖南_财力性转移支付2010年预算参考数_华东" xfId="25179"/>
    <cellStyle name="差_2006年22湖南_财力性转移支付2010年预算参考数_隋心对账单定稿0514" xfId="25180"/>
    <cellStyle name="差_成本差异系数（含人口规模）_财力性转移支付2010年预算参考数_03_2010年各地区一般预算平衡表_2010年地方财政一般预算分级平衡情况表（汇总）0524" xfId="25181"/>
    <cellStyle name="差_2006年22湖南_合并" xfId="25182"/>
    <cellStyle name="差_2006年22湖南_华东" xfId="25183"/>
    <cellStyle name="差_2006年27重庆 10" xfId="25184"/>
    <cellStyle name="差_2006年27重庆 2 2" xfId="25185"/>
    <cellStyle name="差_2006年27重庆 2 2 2" xfId="25186"/>
    <cellStyle name="差_2006年27重庆 2 2 3" xfId="25187"/>
    <cellStyle name="差_2006年27重庆 2 2 4" xfId="25188"/>
    <cellStyle name="差_2006年27重庆 2 3" xfId="25189"/>
    <cellStyle name="差_缺口县区测算（11.13）_财力性转移支付2010年预算参考数_合并" xfId="25190"/>
    <cellStyle name="注释 3 4 4 4 2" xfId="25191"/>
    <cellStyle name="差_2006年27重庆 2 4" xfId="25192"/>
    <cellStyle name="好_附表_华东" xfId="25193"/>
    <cellStyle name="差_2006年27重庆 2 6" xfId="25194"/>
    <cellStyle name="差_2006年27重庆 6" xfId="25195"/>
    <cellStyle name="差_2006年27重庆 7" xfId="25196"/>
    <cellStyle name="差_2006年27重庆_12.25-发教育厅-2016年高职生均年初预算控制数分配表" xfId="25197"/>
    <cellStyle name="差_2006年27重庆_财力性转移支付2010年预算参考数" xfId="25198"/>
    <cellStyle name="差_2006年27重庆_财力性转移支付2010年预算参考数 2 2" xfId="25199"/>
    <cellStyle name="差_2006年27重庆_财力性转移支付2010年预算参考数 2 2 2" xfId="25200"/>
    <cellStyle name="差_2006年27重庆_财力性转移支付2010年预算参考数 2 2 3" xfId="25201"/>
    <cellStyle name="差_2006年27重庆_财力性转移支付2010年预算参考数 2 2 4" xfId="25202"/>
    <cellStyle name="差_2006年27重庆_财力性转移支付2010年预算参考数 2 2 5" xfId="25203"/>
    <cellStyle name="差_2006年27重庆_财力性转移支付2010年预算参考数 2 3" xfId="25204"/>
    <cellStyle name="输出 2 2 3 4 2 2 6" xfId="25205"/>
    <cellStyle name="差_2006年27重庆_财力性转移支付2010年预算参考数 2 5 2" xfId="25206"/>
    <cellStyle name="计算 4 2 8 2" xfId="25207"/>
    <cellStyle name="差_2006年27重庆_财力性转移支付2010年预算参考数 3 2 2" xfId="25208"/>
    <cellStyle name="差_2006年27重庆_财力性转移支付2010年预算参考数 3 2 3" xfId="25209"/>
    <cellStyle name="差_2006年27重庆_财力性转移支付2010年预算参考数 3 2 4" xfId="25210"/>
    <cellStyle name="差_2006年27重庆_财力性转移支付2010年预算参考数 3 2 5" xfId="25211"/>
    <cellStyle name="计算 4 3 8" xfId="25212"/>
    <cellStyle name="差_2006年27重庆_财力性转移支付2010年预算参考数 4 2" xfId="25213"/>
    <cellStyle name="差_2006年27重庆_财力性转移支付2010年预算参考数 5 3" xfId="25214"/>
    <cellStyle name="计算 4 3 8 2" xfId="25215"/>
    <cellStyle name="差_2006年27重庆_财力性转移支付2010年预算参考数 4 2 2" xfId="25216"/>
    <cellStyle name="差_2006年27重庆_财力性转移支付2010年预算参考数 5 4" xfId="25217"/>
    <cellStyle name="差_2006年27重庆_财力性转移支付2010年预算参考数 4 2 3" xfId="25218"/>
    <cellStyle name="好_测算结果汇总_财力性转移支付2010年预算参考数" xfId="25219"/>
    <cellStyle name="差_2006年27重庆_财力性转移支付2010年预算参考数 4 2 4" xfId="25220"/>
    <cellStyle name="差_2006年27重庆_财力性转移支付2010年预算参考数 4 2 5" xfId="25221"/>
    <cellStyle name="计算 4 3 9" xfId="25222"/>
    <cellStyle name="差_2006年27重庆_财力性转移支付2010年预算参考数 4 3" xfId="25223"/>
    <cellStyle name="差_2006年27重庆_财力性转移支付2010年预算参考数 5 2" xfId="25224"/>
    <cellStyle name="差_2006年27重庆_财力性转移支付2010年预算参考数_03_2010年各地区一般预算平衡表" xfId="25225"/>
    <cellStyle name="差_2006年27重庆_财力性转移支付2010年预算参考数_12.25-发教育厅-2016年高职生均年初预算控制数分配表" xfId="25226"/>
    <cellStyle name="差_2006年27重庆_财力性转移支付2010年预算参考数_合并" xfId="25227"/>
    <cellStyle name="差_2006年27重庆_财力性转移支付2010年预算参考数_隋心对账单定稿0514" xfId="25228"/>
    <cellStyle name="常规 11 13" xfId="25229"/>
    <cellStyle name="输入 9 2 2 3 4 2" xfId="25230"/>
    <cellStyle name="差_文体广播事业(按照总人口测算）—20080416_不含人员经费系数 2" xfId="25231"/>
    <cellStyle name="差_2006年27重庆_华东" xfId="25232"/>
    <cellStyle name="差_2006年28四川" xfId="25233"/>
    <cellStyle name="好_德山 9" xfId="25234"/>
    <cellStyle name="常规 8 9" xfId="25235"/>
    <cellStyle name="差_2006年28四川 2" xfId="25236"/>
    <cellStyle name="汇总 7 3 4 3" xfId="25237"/>
    <cellStyle name="常规 8 9 2" xfId="25238"/>
    <cellStyle name="差_市辖区测算20080510_不含人员经费系数 3 3" xfId="25239"/>
    <cellStyle name="差_2006年28四川 2 2" xfId="25240"/>
    <cellStyle name="强调文字颜色 4 2 7" xfId="25241"/>
    <cellStyle name="差_2006年28四川 2 2 3" xfId="25242"/>
    <cellStyle name="差_县市旗测算-新科目（20080627）_民生政策最低支出需求_财力性转移支付2010年预算参考数 3 3" xfId="25243"/>
    <cellStyle name="强调文字颜色 4 2 9" xfId="25244"/>
    <cellStyle name="差_2006年28四川 2 2 5" xfId="25245"/>
    <cellStyle name="差_2006年28四川 2 3" xfId="25246"/>
    <cellStyle name="差_2006年28四川 2 4" xfId="25247"/>
    <cellStyle name="差_2006年28四川 2 5" xfId="25248"/>
    <cellStyle name="差_2006年28四川 3" xfId="25249"/>
    <cellStyle name="差_市辖区测算20080510_不含人员经费系数 4 3" xfId="25250"/>
    <cellStyle name="注释 2 3 10" xfId="25251"/>
    <cellStyle name="差_2006年28四川 3 2" xfId="25252"/>
    <cellStyle name="好_市辖区测算-新科目（20080626）_民生政策最低支出需求_财力性转移支付2010年预算参考数_华东" xfId="25253"/>
    <cellStyle name="强调文字颜色 5 2 7" xfId="25254"/>
    <cellStyle name="差_2006年28四川 3 2 3" xfId="25255"/>
    <cellStyle name="好_专项发文" xfId="25256"/>
    <cellStyle name="差_县市旗测算20080508_不含人员经费系数 4 2" xfId="25257"/>
    <cellStyle name="强调文字颜色 5 2 8" xfId="25258"/>
    <cellStyle name="差_2006年28四川 3 2 4" xfId="25259"/>
    <cellStyle name="好_工程数量及综合单价（百安隧道） 2" xfId="25260"/>
    <cellStyle name="注释 2 3 11" xfId="25261"/>
    <cellStyle name="差_2006年28四川 3 3" xfId="25262"/>
    <cellStyle name="好_工程数量及综合单价（百安隧道） 3" xfId="25263"/>
    <cellStyle name="注释 2 3 12" xfId="25264"/>
    <cellStyle name="差_2006年28四川 3 4" xfId="25265"/>
    <cellStyle name="好_工程数量及综合单价（百安隧道） 4" xfId="25266"/>
    <cellStyle name="差_附表_财力性转移支付2010年预算参考数 2" xfId="25267"/>
    <cellStyle name="注释 2 3 13" xfId="25268"/>
    <cellStyle name="差_2006年28四川 3 5" xfId="25269"/>
    <cellStyle name="好_县市旗测算20080508_财力性转移支付2010年预算参考数 4" xfId="25270"/>
    <cellStyle name="差_2006年28四川 4 2" xfId="25271"/>
    <cellStyle name="强调文字颜色 6 2 7" xfId="25272"/>
    <cellStyle name="差_2006年28四川 4 2 3" xfId="25273"/>
    <cellStyle name="强调文字颜色 6 2 8" xfId="25274"/>
    <cellStyle name="差_2006年28四川 4 2 4" xfId="25275"/>
    <cellStyle name="强调文字颜色 6 2 9" xfId="25276"/>
    <cellStyle name="差_2006年28四川 4 2 5" xfId="25277"/>
    <cellStyle name="好_05潍坊 2" xfId="25278"/>
    <cellStyle name="好_县市旗测算20080508_财力性转移支付2010年预算参考数 5" xfId="25279"/>
    <cellStyle name="差_2006年28四川 4 3" xfId="25280"/>
    <cellStyle name="差_2006年28四川 6" xfId="25281"/>
    <cellStyle name="好_其他部门(按照总人口测算）—20080416_不含人员经费系数_03_2010年各地区一般预算平衡表_2010年地方财政一般预算分级平衡情况表（汇总）0524" xfId="25282"/>
    <cellStyle name="差_总人口 3 3 2" xfId="25283"/>
    <cellStyle name="差_县区合并测算20080421_民生政策最低支出需求_财力性转移支付2010年预算参考数_合并" xfId="25284"/>
    <cellStyle name="差_2006年28四川 7" xfId="25285"/>
    <cellStyle name="差_2006年28四川 8" xfId="25286"/>
    <cellStyle name="输入 3 3 3 3 2 2" xfId="25287"/>
    <cellStyle name="差_2006年28四川 9" xfId="25288"/>
    <cellStyle name="差_卫生(按照总人口测算）—20080416_不含人员经费系数_合并" xfId="25289"/>
    <cellStyle name="差_2006年28四川_03_2010年各地区一般预算平衡表" xfId="25290"/>
    <cellStyle name="差_2006年28四川_12.25-发教育厅-2016年高职生均年初预算控制数分配表" xfId="25291"/>
    <cellStyle name="差_2006年28四川_财力性转移支付2010年预算参考数_03_2010年各地区一般预算平衡表" xfId="25292"/>
    <cellStyle name="差_2006年28四川_财力性转移支付2010年预算参考数_12.25-发教育厅-2016年高职生均年初预算控制数分配表" xfId="25293"/>
    <cellStyle name="常规 27 7" xfId="25294"/>
    <cellStyle name="常规 32 7" xfId="25295"/>
    <cellStyle name="差_2006年28四川_财力性转移支付2010年预算参考数_合并" xfId="25296"/>
    <cellStyle name="好 12" xfId="25297"/>
    <cellStyle name="差_2006年28四川_财力性转移支付2010年预算参考数_华东" xfId="25298"/>
    <cellStyle name="差_2006年28四川_华东" xfId="25299"/>
    <cellStyle name="差_2006年28四川_隋心对账单定稿0514" xfId="25300"/>
    <cellStyle name="好_行政(燃修费)_民生政策最低支出需求_12.25-发教育厅-2016年高职生均年初预算控制数分配表" xfId="25301"/>
    <cellStyle name="差_2006年30云南" xfId="25302"/>
    <cellStyle name="输入 2 3 4 2 2 4" xfId="25303"/>
    <cellStyle name="差_农林水和城市维护标准支出20080505－县区合计_不含人员经费系数_财力性转移支付2010年预算参考数 4" xfId="25304"/>
    <cellStyle name="差_2006年30云南 10" xfId="25305"/>
    <cellStyle name="差_2006年30云南 2" xfId="25306"/>
    <cellStyle name="差_红线成本编制附表（局指样表） 9" xfId="25307"/>
    <cellStyle name="差_2006年30云南 2 2 2" xfId="25308"/>
    <cellStyle name="差_2006年30云南 2 2 3" xfId="25309"/>
    <cellStyle name="汇总 3 5 2 2 2 2 2" xfId="25310"/>
    <cellStyle name="差_2006年30云南 2 2 4" xfId="25311"/>
    <cellStyle name="差_2006年30云南 2 3" xfId="25312"/>
    <cellStyle name="差_2006年30云南 2 4" xfId="25313"/>
    <cellStyle name="差_2006年30云南 2 5" xfId="25314"/>
    <cellStyle name="差_2006年30云南 3" xfId="25315"/>
    <cellStyle name="差_2006年30云南 3 2" xfId="25316"/>
    <cellStyle name="差_2006年30云南 3 3" xfId="25317"/>
    <cellStyle name="差_2006年30云南 3 4" xfId="25318"/>
    <cellStyle name="差_2006年30云南 3 5" xfId="25319"/>
    <cellStyle name="差_2006年30云南 4" xfId="25320"/>
    <cellStyle name="好_Book1_县公司 2" xfId="25321"/>
    <cellStyle name="差_行政(燃修费)_民生政策最低支出需求 2 2" xfId="25322"/>
    <cellStyle name="差_行政(燃修费)_民生政策最低支出需求 2 2 2" xfId="25323"/>
    <cellStyle name="差_2006年30云南 4 2" xfId="25324"/>
    <cellStyle name="差_2006年30云南 4 2 2" xfId="25325"/>
    <cellStyle name="差_农林水和城市维护标准支出20080505－县区合计_财力性转移支付2010年预算参考数 2 2" xfId="25326"/>
    <cellStyle name="差_2006年30云南 4 2 3" xfId="25327"/>
    <cellStyle name="差_农林水和城市维护标准支出20080505－县区合计_财力性转移支付2010年预算参考数 2 3" xfId="25328"/>
    <cellStyle name="差_2006年30云南 4 2 4" xfId="25329"/>
    <cellStyle name="差_2006年30云南 5" xfId="25330"/>
    <cellStyle name="好_2006年22湖南_隋心对账单定稿0514" xfId="25331"/>
    <cellStyle name="差_行政(燃修费)_民生政策最低支出需求 2 3" xfId="25332"/>
    <cellStyle name="输入 9 2 6 2" xfId="25333"/>
    <cellStyle name="好_表四 4" xfId="25334"/>
    <cellStyle name="差_2006年30云南 5 2" xfId="25335"/>
    <cellStyle name="好_人员工资和公用经费3_财力性转移支付2010年预算参考数 2" xfId="25336"/>
    <cellStyle name="输入 9 2 6 3" xfId="25337"/>
    <cellStyle name="好_表四 5" xfId="25338"/>
    <cellStyle name="差_2006年30云南 5 3" xfId="25339"/>
    <cellStyle name="好_人员工资和公用经费3_财力性转移支付2010年预算参考数 3" xfId="25340"/>
    <cellStyle name="输入 9 2 6 4" xfId="25341"/>
    <cellStyle name="好_表四 6" xfId="25342"/>
    <cellStyle name="差_2006年30云南 5 4" xfId="25343"/>
    <cellStyle name="汇总 10 2 3 3 5 2" xfId="25344"/>
    <cellStyle name="差_33甘肃_隋心对账单定稿0514" xfId="25345"/>
    <cellStyle name="好_人员工资和公用经费3_财力性转移支付2010年预算参考数 4" xfId="25346"/>
    <cellStyle name="输入 9 2 6 5" xfId="25347"/>
    <cellStyle name="好_表四 7" xfId="25348"/>
    <cellStyle name="差_2006年30云南 5 5" xfId="25349"/>
    <cellStyle name="差_2006年30云南 6" xfId="25350"/>
    <cellStyle name="差_2006年30云南 7" xfId="25351"/>
    <cellStyle name="差_2006年30云南 8" xfId="25352"/>
    <cellStyle name="差_2006年30云南 9" xfId="25353"/>
    <cellStyle name="好_检验表_合并" xfId="25354"/>
    <cellStyle name="计算 3 6 4" xfId="25355"/>
    <cellStyle name="常规 2 65" xfId="25356"/>
    <cellStyle name="常规 2 70" xfId="25357"/>
    <cellStyle name="差_2006年30云南_12.25-发教育厅-2016年高职生均年初预算控制数分配表" xfId="25358"/>
    <cellStyle name="差_文体广播事业(按照总人口测算）—20080416_民生政策最低支出需求 5 2" xfId="25359"/>
    <cellStyle name="差_2006年30云南_隋心对账单定稿0514" xfId="25360"/>
    <cellStyle name="差_2006年33甘肃" xfId="25361"/>
    <cellStyle name="差_2006年33甘肃 12" xfId="25362"/>
    <cellStyle name="差_2006年33甘肃 2" xfId="25363"/>
    <cellStyle name="差_文体广播事业(按照总人口测算）—20080416_县市旗测算-新科目（含人口规模效应） 4 3" xfId="25364"/>
    <cellStyle name="差_2006年33甘肃 2 2" xfId="25365"/>
    <cellStyle name="差_2006年33甘肃 2 3" xfId="25366"/>
    <cellStyle name="差_2006年33甘肃 2 4" xfId="25367"/>
    <cellStyle name="差_2006年33甘肃 2 5" xfId="25368"/>
    <cellStyle name="差_2006年33甘肃 2 6" xfId="25369"/>
    <cellStyle name="差_2006年33甘肃 3" xfId="25370"/>
    <cellStyle name="差_2006年33甘肃 3 2" xfId="25371"/>
    <cellStyle name="差_2006年33甘肃 3 2 2" xfId="25372"/>
    <cellStyle name="差_2006年33甘肃 3 2 3" xfId="25373"/>
    <cellStyle name="差_2006年33甘肃 3 3" xfId="25374"/>
    <cellStyle name="差_2006年33甘肃 3 4" xfId="25375"/>
    <cellStyle name="差_2006年33甘肃 3 5" xfId="25376"/>
    <cellStyle name="计算 3 2 2 2 2 2 2" xfId="25377"/>
    <cellStyle name="差_2006年33甘肃 3 6" xfId="25378"/>
    <cellStyle name="差_2006年33甘肃 4" xfId="25379"/>
    <cellStyle name="差_2006年33甘肃 4 2" xfId="25380"/>
    <cellStyle name="差_2006年33甘肃 4 2 2" xfId="25381"/>
    <cellStyle name="好_工程数量及综合单价（百安隧道） 7_四队计价6月25日前(7月1日更新)备用" xfId="25382"/>
    <cellStyle name="差_2006年33甘肃 4 2 3" xfId="25383"/>
    <cellStyle name="差_2006年33甘肃 4 3" xfId="25384"/>
    <cellStyle name="差_县区合并测算20080423(按照各省比重）_民生政策最低支出需求_华东" xfId="25385"/>
    <cellStyle name="差_2006年33甘肃 4 4" xfId="25386"/>
    <cellStyle name="差_2006年33甘肃 4 5" xfId="25387"/>
    <cellStyle name="计算 3 2 2 2 2 3 2" xfId="25388"/>
    <cellStyle name="差_2006年33甘肃 4 6" xfId="25389"/>
    <cellStyle name="差_2006年33甘肃 5" xfId="25390"/>
    <cellStyle name="差_2006年33甘肃 5 3" xfId="25391"/>
    <cellStyle name="差_2006年33甘肃 5 4" xfId="25392"/>
    <cellStyle name="差_2006年33甘肃 5 5" xfId="25393"/>
    <cellStyle name="差_2006年33甘肃 6" xfId="25394"/>
    <cellStyle name="差_2006年33甘肃 7" xfId="25395"/>
    <cellStyle name="差_2006年33甘肃 8" xfId="25396"/>
    <cellStyle name="差_2006年33甘肃 9" xfId="25397"/>
    <cellStyle name="好_行政公检法测算_县市旗测算-新科目（含人口规模效应） 2" xfId="25398"/>
    <cellStyle name="差_2006年33甘肃_合并" xfId="25399"/>
    <cellStyle name="差_2006年33甘肃_华东" xfId="25400"/>
    <cellStyle name="好_12滨州_12.25-发教育厅-2016年高职生均年初预算控制数分配表" xfId="25401"/>
    <cellStyle name="常规 2 6 2 4" xfId="25402"/>
    <cellStyle name="差_2006年33甘肃_隋心对账单定稿0514" xfId="25403"/>
    <cellStyle name="好_测算结果汇总_财力性转移支付2010年预算参考数 2" xfId="25404"/>
    <cellStyle name="差_2006年34青海" xfId="25405"/>
    <cellStyle name="差_2006年34青海 2 2 4" xfId="25406"/>
    <cellStyle name="差_武陵 2 7" xfId="25407"/>
    <cellStyle name="差_2006年34青海 2 2 5" xfId="25408"/>
    <cellStyle name="差_武陵 2 8" xfId="25409"/>
    <cellStyle name="差_2006年34青海 3 6" xfId="25410"/>
    <cellStyle name="好_县区合并测算20080423(按照各省比重）_民生政策最低支出需求_财力性转移支付2010年预算参考数_03_2010年各地区一般预算平衡表" xfId="25411"/>
    <cellStyle name="差_2006年34青海 4 2 2" xfId="25412"/>
    <cellStyle name="差_农林水和城市维护标准支出20080505－县区合计_财力性转移支付2010年预算参考数_华东" xfId="25413"/>
    <cellStyle name="差_2006年34青海 4 2 3" xfId="25414"/>
    <cellStyle name="差_2006年34青海 4 2 4" xfId="25415"/>
    <cellStyle name="差_2006年34青海 4 2 5" xfId="25416"/>
    <cellStyle name="差_人员工资和公用经费3_财力性转移支付2010年预算参考数 3 2" xfId="25417"/>
    <cellStyle name="差_2006年34青海 4 3" xfId="25418"/>
    <cellStyle name="差_人员工资和公用经费3_财力性转移支付2010年预算参考数 3 3" xfId="25419"/>
    <cellStyle name="差_2006年34青海 4 4" xfId="25420"/>
    <cellStyle name="差_河南 缺口县区测算(地方填报)_财力性转移支付2010年预算参考数_合并" xfId="25421"/>
    <cellStyle name="差_2006年34青海 4 5" xfId="25422"/>
    <cellStyle name="差_2006年34青海 4 6" xfId="25423"/>
    <cellStyle name="差_2006年34青海 5 2" xfId="25424"/>
    <cellStyle name="差_人员工资和公用经费3_财力性转移支付2010年预算参考数 4 2" xfId="25425"/>
    <cellStyle name="差_2006年34青海 5 3" xfId="25426"/>
    <cellStyle name="差_2006年34青海 7" xfId="25427"/>
    <cellStyle name="差_2006年34青海 8" xfId="25428"/>
    <cellStyle name="差_农林水和城市维护标准支出20080505－县区合计 3 2" xfId="25429"/>
    <cellStyle name="差_2006年34青海_03_2010年各地区一般预算平衡表_2010年地方财政一般预算分级平衡情况表（汇总）0524" xfId="25430"/>
    <cellStyle name="计算 6 2 4 4 2" xfId="25431"/>
    <cellStyle name="差_2006年34青海_12.25-发教育厅-2016年高职生均年初预算控制数分配表" xfId="25432"/>
    <cellStyle name="常规 15 3 8" xfId="25433"/>
    <cellStyle name="差_县区合并测算20080423(按照各省比重）_03_2010年各地区一般预算平衡表" xfId="25434"/>
    <cellStyle name="差_2006年34青海_财力性转移支付2010年预算参考数" xfId="25435"/>
    <cellStyle name="差_2006年34青海_财力性转移支付2010年预算参考数 10" xfId="25436"/>
    <cellStyle name="差_2006年34青海_财力性转移支付2010年预算参考数 2 2" xfId="25437"/>
    <cellStyle name="差_2006年34青海_财力性转移支付2010年预算参考数 2 4" xfId="25438"/>
    <cellStyle name="差_2006年34青海_财力性转移支付2010年预算参考数 2 5" xfId="25439"/>
    <cellStyle name="好_市辖区测算-新科目（20080626）_不含人员经费系数_财力性转移支付2010年预算参考数" xfId="25440"/>
    <cellStyle name="差_2006年34青海_财力性转移支付2010年预算参考数 2 6" xfId="25441"/>
    <cellStyle name="注释 7 2 5 2 2 2" xfId="25442"/>
    <cellStyle name="差_2006年34青海_财力性转移支付2010年预算参考数 3 2" xfId="25443"/>
    <cellStyle name="差_2006年34青海_财力性转移支付2010年预算参考数 3 4" xfId="25444"/>
    <cellStyle name="差_2006年34青海_财力性转移支付2010年预算参考数 3 5" xfId="25445"/>
    <cellStyle name="差_2006年34青海_财力性转移支付2010年预算参考数 3 6" xfId="25446"/>
    <cellStyle name="注释 7 2 5 2 3 2" xfId="25447"/>
    <cellStyle name="差_2006年34青海_财力性转移支付2010年预算参考数 4 2" xfId="25448"/>
    <cellStyle name="差_2006年34青海_财力性转移支付2010年预算参考数 4 2 5" xfId="25449"/>
    <cellStyle name="差_2006年34青海_财力性转移支付2010年预算参考数 4 4" xfId="25450"/>
    <cellStyle name="差_2006年34青海_财力性转移支付2010年预算参考数 4 5" xfId="25451"/>
    <cellStyle name="差_2006年34青海_财力性转移支付2010年预算参考数 4 6" xfId="25452"/>
    <cellStyle name="好_分县成本差异系数_民生政策最低支出需求_华东" xfId="25453"/>
    <cellStyle name="注释 7 2 5 2 4" xfId="25454"/>
    <cellStyle name="差_2006年34青海_财力性转移支付2010年预算参考数 5" xfId="25455"/>
    <cellStyle name="差_红线成本预算指导价格0324 10_四队计价6月25日前(7月1日更新)备用" xfId="25456"/>
    <cellStyle name="差_2006年34青海_财力性转移支付2010年预算参考数 5 4" xfId="25457"/>
    <cellStyle name="注释 7 2 5 2 6" xfId="25458"/>
    <cellStyle name="差_2006年34青海_财力性转移支付2010年预算参考数 7" xfId="25459"/>
    <cellStyle name="常规 2 4 3 2 2" xfId="25460"/>
    <cellStyle name="差_2006年34青海_财力性转移支付2010年预算参考数 8" xfId="25461"/>
    <cellStyle name="常规 2 4 3 2 3" xfId="25462"/>
    <cellStyle name="差_2006年34青海_财力性转移支付2010年预算参考数 9" xfId="25463"/>
    <cellStyle name="差_岳阳楼区11年地方财政预算表 3 7" xfId="25464"/>
    <cellStyle name="差_2006年34青海_财力性转移支付2010年预算参考数_03_2010年各地区一般预算平衡表_2010年地方财政一般预算分级平衡情况表（汇总）0524" xfId="25465"/>
    <cellStyle name="好_行政（人员）_不含人员经费系数_财力性转移支付2010年预算参考数_隋心对账单定稿0514" xfId="25466"/>
    <cellStyle name="差_2006年34青海_财力性转移支付2010年预算参考数_华东" xfId="25467"/>
    <cellStyle name="差_安徽 缺口县区测算(地方填报)1_财力性转移支付2010年预算参考数 4 3" xfId="25468"/>
    <cellStyle name="差_2006年34青海_财力性转移支付2010年预算参考数_隋心对账单定稿0514" xfId="25469"/>
    <cellStyle name="差_2006年34青海_合并" xfId="25470"/>
    <cellStyle name="差_农林水和城市维护标准支出20080505－县区合计_不含人员经费系数 2 3" xfId="25471"/>
    <cellStyle name="汇总 2 2 5 2 5" xfId="25472"/>
    <cellStyle name="差_2006年34青海_华东" xfId="25473"/>
    <cellStyle name="好_行政公检法测算_民生政策最低支出需求 2" xfId="25474"/>
    <cellStyle name="差_2006年分析表 2" xfId="25475"/>
    <cellStyle name="好_0605石屏县_华东" xfId="25476"/>
    <cellStyle name="差_2006年基础数据" xfId="25477"/>
    <cellStyle name="差_2006年基础数据 2" xfId="25478"/>
    <cellStyle name="差_2006年全省财力计算表（中央、决算） 10" xfId="25479"/>
    <cellStyle name="差_2006年全省财力计算表（中央、决算） 2 2 3" xfId="25480"/>
    <cellStyle name="差_2006年全省财力计算表（中央、决算） 2 2 4" xfId="25481"/>
    <cellStyle name="差_2006年全省财力计算表（中央、决算） 2 2 5" xfId="25482"/>
    <cellStyle name="输出 4 6 3 2" xfId="25483"/>
    <cellStyle name="差_2006年全省财力计算表（中央、决算） 2 4" xfId="25484"/>
    <cellStyle name="输出 4 6 3 3" xfId="25485"/>
    <cellStyle name="差_2006年全省财力计算表（中央、决算） 2 5" xfId="25486"/>
    <cellStyle name="输出 4 6 3 4" xfId="25487"/>
    <cellStyle name="差_2006年全省财力计算表（中央、决算） 2 6" xfId="25488"/>
    <cellStyle name="差_2006年全省财力计算表（中央、决算） 3 2" xfId="25489"/>
    <cellStyle name="差_2006年全省财力计算表（中央、决算） 3 2 2" xfId="25490"/>
    <cellStyle name="差_2006年全省财力计算表（中央、决算） 3 2 3" xfId="25491"/>
    <cellStyle name="差_2006年全省财力计算表（中央、决算） 3 3" xfId="25492"/>
    <cellStyle name="常规 100 2 2" xfId="25493"/>
    <cellStyle name="常规 4 5 2 2" xfId="25494"/>
    <cellStyle name="输出 4 6 4 2" xfId="25495"/>
    <cellStyle name="差_2006年全省财力计算表（中央、决算） 3 4" xfId="25496"/>
    <cellStyle name="常规 100 2 3" xfId="25497"/>
    <cellStyle name="常规 4 5 2 3" xfId="25498"/>
    <cellStyle name="差_2006年全省财力计算表（中央、决算） 3 5" xfId="25499"/>
    <cellStyle name="差_2006年全省财力计算表（中央、决算） 3 6" xfId="25500"/>
    <cellStyle name="差_2006年全省财力计算表（中央、决算） 4 2 2" xfId="25501"/>
    <cellStyle name="差_2006年全省财力计算表（中央、决算） 4 2 3" xfId="25502"/>
    <cellStyle name="差_汇总_合并" xfId="25503"/>
    <cellStyle name="差_2006年全省财力计算表（中央、决算） 4 2 4" xfId="25504"/>
    <cellStyle name="差_2006年全省财力计算表（中央、决算） 4 2 5" xfId="25505"/>
    <cellStyle name="常规 100 3 2" xfId="25506"/>
    <cellStyle name="常规 4 5 3 2" xfId="25507"/>
    <cellStyle name="注释 9 3 4 2 2 2 2" xfId="25508"/>
    <cellStyle name="差_其他部门(按照总人口测算）—20080416_不含人员经费系数_03_2010年各地区一般预算平衡表_2010年地方财政一般预算分级平衡情况表（汇总）0524" xfId="25509"/>
    <cellStyle name="输出 4 6 5 2" xfId="25510"/>
    <cellStyle name="差_2006年全省财力计算表（中央、决算） 4 4" xfId="25511"/>
    <cellStyle name="常规 100 3 3" xfId="25512"/>
    <cellStyle name="差_2006年全省财力计算表（中央、决算） 4 5" xfId="25513"/>
    <cellStyle name="差_2006年全省财力计算表（中央、决算） 4 6" xfId="25514"/>
    <cellStyle name="差_2006年全省财力计算表（中央、决算） 7" xfId="25515"/>
    <cellStyle name="注释 2 3 6 3 2" xfId="25516"/>
    <cellStyle name="差_2006年全省财力计算表（中央、决算） 8" xfId="25517"/>
    <cellStyle name="差_2006年全省财力计算表（中央、决算） 9" xfId="25518"/>
    <cellStyle name="差_2006年全省财力计算表（中央、决算）_合并" xfId="25519"/>
    <cellStyle name="好_农林水和城市维护标准支出20080505－县区合计_不含人员经费系数_财力性转移支付2010年预算参考数 6" xfId="25520"/>
    <cellStyle name="输出 7 2 5 3" xfId="25521"/>
    <cellStyle name="差_2006年全省财力计算表（中央、决算）_隋心对账单定稿0514" xfId="25522"/>
    <cellStyle name="好_行政公检法测算_财力性转移支付2010年预算参考数 6" xfId="25523"/>
    <cellStyle name="计算 2 4 2 2 2 4" xfId="25524"/>
    <cellStyle name="差_汇总-县级财政报表附表 4 2 2" xfId="25525"/>
    <cellStyle name="差_2006年水利统计指标统计表" xfId="25526"/>
    <cellStyle name="差_2006年水利统计指标统计表 2 2" xfId="25527"/>
    <cellStyle name="差_武陵 3 7" xfId="25528"/>
    <cellStyle name="差_2006年水利统计指标统计表 2 2 2" xfId="25529"/>
    <cellStyle name="差_武陵 3 8" xfId="25530"/>
    <cellStyle name="差_2006年水利统计指标统计表 2 2 3" xfId="25531"/>
    <cellStyle name="差_2006年水利统计指标统计表 2 3" xfId="25532"/>
    <cellStyle name="差_2006年水利统计指标统计表 2 4" xfId="25533"/>
    <cellStyle name="差_2006年水利统计指标统计表 2 5" xfId="25534"/>
    <cellStyle name="差_2006年水利统计指标统计表 2 6" xfId="25535"/>
    <cellStyle name="差_2006年水利统计指标统计表 3 2" xfId="25536"/>
    <cellStyle name="差_2006年水利统计指标统计表 3 2 2" xfId="25537"/>
    <cellStyle name="数字 2 3 2 2 2 2" xfId="25538"/>
    <cellStyle name="差_2006年水利统计指标统计表 3 2 3" xfId="25539"/>
    <cellStyle name="差_2006年水利统计指标统计表 3 3" xfId="25540"/>
    <cellStyle name="差_行政公检法测算_不含人员经费系数_财力性转移支付2010年预算参考数_隋心对账单定稿0514" xfId="25541"/>
    <cellStyle name="差_工程数量及综合单价（百安隧道） 6_间接费_四队计价2011-6" xfId="25542"/>
    <cellStyle name="差_2006年水利统计指标统计表 3 4" xfId="25543"/>
    <cellStyle name="输入 3 7 2 2 2" xfId="25544"/>
    <cellStyle name="差_2006年水利统计指标统计表 3 5" xfId="25545"/>
    <cellStyle name="输入 3 7 2 2 3" xfId="25546"/>
    <cellStyle name="差_2006年水利统计指标统计表 3 6" xfId="25547"/>
    <cellStyle name="差_2006年水利统计指标统计表 4 2" xfId="25548"/>
    <cellStyle name="差_2006年水利统计指标统计表 4 2 2" xfId="25549"/>
    <cellStyle name="差_2006年水利统计指标统计表 4 2 3" xfId="25550"/>
    <cellStyle name="差_2006年水利统计指标统计表 4 2 4" xfId="25551"/>
    <cellStyle name="差_2006年水利统计指标统计表 4 2 5" xfId="25552"/>
    <cellStyle name="差_2006年水利统计指标统计表 4 3" xfId="25553"/>
    <cellStyle name="差_2006年水利统计指标统计表 4 4" xfId="25554"/>
    <cellStyle name="输入 3 7 2 3 2" xfId="25555"/>
    <cellStyle name="差_2006年水利统计指标统计表 4 5" xfId="25556"/>
    <cellStyle name="差_2006年水利统计指标统计表 4 6" xfId="25557"/>
    <cellStyle name="好_市辖区测算20080510_民生政策最低支出需求_财力性转移支付2010年预算参考数 6" xfId="25558"/>
    <cellStyle name="差_2006年水利统计指标统计表 5 2" xfId="25559"/>
    <cellStyle name="差_2006年水利统计指标统计表 5 3" xfId="25560"/>
    <cellStyle name="差_2006年水利统计指标统计表 5 4" xfId="25561"/>
    <cellStyle name="输入 3 7 2 4 2" xfId="25562"/>
    <cellStyle name="差_2006年水利统计指标统计表 5 5" xfId="25563"/>
    <cellStyle name="差_2006年水利统计指标统计表 6" xfId="25564"/>
    <cellStyle name="差_2006年水利统计指标统计表 8" xfId="25565"/>
    <cellStyle name="輸入 3 3 2" xfId="25566"/>
    <cellStyle name="差_2006年水利统计指标统计表 9" xfId="25567"/>
    <cellStyle name="小数 5 4 3 2 4" xfId="25568"/>
    <cellStyle name="差_2006年水利统计指标统计表_03_2010年各地区一般预算平衡表_2010年地方财政一般预算分级平衡情况表（汇总）0524" xfId="25569"/>
    <cellStyle name="差_2006年水利统计指标统计表_Book1" xfId="25570"/>
    <cellStyle name="差_2006年水利统计指标统计表_Book1 2" xfId="25571"/>
    <cellStyle name="差_2006年水利统计指标统计表_财力性转移支付2010年预算参考数" xfId="25572"/>
    <cellStyle name="差_2006年水利统计指标统计表_财力性转移支付2010年预算参考数 2" xfId="25573"/>
    <cellStyle name="差_2006年水利统计指标统计表_财力性转移支付2010年预算参考数 3" xfId="25574"/>
    <cellStyle name="差_2006年水利统计指标统计表_财力性转移支付2010年预算参考数 3 2" xfId="25575"/>
    <cellStyle name="好_红线成本预算指导价格0324 7_四队计价6月25日前(7月1日更新)备用" xfId="25576"/>
    <cellStyle name="差_2006年水利统计指标统计表_财力性转移支付2010年预算参考数 3 2 2" xfId="25577"/>
    <cellStyle name="差_2006年水利统计指标统计表_财力性转移支付2010年预算参考数 3 2 3" xfId="25578"/>
    <cellStyle name="差_2006年水利统计指标统计表_财力性转移支付2010年预算参考数 3 3" xfId="25579"/>
    <cellStyle name="差_分析缺口率 2 2" xfId="25580"/>
    <cellStyle name="好_汇总表4_03_2010年各地区一般预算平衡表_2010年地方财政一般预算分级平衡情况表（汇总）0524" xfId="25581"/>
    <cellStyle name="差_2006年水利统计指标统计表_财力性转移支付2010年预算参考数 3 4" xfId="25582"/>
    <cellStyle name="差_分析缺口率 2 3" xfId="25583"/>
    <cellStyle name="差_2006年水利统计指标统计表_财力性转移支付2010年预算参考数 3 5" xfId="25584"/>
    <cellStyle name="差_2006年水利统计指标统计表_财力性转移支付2010年预算参考数 3 6" xfId="25585"/>
    <cellStyle name="差_民生政策最低支出需求_财力性转移支付2010年预算参考数_03_2010年各地区一般预算平衡表" xfId="25586"/>
    <cellStyle name="差_2006年水利统计指标统计表_财力性转移支付2010年预算参考数 4" xfId="25587"/>
    <cellStyle name="差_分县成本差异系数_民生政策最低支出需求_财力性转移支付2010年预算参考数_隋心对账单定稿0514" xfId="25588"/>
    <cellStyle name="差_2006年水利统计指标统计表_财力性转移支付2010年预算参考数 4 2" xfId="25589"/>
    <cellStyle name="差_县市旗测算-新科目（20080626）_民生政策最低支出需求 2 2 2" xfId="25590"/>
    <cellStyle name="差_2006年水利统计指标统计表_财力性转移支付2010年预算参考数 4 3" xfId="25591"/>
    <cellStyle name="差_分析缺口率 3 2" xfId="25592"/>
    <cellStyle name="差_2006年水利统计指标统计表_财力性转移支付2010年预算参考数 4 4" xfId="25593"/>
    <cellStyle name="注释 2 4 16" xfId="25594"/>
    <cellStyle name="差_2006年水利统计指标统计表_财力性转移支付2010年预算参考数 5 2" xfId="25595"/>
    <cellStyle name="注释 2 4 17" xfId="25596"/>
    <cellStyle name="差_2006年水利统计指标统计表_财力性转移支付2010年预算参考数 5 3" xfId="25597"/>
    <cellStyle name="差_分析缺口率 4 2" xfId="25598"/>
    <cellStyle name="注释 2 4 18" xfId="25599"/>
    <cellStyle name="差_2006年水利统计指标统计表_财力性转移支付2010年预算参考数 5 4" xfId="25600"/>
    <cellStyle name="差_分析缺口率 4 3" xfId="25601"/>
    <cellStyle name="输入 2 4 5 2 3 2" xfId="25602"/>
    <cellStyle name="差_2006年水利统计指标统计表_财力性转移支付2010年预算参考数 5 5" xfId="25603"/>
    <cellStyle name="差_2006年水利统计指标统计表_财力性转移支付2010年预算参考数 6" xfId="25604"/>
    <cellStyle name="差_2006年水利统计指标统计表_财力性转移支付2010年预算参考数 7" xfId="25605"/>
    <cellStyle name="注释 7 2 3 2 2 5 2" xfId="25606"/>
    <cellStyle name="差_2006年水利统计指标统计表_财力性转移支付2010年预算参考数_03_2010年各地区一般预算平衡表" xfId="25607"/>
    <cellStyle name="差_2006年水利统计指标统计表_财力性转移支付2010年预算参考数_12.25-发教育厅-2016年高职生均年初预算控制数分配表" xfId="25608"/>
    <cellStyle name="常规 17 2 16" xfId="25609"/>
    <cellStyle name="差_2006年水利统计指标统计表_财力性转移支付2010年预算参考数_华东" xfId="25610"/>
    <cellStyle name="差_其他部门(按照总人口测算）—20080416 7" xfId="25611"/>
    <cellStyle name="差_2006年水利统计指标统计表_财力性转移支付2010年预算参考数_隋心对账单定稿0514" xfId="25612"/>
    <cellStyle name="好_1110洱源县_财力性转移支付2010年预算参考数 2" xfId="25613"/>
    <cellStyle name="差_2006年水利统计指标统计表_合并" xfId="25614"/>
    <cellStyle name="链接单元格 4 2 17" xfId="25615"/>
    <cellStyle name="差_2006年水利统计指标统计表_华东" xfId="25616"/>
    <cellStyle name="差_2007年检察院案件数 2" xfId="25617"/>
    <cellStyle name="差_2007年检察院案件数_Book1" xfId="25618"/>
    <cellStyle name="常规 5 2 3 4" xfId="25619"/>
    <cellStyle name="差_2007年检察院案件数_Book1 2" xfId="25620"/>
    <cellStyle name="差_2007年可用财力 2" xfId="25621"/>
    <cellStyle name="好_2007年一般预算支出剔除_03_2010年各地区一般预算平衡表" xfId="25622"/>
    <cellStyle name="差_2007年人员分部门统计表" xfId="25623"/>
    <cellStyle name="差_34青海_1 3" xfId="25624"/>
    <cellStyle name="差_2007年人员分部门统计表 2" xfId="25625"/>
    <cellStyle name="差_2007年人员分部门统计表_Book1" xfId="25626"/>
    <cellStyle name="常规 4 7 4 2" xfId="25627"/>
    <cellStyle name="好_I标三项目部红线成本分析样表 （黄杰报局指） 7_四队计价2011-6" xfId="25628"/>
    <cellStyle name="差_2007年收支情况及2008年收支预计表(汇总表)" xfId="25629"/>
    <cellStyle name="汇总 4 2 4 3" xfId="25630"/>
    <cellStyle name="差_2007年收支情况及2008年收支预计表(汇总表) 10" xfId="25631"/>
    <cellStyle name="差_2007年收支情况及2008年收支预计表(汇总表) 2" xfId="25632"/>
    <cellStyle name="差_2007年收支情况及2008年收支预计表(汇总表) 2 2 3" xfId="25633"/>
    <cellStyle name="好_2006年34青海_合并" xfId="25634"/>
    <cellStyle name="差_30云南_1_财力性转移支付2010年预算参考数_12.25-发教育厅-2016年高职生均年初预算控制数分配表" xfId="25635"/>
    <cellStyle name="差_2007年收支情况及2008年收支预计表(汇总表) 2 2 4" xfId="25636"/>
    <cellStyle name="差_2007年收支情况及2008年收支预计表(汇总表) 3" xfId="25637"/>
    <cellStyle name="差_2007年收支情况及2008年收支预计表(汇总表) 4" xfId="25638"/>
    <cellStyle name="差_2007年收支情况及2008年收支预计表(汇总表) 5" xfId="25639"/>
    <cellStyle name="差_2007年收支情况及2008年收支预计表(汇总表) 6" xfId="25640"/>
    <cellStyle name="差_2007年收支情况及2008年收支预计表(汇总表) 7" xfId="25641"/>
    <cellStyle name="常规 31 8 2" xfId="25642"/>
    <cellStyle name="差_2007年收支情况及2008年收支预计表(汇总表) 8" xfId="25643"/>
    <cellStyle name="差_2007年收支情况及2008年收支预计表(汇总表) 9" xfId="25644"/>
    <cellStyle name="强调文字颜色 1 2 21" xfId="25645"/>
    <cellStyle name="强调文字颜色 1 2 16" xfId="25646"/>
    <cellStyle name="差_2007年收支情况及2008年收支预计表(汇总表)_03_2010年各地区一般预算平衡表" xfId="25647"/>
    <cellStyle name="差_2007年收支情况及2008年收支预计表(汇总表)_03_2010年各地区一般预算平衡表_2010年地方财政一般预算分级平衡情况表（汇总）0524" xfId="25648"/>
    <cellStyle name="常规 2 25 2" xfId="25649"/>
    <cellStyle name="常规 2 30 2" xfId="25650"/>
    <cellStyle name="注释 5 2 3 3" xfId="25651"/>
    <cellStyle name="强调文字颜色 3 3 3 2 7" xfId="25652"/>
    <cellStyle name="差_2007年收支情况及2008年收支预计表(汇总表)_12.25-发教育厅-2016年高职生均年初预算控制数分配表" xfId="25653"/>
    <cellStyle name="差_2007年收支情况及2008年收支预计表(汇总表)_财力性转移支付2010年预算参考数" xfId="25654"/>
    <cellStyle name="好_县区合并测算20080423(按照各省比重）_不含人员经费系数 5" xfId="25655"/>
    <cellStyle name="差_架子九队员工实名制花名册(2011年）" xfId="25656"/>
    <cellStyle name="输出 10 4 2 2 2 4" xfId="25657"/>
    <cellStyle name="差_2007年收支情况及2008年收支预计表(汇总表)_财力性转移支付2010年预算参考数 2" xfId="25658"/>
    <cellStyle name="输出 10 4 2 2 2 4 2" xfId="25659"/>
    <cellStyle name="差_2007年收支情况及2008年收支预计表(汇总表)_财力性转移支付2010年预算参考数 2 2" xfId="25660"/>
    <cellStyle name="差_2007年收支情况及2008年收支预计表(汇总表)_财力性转移支付2010年预算参考数 2 2 2" xfId="25661"/>
    <cellStyle name="常规 2 3 3 5 2" xfId="25662"/>
    <cellStyle name="差_2008年支出调整_财力性转移支付2010年预算参考数 2 2" xfId="25663"/>
    <cellStyle name="差_2007年收支情况及2008年收支预计表(汇总表)_财力性转移支付2010年预算参考数 2 3" xfId="25664"/>
    <cellStyle name="输出 10 4 2 2 2 5" xfId="25665"/>
    <cellStyle name="差_2007年收支情况及2008年收支预计表(汇总表)_财力性转移支付2010年预算参考数 3" xfId="25666"/>
    <cellStyle name="输出 10 4 2 2 2 5 2" xfId="25667"/>
    <cellStyle name="差_2007年收支情况及2008年收支预计表(汇总表)_财力性转移支付2010年预算参考数 3 2" xfId="25668"/>
    <cellStyle name="差_2008年支出调整_财力性转移支付2010年预算参考数 3 2" xfId="25669"/>
    <cellStyle name="差_2007年收支情况及2008年收支预计表(汇总表)_财力性转移支付2010年预算参考数 3 3" xfId="25670"/>
    <cellStyle name="常规 18 3 4 2" xfId="25671"/>
    <cellStyle name="输出 10 4 2 2 2 6" xfId="25672"/>
    <cellStyle name="差_2007年收支情况及2008年收支预计表(汇总表)_财力性转移支付2010年预算参考数 4" xfId="25673"/>
    <cellStyle name="差_2007年收支情况及2008年收支预计表(汇总表)_财力性转移支付2010年预算参考数 4 2" xfId="25674"/>
    <cellStyle name="差_县市旗测算-新科目（20080626）_县市旗测算-新科目（含人口规模效应）_合并" xfId="25675"/>
    <cellStyle name="差_2007年收支情况及2008年收支预计表(汇总表)_财力性转移支付2010年预算参考数 4 2 2" xfId="25676"/>
    <cellStyle name="差_2007年收支情况及2008年收支预计表(汇总表)_财力性转移支付2010年预算参考数 5" xfId="25677"/>
    <cellStyle name="差_2007年收支情况及2008年收支预计表(汇总表)_财力性转移支付2010年预算参考数 6" xfId="25678"/>
    <cellStyle name="好_市本级 2 8" xfId="25679"/>
    <cellStyle name="差_2007年收支情况及2008年收支预计表(汇总表)_财力性转移支付2010年预算参考数_03_2010年各地区一般预算平衡表_2010年地方财政一般预算分级平衡情况表（汇总）0524" xfId="25680"/>
    <cellStyle name="差_表二 11" xfId="25681"/>
    <cellStyle name="差_2007年收支情况及2008年收支预计表(汇总表)_财力性转移支付2010年预算参考数_合并" xfId="25682"/>
    <cellStyle name="输入 5 3 2 2 2 3 2" xfId="25683"/>
    <cellStyle name="差_奖励补助测算5.23新_Book1" xfId="25684"/>
    <cellStyle name="差_2007年收支情况及2008年收支预计表(汇总表)_财力性转移支付2010年预算参考数_华东" xfId="25685"/>
    <cellStyle name="差_2007年收支情况及2008年收支预计表(汇总表)_合并" xfId="25686"/>
    <cellStyle name="常规 145" xfId="25687"/>
    <cellStyle name="常规 150" xfId="25688"/>
    <cellStyle name="常规 5 5" xfId="25689"/>
    <cellStyle name="差_自行调整差异系数顺序 3 5" xfId="25690"/>
    <cellStyle name="好_县市旗测算20080508_合并" xfId="25691"/>
    <cellStyle name="差_34青海_财力性转移支付2010年预算参考数 5" xfId="25692"/>
    <cellStyle name="差_2007年收支情况及2008年收支预计表(汇总表)_隋心对账单定稿0514" xfId="25693"/>
    <cellStyle name="差_2007年一般预算支出剔除 2 3" xfId="25694"/>
    <cellStyle name="差_2007年一般预算支出剔除 3" xfId="25695"/>
    <cellStyle name="差_2007年一般预算支出剔除 4 2 2" xfId="25696"/>
    <cellStyle name="差_2007年一般预算支出剔除_03_2010年各地区一般预算平衡表" xfId="25697"/>
    <cellStyle name="差_2007年一般预算支出剔除_03_2010年各地区一般预算平衡表_2010年地方财政一般预算分级平衡情况表（汇总）0524" xfId="25698"/>
    <cellStyle name="差_2007年一般预算支出剔除_12.25-发教育厅-2016年高职生均年初预算控制数分配表" xfId="25699"/>
    <cellStyle name="差_2007年一般预算支出剔除_财力性转移支付2010年预算参考数" xfId="25700"/>
    <cellStyle name="差_2007年一般预算支出剔除_财力性转移支付2010年预算参考数 2" xfId="25701"/>
    <cellStyle name="常规 8 2 4 2" xfId="25702"/>
    <cellStyle name="差_2007年一般预算支出剔除_财力性转移支付2010年预算参考数 2 2 2" xfId="25703"/>
    <cellStyle name="好_德山 3 4" xfId="25704"/>
    <cellStyle name="常规 8 3 4" xfId="25705"/>
    <cellStyle name="差_2007年一般预算支出剔除_财力性转移支付2010年预算参考数 3 2" xfId="25706"/>
    <cellStyle name="常规 8 3 4 2" xfId="25707"/>
    <cellStyle name="差_2007年一般预算支出剔除_财力性转移支付2010年预算参考数 3 2 2" xfId="25708"/>
    <cellStyle name="好_德山 3 5" xfId="25709"/>
    <cellStyle name="常规 8 3 5" xfId="25710"/>
    <cellStyle name="差_2007年一般预算支出剔除_财力性转移支付2010年预算参考数 3 3" xfId="25711"/>
    <cellStyle name="常规 13 2 2 2" xfId="25712"/>
    <cellStyle name="差_2007年一般预算支出剔除_财力性转移支付2010年预算参考数 4" xfId="25713"/>
    <cellStyle name="常规 8 4 4" xfId="25714"/>
    <cellStyle name="常规 13 2 2 2 2" xfId="25715"/>
    <cellStyle name="输出 8 5 6" xfId="25716"/>
    <cellStyle name="差_汇总表_华东" xfId="25717"/>
    <cellStyle name="差_2007年一般预算支出剔除_财力性转移支付2010年预算参考数 4 2" xfId="25718"/>
    <cellStyle name="常规 8 4 5" xfId="25719"/>
    <cellStyle name="常规 13 2 2 2 3" xfId="25720"/>
    <cellStyle name="差_2007年一般预算支出剔除_财力性转移支付2010年预算参考数 4 3" xfId="25721"/>
    <cellStyle name="常规 13 2 2 3" xfId="25722"/>
    <cellStyle name="差_2007年一般预算支出剔除_财力性转移支付2010年预算参考数 5" xfId="25723"/>
    <cellStyle name="常规 8 5 4" xfId="25724"/>
    <cellStyle name="常规 13 2 2 3 2" xfId="25725"/>
    <cellStyle name="注释 2 2 12" xfId="25726"/>
    <cellStyle name="差_2007年一般预算支出剔除_财力性转移支付2010年预算参考数 5 2" xfId="25727"/>
    <cellStyle name="常规 13 2 2 4" xfId="25728"/>
    <cellStyle name="差_卫生(按照总人口测算）—20080416 3 2" xfId="25729"/>
    <cellStyle name="差_2007年一般预算支出剔除_财力性转移支付2010年预算参考数 6" xfId="25730"/>
    <cellStyle name="常规 13 2 2 5" xfId="25731"/>
    <cellStyle name="差_卫生(按照总人口测算）—20080416 3 3" xfId="25732"/>
    <cellStyle name="差_2007年一般预算支出剔除_财力性转移支付2010年预算参考数 7" xfId="25733"/>
    <cellStyle name="差_2007年一般预算支出剔除_财力性转移支付2010年预算参考数_03_2010年各地区一般预算平衡表_2010年地方财政一般预算分级平衡情况表（汇总）0524" xfId="25734"/>
    <cellStyle name="差_行政公检法测算_县市旗测算-新科目（含人口规模效应） 2 3" xfId="25735"/>
    <cellStyle name="差_2007年一般预算支出剔除_财力性转移支付2010年预算参考数_12.25-发教育厅-2016年高职生均年初预算控制数分配表" xfId="25736"/>
    <cellStyle name="常规 3 5 7" xfId="25737"/>
    <cellStyle name="汇总 4 5 4 3 5" xfId="25738"/>
    <cellStyle name="差_2007年一般预算支出剔除_财力性转移支付2010年预算参考数_合并" xfId="25739"/>
    <cellStyle name="差_2007年一般预算支出剔除_财力性转移支付2010年预算参考数_华东" xfId="25740"/>
    <cellStyle name="差_2007年一般预算支出剔除_财力性转移支付2010年预算参考数_隋心对账单定稿0514" xfId="25741"/>
    <cellStyle name="好_I标三项目部红线成本分析样表 （黄杰报局指） 7" xfId="25742"/>
    <cellStyle name="好_行政公检法测算_不含人员经费系数_财力性转移支付2010年预算参考数" xfId="25743"/>
    <cellStyle name="差_2007年一般预算支出剔除_隋心对账单定稿0514" xfId="25744"/>
    <cellStyle name="差_2007年政法部门业务指标" xfId="25745"/>
    <cellStyle name="差_2007年政法部门业务指标 2" xfId="25746"/>
    <cellStyle name="差_京沪线成本状况表2.10 6_四队计价6月25日前(7月1日更新)备用" xfId="25747"/>
    <cellStyle name="差_2007年政法部门业务指标_Book1" xfId="25748"/>
    <cellStyle name="差_2007年政法部门业务指标_Book1 2" xfId="25749"/>
    <cellStyle name="计算 2 3 3 3 2" xfId="25750"/>
    <cellStyle name="差_2007一般预算支出口径剔除表" xfId="25751"/>
    <cellStyle name="计算 2 3 3 3 2 2" xfId="25752"/>
    <cellStyle name="差_2007一般预算支出口径剔除表 2" xfId="25753"/>
    <cellStyle name="好_工程数量及综合单价（百安隧道） 2_四队计价2011-6" xfId="25754"/>
    <cellStyle name="差_2007一般预算支出口径剔除表 2 2" xfId="25755"/>
    <cellStyle name="差_2007一般预算支出口径剔除表 2 2 2" xfId="25756"/>
    <cellStyle name="差_2007一般预算支出口径剔除表 2 3" xfId="25757"/>
    <cellStyle name="差_2007一般预算支出口径剔除表 3" xfId="25758"/>
    <cellStyle name="差_2008年预计支出与2007年对比 2 3" xfId="25759"/>
    <cellStyle name="差_2007一般预算支出口径剔除表 3 2" xfId="25760"/>
    <cellStyle name="常规 3 4 14" xfId="25761"/>
    <cellStyle name="差_2007一般预算支出口径剔除表 3 2 2" xfId="25762"/>
    <cellStyle name="差_2007一般预算支出口径剔除表 3 3" xfId="25763"/>
    <cellStyle name="差_2007一般预算支出口径剔除表 4" xfId="25764"/>
    <cellStyle name="差_2008年预计支出与2007年对比 3 3" xfId="25765"/>
    <cellStyle name="差_2007一般预算支出口径剔除表 4 2" xfId="25766"/>
    <cellStyle name="差_2007一般预算支出口径剔除表 4 2 2" xfId="25767"/>
    <cellStyle name="注释 10 3 2 2 2" xfId="25768"/>
    <cellStyle name="好_文体广播部门 2" xfId="25769"/>
    <cellStyle name="差_2007一般预算支出口径剔除表 4 3" xfId="25770"/>
    <cellStyle name="差_人员工资和公用经费_隋心对账单定稿0514" xfId="25771"/>
    <cellStyle name="差_2007一般预算支出口径剔除表 5" xfId="25772"/>
    <cellStyle name="注释 3 3 2 6" xfId="25773"/>
    <cellStyle name="好_市本级 12" xfId="25774"/>
    <cellStyle name="差_行政公检法测算_不含人员经费系数 5" xfId="25775"/>
    <cellStyle name="差_2007一般预算支出口径剔除表 5 2" xfId="25776"/>
    <cellStyle name="差_2007一般预算支出口径剔除表 6" xfId="25777"/>
    <cellStyle name="差_2007一般预算支出口径剔除表 7" xfId="25778"/>
    <cellStyle name="输出 2 2 7 2 2 2" xfId="25779"/>
    <cellStyle name="差_2007一般预算支出口径剔除表_03_2010年各地区一般预算平衡表" xfId="25780"/>
    <cellStyle name="好_云南省2008年转移支付测算——州市本级考核部分及政策性测算_财力性转移支付2010年预算参考数 2" xfId="25781"/>
    <cellStyle name="差_2007一般预算支出口径剔除表_财力性转移支付2010年预算参考数 2 2" xfId="25782"/>
    <cellStyle name="好_云南省2008年转移支付测算——州市本级考核部分及政策性测算_财力性转移支付2010年预算参考数 3" xfId="25783"/>
    <cellStyle name="差_2007一般预算支出口径剔除表_财力性转移支付2010年预算参考数 2 3" xfId="25784"/>
    <cellStyle name="差_2007一般预算支出口径剔除表_财力性转移支付2010年预算参考数 3" xfId="25785"/>
    <cellStyle name="好_核定人数对比_财力性转移支付2010年预算参考数_合并" xfId="25786"/>
    <cellStyle name="差_2007一般预算支出口径剔除表_财力性转移支付2010年预算参考数 3 2" xfId="25787"/>
    <cellStyle name="差_2007一般预算支出口径剔除表_财力性转移支付2010年预算参考数 3 3" xfId="25788"/>
    <cellStyle name="差_河南 缺口县区测算(地方填报) 6" xfId="25789"/>
    <cellStyle name="差_2007一般预算支出口径剔除表_财力性转移支付2010年预算参考数 4 2" xfId="25790"/>
    <cellStyle name="差_河南 缺口县区测算(地方填报) 7" xfId="25791"/>
    <cellStyle name="差_2007一般预算支出口径剔除表_财力性转移支付2010年预算参考数 4 3" xfId="25792"/>
    <cellStyle name="差_2007一般预算支出口径剔除表_财力性转移支付2010年预算参考数 5" xfId="25793"/>
    <cellStyle name="差_2007一般预算支出口径剔除表_财力性转移支付2010年预算参考数 5 2" xfId="25794"/>
    <cellStyle name="常规 9 12" xfId="25795"/>
    <cellStyle name="差_2007一般预算支出口径剔除表_财力性转移支付2010年预算参考数 6" xfId="25796"/>
    <cellStyle name="好_市辖区测算-新科目（20080626）_财力性转移支付2010年预算参考数_12.25-发教育厅-2016年高职生均年初预算控制数分配表" xfId="25797"/>
    <cellStyle name="差_2007一般预算支出口径剔除表_财力性转移支付2010年预算参考数_03_2010年各地区一般预算平衡表" xfId="25798"/>
    <cellStyle name="差_2007一般预算支出口径剔除表_财力性转移支付2010年预算参考数_03_2010年各地区一般预算平衡表_2010年地方财政一般预算分级平衡情况表（汇总）0524" xfId="25799"/>
    <cellStyle name="差_2007一般预算支出口径剔除表_财力性转移支付2010年预算参考数_华东" xfId="25800"/>
    <cellStyle name="差_2007一般预算支出口径剔除表_财力性转移支付2010年预算参考数_隋心对账单定稿0514" xfId="25801"/>
    <cellStyle name="差_2007一般预算支出口径剔除表_合并" xfId="25802"/>
    <cellStyle name="计算 6 3 4 2 2 4" xfId="25803"/>
    <cellStyle name="差_2008计算资料（8月5） 3 2 2" xfId="25804"/>
    <cellStyle name="差_2008计算资料（8月5） 3 3" xfId="25805"/>
    <cellStyle name="注释 2 7 2 3" xfId="25806"/>
    <cellStyle name="差_2008计算资料（8月5） 4 2" xfId="25807"/>
    <cellStyle name="注释 2 7 2 3 2" xfId="25808"/>
    <cellStyle name="差_2008计算资料（8月5） 4 2 2" xfId="25809"/>
    <cellStyle name="注释 2 7 2 4" xfId="25810"/>
    <cellStyle name="差_2008计算资料（8月5） 4 3" xfId="25811"/>
    <cellStyle name="注释 2 7 3 3" xfId="25812"/>
    <cellStyle name="差_2008计算资料（8月5） 5 2" xfId="25813"/>
    <cellStyle name="差_2008计算资料（8月5） 7" xfId="25814"/>
    <cellStyle name="差_2008计算资料（8月5） 8" xfId="25815"/>
    <cellStyle name="差_2008计算资料（8月5）_12.25-发教育厅-2016年高职生均年初预算控制数分配表" xfId="25816"/>
    <cellStyle name="差_2008计算资料（8月5）_华东" xfId="25817"/>
    <cellStyle name="差_2008计算资料（8月5）_隋心对账单定稿0514" xfId="25818"/>
    <cellStyle name="常规 2 4 2 7" xfId="25819"/>
    <cellStyle name="差_2008年全省汇总收支计算表" xfId="25820"/>
    <cellStyle name="差_2008年全省汇总收支计算表 2" xfId="25821"/>
    <cellStyle name="差_2008年全省汇总收支计算表 2 2" xfId="25822"/>
    <cellStyle name="差_2008年全省汇总收支计算表 2 3" xfId="25823"/>
    <cellStyle name="差_2008年全省汇总收支计算表 3" xfId="25824"/>
    <cellStyle name="好_2006年水利统计指标统计表_财力性转移支付2010年预算参考数_03_2010年各地区一般预算平衡表_2010年地方财政一般预算分级平衡情况表（汇总）0524" xfId="25825"/>
    <cellStyle name="差_2008年全省汇总收支计算表 3 2" xfId="25826"/>
    <cellStyle name="差_2008年全省汇总收支计算表 3 3" xfId="25827"/>
    <cellStyle name="差_2008年全省汇总收支计算表 4" xfId="25828"/>
    <cellStyle name="差_2008年全省汇总收支计算表 4 2" xfId="25829"/>
    <cellStyle name="差_30云南_华东" xfId="25830"/>
    <cellStyle name="差_2008年全省汇总收支计算表 4 2 2" xfId="25831"/>
    <cellStyle name="差_2008年全省汇总收支计算表 4 3" xfId="25832"/>
    <cellStyle name="差_前期试验费用 10" xfId="25833"/>
    <cellStyle name="差_2008年全省汇总收支计算表 5" xfId="25834"/>
    <cellStyle name="常规 6 10 3" xfId="25835"/>
    <cellStyle name="汇总 10 5 4 3 3" xfId="25836"/>
    <cellStyle name="差_前期试验费用 12" xfId="25837"/>
    <cellStyle name="差_2008年全省汇总收支计算表 7" xfId="25838"/>
    <cellStyle name="差_文体广播事业(按照总人口测算）—20080416_县市旗测算-新科目（含人口规模效应） 2 3" xfId="25839"/>
    <cellStyle name="差_2008年全省汇总收支计算表_03_2010年各地区一般预算平衡表" xfId="25840"/>
    <cellStyle name="差_表一 1 3 12" xfId="25841"/>
    <cellStyle name="差_2008年全省汇总收支计算表_03_2010年各地区一般预算平衡表_2010年地方财政一般预算分级平衡情况表（汇总）0524" xfId="25842"/>
    <cellStyle name="差_2008年全省汇总收支计算表_12.25-发教育厅-2016年高职生均年初预算控制数分配表" xfId="25843"/>
    <cellStyle name="差_2008年全省汇总收支计算表_财力性转移支付2010年预算参考数 3 2 2" xfId="25844"/>
    <cellStyle name="计算 6 2 6 5 2" xfId="25845"/>
    <cellStyle name="差_2008年全省汇总收支计算表_财力性转移支付2010年预算参考数 3 3" xfId="25846"/>
    <cellStyle name="好_11大理_财力性转移支付2010年预算参考数 4" xfId="25847"/>
    <cellStyle name="差_2008年全省汇总收支计算表_财力性转移支付2010年预算参考数 4 2 2" xfId="25848"/>
    <cellStyle name="差_2008年全省汇总收支计算表_财力性转移支付2010年预算参考数 5 2" xfId="25849"/>
    <cellStyle name="差_2008年全省汇总收支计算表_财力性转移支付2010年预算参考数 6" xfId="25850"/>
    <cellStyle name="差_2008年全省汇总收支计算表_财力性转移支付2010年预算参考数 7" xfId="25851"/>
    <cellStyle name="差_2008年全省汇总收支计算表_财力性转移支付2010年预算参考数_03_2010年各地区一般预算平衡表" xfId="25852"/>
    <cellStyle name="差_2008年全省汇总收支计算表_财力性转移支付2010年预算参考数_12.25-发教育厅-2016年高职生均年初预算控制数分配表" xfId="25853"/>
    <cellStyle name="差_2008年全省汇总收支计算表_财力性转移支付2010年预算参考数_合并" xfId="25854"/>
    <cellStyle name="差_2008年全省汇总收支计算表_财力性转移支付2010年预算参考数_隋心对账单定稿0514" xfId="25855"/>
    <cellStyle name="常规 8 2 2 4 2" xfId="25856"/>
    <cellStyle name="差_2008年一般预算支出预计 3 3" xfId="25857"/>
    <cellStyle name="差_2008年一般预算支出预计 4 3" xfId="25858"/>
    <cellStyle name="常规 29 2 3 2" xfId="25859"/>
    <cellStyle name="常规 34 2 3 2" xfId="25860"/>
    <cellStyle name="差_2008年一般预算支出预计 6" xfId="25861"/>
    <cellStyle name="常规 34 2 3 3" xfId="25862"/>
    <cellStyle name="差_2008年一般预算支出预计 7" xfId="25863"/>
    <cellStyle name="差_2008年一般预算支出预计_12.25-发教育厅-2016年高职生均年初预算控制数分配表" xfId="25864"/>
    <cellStyle name="差_2008年一般预算支出预计_合并" xfId="25865"/>
    <cellStyle name="差_市辖区测算-新科目（20080626）_县市旗测算-新科目（含人口规模效应） 4" xfId="25866"/>
    <cellStyle name="差_2008年一般预算支出预计_华东" xfId="25867"/>
    <cellStyle name="差_2008年一般预算支出预计_隋心对账单定稿0514" xfId="25868"/>
    <cellStyle name="差_2008年预计支出与2007年对比" xfId="25869"/>
    <cellStyle name="差_2008年预计支出与2007年对比 2" xfId="25870"/>
    <cellStyle name="差_2008年预计支出与2007年对比 2 2" xfId="25871"/>
    <cellStyle name="差_2008年预计支出与2007年对比 2 2 2" xfId="25872"/>
    <cellStyle name="差_2008年预计支出与2007年对比 3" xfId="25873"/>
    <cellStyle name="差_岳塘区" xfId="25874"/>
    <cellStyle name="差_2008年预计支出与2007年对比 3 2" xfId="25875"/>
    <cellStyle name="差_岳塘区 2" xfId="25876"/>
    <cellStyle name="差_2008年预计支出与2007年对比 3 2 2" xfId="25877"/>
    <cellStyle name="差_2008年预计支出与2007年对比 4" xfId="25878"/>
    <cellStyle name="注释 3 3 2 5" xfId="25879"/>
    <cellStyle name="输入 7 2 3 2 5" xfId="25880"/>
    <cellStyle name="好_市本级 11" xfId="25881"/>
    <cellStyle name="差_行政公检法测算_不含人员经费系数 4" xfId="25882"/>
    <cellStyle name="差_2008年预计支出与2007年对比 4 2" xfId="25883"/>
    <cellStyle name="差_行政公检法测算_不含人员经费系数 4 2" xfId="25884"/>
    <cellStyle name="差_2008年预计支出与2007年对比 4 2 2" xfId="25885"/>
    <cellStyle name="差_2008年预计支出与2007年对比 6" xfId="25886"/>
    <cellStyle name="差_2008年预计支出与2007年对比 7" xfId="25887"/>
    <cellStyle name="差_2008年预计支出与2007年对比_合并" xfId="25888"/>
    <cellStyle name="差_2009年一般性转移支付标准工资_奖励补助测算5.24冯铸_Book1 2" xfId="25889"/>
    <cellStyle name="差_2008年预计支出与2007年对比_隋心对账单定稿0514" xfId="25890"/>
    <cellStyle name="差_2008年支出核定 2" xfId="25891"/>
    <cellStyle name="常规 5 18" xfId="25892"/>
    <cellStyle name="常规 5 23" xfId="25893"/>
    <cellStyle name="差_2008年支出核定 2 2" xfId="25894"/>
    <cellStyle name="常规 5 19" xfId="25895"/>
    <cellStyle name="常规 5 24" xfId="25896"/>
    <cellStyle name="差_2008年支出核定 2 3" xfId="25897"/>
    <cellStyle name="差_2008年支出核定 3" xfId="25898"/>
    <cellStyle name="差_行政公检法测算_民生政策最低支出需求_财力性转移支付2010年预算参考数 3 2" xfId="25899"/>
    <cellStyle name="差_2008年支出核定 3 2" xfId="25900"/>
    <cellStyle name="差_行政公检法测算_民生政策最低支出需求_财力性转移支付2010年预算参考数 3 2 2" xfId="25901"/>
    <cellStyle name="差_人员工资和公用经费3_03_2010年各地区一般预算平衡表" xfId="25902"/>
    <cellStyle name="差_2008年支出核定 3 3" xfId="25903"/>
    <cellStyle name="差_2008年支出核定 4" xfId="25904"/>
    <cellStyle name="差_行政公检法测算_民生政策最低支出需求_财力性转移支付2010年预算参考数 3 3" xfId="25905"/>
    <cellStyle name="汇总 9 2 2 2 2 5" xfId="25906"/>
    <cellStyle name="差_2008年支出核定 4 2" xfId="25907"/>
    <cellStyle name="好_2015年中职资助资金抵扣追补一览表" xfId="25908"/>
    <cellStyle name="汇总 9 2 2 2 2 6" xfId="25909"/>
    <cellStyle name="差_2008年支出核定 4 3" xfId="25910"/>
    <cellStyle name="计算 3 5 5 2" xfId="25911"/>
    <cellStyle name="常规 2 16 2" xfId="25912"/>
    <cellStyle name="常规 2 21 2" xfId="25913"/>
    <cellStyle name="差_2008年支出核定 5" xfId="25914"/>
    <cellStyle name="差_2008年支出核定 7" xfId="25915"/>
    <cellStyle name="差_人员工资和公用经费 3 2 2" xfId="25916"/>
    <cellStyle name="差_2008年支出核定_12.25-发教育厅-2016年高职生均年初预算控制数分配表" xfId="25917"/>
    <cellStyle name="差_2008年支出核定_隋心对账单定稿0514" xfId="25918"/>
    <cellStyle name="差_2008年支出调整 2 2" xfId="25919"/>
    <cellStyle name="差_28四川_财力性转移支付2010年预算参考数_03_2010年各地区一般预算平衡表" xfId="25920"/>
    <cellStyle name="差_2008年支出调整 2 3" xfId="25921"/>
    <cellStyle name="好_前期试验费用 2_四队计价2011-6" xfId="25922"/>
    <cellStyle name="差_2008年支出调整 3 2" xfId="25923"/>
    <cellStyle name="常规 28 2 4" xfId="25924"/>
    <cellStyle name="常规 33 2 4" xfId="25925"/>
    <cellStyle name="好_Book1_财力性转移支付2010年预算参考数_华东" xfId="25926"/>
    <cellStyle name="差_2008年支出调整 3 3" xfId="25927"/>
    <cellStyle name="常规 28 2 5" xfId="25928"/>
    <cellStyle name="常规 33 2 5" xfId="25929"/>
    <cellStyle name="差_2008年支出调整 4 2" xfId="25930"/>
    <cellStyle name="常规 28 3 4" xfId="25931"/>
    <cellStyle name="常规 33 3 4" xfId="25932"/>
    <cellStyle name="差_2008年支出调整 4 3" xfId="25933"/>
    <cellStyle name="常规 28 3 5" xfId="25934"/>
    <cellStyle name="常规 33 3 5" xfId="25935"/>
    <cellStyle name="常规 2 3 2 4 3 2" xfId="25936"/>
    <cellStyle name="差_2008年支出调整 5" xfId="25937"/>
    <cellStyle name="差_2008年支出调整 5 2" xfId="25938"/>
    <cellStyle name="常规 28 4 4" xfId="25939"/>
    <cellStyle name="常规 33 4 4" xfId="25940"/>
    <cellStyle name="差_2008年支出调整 6" xfId="25941"/>
    <cellStyle name="差_2008年支出调整 7" xfId="25942"/>
    <cellStyle name="差_2008年支出调整_03_2010年各地区一般预算平衡表" xfId="25943"/>
    <cellStyle name="差_2008年支出调整_03_2010年各地区一般预算平衡表_2010年地方财政一般预算分级平衡情况表（汇总）0524" xfId="25944"/>
    <cellStyle name="差_2008年支出调整_财力性转移支付2010年预算参考数" xfId="25945"/>
    <cellStyle name="输入 9 4 2 2 2 2" xfId="25946"/>
    <cellStyle name="常规 2 3 3 5" xfId="25947"/>
    <cellStyle name="差_2008年支出调整_财力性转移支付2010年预算参考数 2" xfId="25948"/>
    <cellStyle name="差_2008年支出调整_财力性转移支付2010年预算参考数 2 3" xfId="25949"/>
    <cellStyle name="常规 2 3 3 6" xfId="25950"/>
    <cellStyle name="差_2008年支出调整_财力性转移支付2010年预算参考数 3" xfId="25951"/>
    <cellStyle name="差_2008年支出调整_财力性转移支付2010年预算参考数 3 3" xfId="25952"/>
    <cellStyle name="差_2008年支出调整_财力性转移支付2010年预算参考数 4" xfId="25953"/>
    <cellStyle name="差_2008年支出调整_财力性转移支付2010年预算参考数 4 2" xfId="25954"/>
    <cellStyle name="汇总 2 2 2 2 2 2 2 2" xfId="25955"/>
    <cellStyle name="好_云南省2008年中小学教职工情况（教育厅提供20090101加工整理）_Book1 2" xfId="25956"/>
    <cellStyle name="差_2008年支出调整_财力性转移支付2010年预算参考数 4 3" xfId="25957"/>
    <cellStyle name="差_2008年支出调整_财力性转移支付2010年预算参考数 5" xfId="25958"/>
    <cellStyle name="差_2008年支出调整_财力性转移支付2010年预算参考数 6" xfId="25959"/>
    <cellStyle name="差_同德_财力性转移支付2010年预算参考数_隋心对账单定稿0514" xfId="25960"/>
    <cellStyle name="差_2008年支出调整_财力性转移支付2010年预算参考数_03_2010年各地区一般预算平衡表" xfId="25961"/>
    <cellStyle name="差_2008年支出调整_财力性转移支付2010年预算参考数_03_2010年各地区一般预算平衡表_2010年地方财政一般预算分级平衡情况表（汇总）0524" xfId="25962"/>
    <cellStyle name="差_市辖区测算20080510_民生政策最低支出需求_财力性转移支付2010年预算参考数 6" xfId="25963"/>
    <cellStyle name="差_2008年支出调整_财力性转移支付2010年预算参考数_12.25-发教育厅-2016年高职生均年初预算控制数分配表" xfId="25964"/>
    <cellStyle name="差_2008年支出调整_财力性转移支付2010年预算参考数_合并" xfId="25965"/>
    <cellStyle name="好_分县成本差异系数 4" xfId="25966"/>
    <cellStyle name="差_2008年支出调整_财力性转移支付2010年预算参考数_华东" xfId="25967"/>
    <cellStyle name="差_2008年支出调整_财力性转移支付2010年预算参考数_隋心对账单定稿0514" xfId="25968"/>
    <cellStyle name="差_2008年支出调整_合并" xfId="25969"/>
    <cellStyle name="汇总 5 4 2 3" xfId="25970"/>
    <cellStyle name="差_2008年支出调整_华东" xfId="25971"/>
    <cellStyle name="差_2008云南省分县市中小学教职工统计表（教育厅提供）" xfId="25972"/>
    <cellStyle name="差_30云南_1_财力性转移支付2010年预算参考数_合并" xfId="25973"/>
    <cellStyle name="差_2008云南省分县市中小学教职工统计表（教育厅提供） 2" xfId="25974"/>
    <cellStyle name="输出 5 4 3 3 6" xfId="25975"/>
    <cellStyle name="差_2008云南省分县市中小学教职工统计表（教育厅提供）_Book1" xfId="25976"/>
    <cellStyle name="差_2008云南省分县市中小学教职工统计表（教育厅提供）_Book1 2" xfId="25977"/>
    <cellStyle name="好_行政公检法测算_不含人员经费系数_财力性转移支付2010年预算参考数_华东" xfId="25978"/>
    <cellStyle name="差_2009年一般性转移支付标准工资" xfId="25979"/>
    <cellStyle name="差_县区合并测算20080421_不含人员经费系数_财力性转移支付2010年预算参考数 3 3" xfId="25980"/>
    <cellStyle name="差_2009年一般性转移支付标准工资 2" xfId="25981"/>
    <cellStyle name="差_2009年一般性转移支付标准工资_~4190974" xfId="25982"/>
    <cellStyle name="差_2009年一般性转移支付标准工资_~4190974 2" xfId="25983"/>
    <cellStyle name="常规 5 17" xfId="25984"/>
    <cellStyle name="常规 5 22" xfId="25985"/>
    <cellStyle name="差_2009年一般性转移支付标准工资_~4190974_Book1" xfId="25986"/>
    <cellStyle name="好_人员工资和公用经费3 6" xfId="25987"/>
    <cellStyle name="常规 7 10" xfId="25988"/>
    <cellStyle name="差_I标三项目部红线成本分析样表 （黄杰报局指） 8" xfId="25989"/>
    <cellStyle name="差_2009年一般性转移支付标准工资_~5676413" xfId="25990"/>
    <cellStyle name="常规 7 10 2" xfId="25991"/>
    <cellStyle name="差_成本差异系数（含人口规模） 4" xfId="25992"/>
    <cellStyle name="差_2009年一般性转移支付标准工资_~5676413 2" xfId="25993"/>
    <cellStyle name="差_2009年一般性转移支付标准工资_~5676413_Book1" xfId="25994"/>
    <cellStyle name="差_2009年一般性转移支付标准工资_~5676413_Book1 2" xfId="25995"/>
    <cellStyle name="输出 2 9 2" xfId="25996"/>
    <cellStyle name="差_2009年一般性转移支付标准工资_Book1" xfId="25997"/>
    <cellStyle name="好_30云南_1_财力性转移支付2010年预算参考数_03_2010年各地区一般预算平衡表" xfId="25998"/>
    <cellStyle name="输出 2 9 2 2" xfId="25999"/>
    <cellStyle name="差_2009年一般性转移支付标准工资_Book1 2" xfId="26000"/>
    <cellStyle name="好_成本差异系数_财力性转移支付2010年预算参考数_隋心对账单定稿0514" xfId="26001"/>
    <cellStyle name="差_2009年一般性转移支付标准工资_不用软件计算9.1不考虑经费管理评价xl" xfId="26002"/>
    <cellStyle name="差_2009年一般性转移支付标准工资_不用软件计算9.1不考虑经费管理评价xl 2" xfId="26003"/>
    <cellStyle name="差_2009年一般性转移支付标准工资_不用软件计算9.1不考虑经费管理评价xl_Book1" xfId="26004"/>
    <cellStyle name="差_2009年一般性转移支付标准工资_不用软件计算9.1不考虑经费管理评价xl_Book1 2" xfId="26005"/>
    <cellStyle name="差_2009年一般性转移支付标准工资_地方配套按人均增幅控制8.30一般预算平均增幅、人均可用财力平均增幅两次控制、社会治安系数调整、案件数调整xl" xfId="26006"/>
    <cellStyle name="差_2009年一般性转移支付标准工资_地方配套按人均增幅控制8.30一般预算平均增幅、人均可用财力平均增幅两次控制、社会治安系数调整、案件数调整xl 2" xfId="26007"/>
    <cellStyle name="差_2009年一般性转移支付标准工资_地方配套按人均增幅控制8.31（调整结案率后）xl" xfId="26008"/>
    <cellStyle name="好_卫生部门 3" xfId="26009"/>
    <cellStyle name="差_2009年一般性转移支付标准工资_地方配套按人均增幅控制8.31（调整结案率后）xl 2" xfId="26010"/>
    <cellStyle name="差_2009年一般性转移支付标准工资_地方配套按人均增幅控制8.31（调整结案率后）xl_Book1" xfId="26011"/>
    <cellStyle name="差_2009年一般性转移支付标准工资_地方配套按人均增幅控制8.31（调整结案率后）xl_Book1 2" xfId="26012"/>
    <cellStyle name="差_县区合并测算20080423(按照各省比重）_县市旗测算-新科目（含人口规模效应）_华东" xfId="26013"/>
    <cellStyle name="差_2009年一般性转移支付标准工资_奖励补助测算5.22测试" xfId="26014"/>
    <cellStyle name="差_2009年一般性转移支付标准工资_奖励补助测算5.22测试 2" xfId="26015"/>
    <cellStyle name="差_2009年一般性转移支付标准工资_奖励补助测算5.22测试_Book1" xfId="26016"/>
    <cellStyle name="强调文字颜色 5 3 2 2 17" xfId="26017"/>
    <cellStyle name="差_总人口 3 5" xfId="26018"/>
    <cellStyle name="差_2009年一般性转移支付标准工资_奖励补助测算5.23新" xfId="26019"/>
    <cellStyle name="差_核定人数对比_隋心对账单定稿0514" xfId="26020"/>
    <cellStyle name="差_2009年一般性转移支付标准工资_奖励补助测算5.23新_Book1 2" xfId="26021"/>
    <cellStyle name="差_2009年一般性转移支付标准工资_奖励补助测算5.24冯铸_Book1" xfId="26022"/>
    <cellStyle name="好_红线成本预算指导价格0324 6_四队计价2011-6" xfId="26023"/>
    <cellStyle name="差_2009年一般性转移支付标准工资_奖励补助测算7.23 2" xfId="26024"/>
    <cellStyle name="差_2009年一般性转移支付标准工资_奖励补助测算7.25" xfId="26025"/>
    <cellStyle name="差_县市旗测算20080508_民生政策最低支出需求_合并" xfId="26026"/>
    <cellStyle name="差_2009年一般性转移支付标准工资_奖励补助测算7.25 (version 1) (version 1)_Book1" xfId="26027"/>
    <cellStyle name="差_2009年一般性转移支付标准工资_奖励补助测算7.25 (version 1) (version 1)_Book1 2" xfId="26028"/>
    <cellStyle name="强调文字颜色 2 3 4 18" xfId="26029"/>
    <cellStyle name="差_2009年一般性转移支付标准工资_奖励补助测算7.25 2" xfId="26030"/>
    <cellStyle name="差_2009年一般性转移支付标准工资_奖励补助测算7.25 3" xfId="26031"/>
    <cellStyle name="差_2009年一般性转移支付标准工资_奖励补助测算7.25 4" xfId="26032"/>
    <cellStyle name="常规 11 2 7 2" xfId="26033"/>
    <cellStyle name="差_文体广播事业(按照总人口测算）—20080416_县市旗测算-新科目（含人口规模效应）_财力性转移支付2010年预算参考数 2 2 2" xfId="26034"/>
    <cellStyle name="差_20101012(26-47)表" xfId="26035"/>
    <cellStyle name="差_20101012(9-25)" xfId="26036"/>
    <cellStyle name="差_2010年社会保险统计报表表样" xfId="26037"/>
    <cellStyle name="差_2012年1-6月报数据" xfId="26038"/>
    <cellStyle name="差_2012年1-6月报数据 2" xfId="26039"/>
    <cellStyle name="差_2012年县级基本财力保障机制测算数据20120526旧转移支付系数" xfId="26040"/>
    <cellStyle name="差_2012年县级基本财力保障机制测算数据20120526旧转移支付系数 2" xfId="26041"/>
    <cellStyle name="差_2012年县级基本财力保障机制测算数据20120526旧转移支付系数 2 2 2" xfId="26042"/>
    <cellStyle name="差_2012年县级基本财力保障机制测算数据20120526旧转移支付系数 3" xfId="26043"/>
    <cellStyle name="差_2012年县级基本财力保障机制测算数据20120526旧转移支付系数 3 2 2" xfId="26044"/>
    <cellStyle name="差_2012年县级基本财力保障机制测算数据20120526旧转移支付系数 4" xfId="26045"/>
    <cellStyle name="差_2012年县级基本财力保障机制测算数据20120526旧转移支付系数 4 2" xfId="26046"/>
    <cellStyle name="差_2012年县级基本财力保障机制测算数据20120526旧转移支付系数 5" xfId="26047"/>
    <cellStyle name="好_缺口县区测算(按2007支出增长25%测算)_财力性转移支付2010年预算参考数" xfId="26048"/>
    <cellStyle name="差_2012年县级基本财力保障机制测算数据20120526旧转移支付系数 6" xfId="26049"/>
    <cellStyle name="好_表一 1 3 15" xfId="26050"/>
    <cellStyle name="好_表一 1 3 20" xfId="26051"/>
    <cellStyle name="差_2012年消缺情况测算表（2013.2.28） 3" xfId="26052"/>
    <cellStyle name="差_2012年逐月消缺情况表格（1-10月）" xfId="26053"/>
    <cellStyle name="差_2012年逐月消缺情况表格（1-10月） 2" xfId="26054"/>
    <cellStyle name="差_2012年逐月消缺情况表格（1-10月） 3" xfId="26055"/>
    <cellStyle name="差_2012年逐月消缺情况表格（1-11月） 2" xfId="26056"/>
    <cellStyle name="差_2012年逐月消缺情况表格（1-11月） 3" xfId="26057"/>
    <cellStyle name="差_2012年逐月消缺情况表格（1-12月） 2" xfId="26058"/>
    <cellStyle name="差_2012年逐月消缺情况表格（1-7月）" xfId="26059"/>
    <cellStyle name="差_2012年逐月消缺情况表格（1-7月） 2" xfId="26060"/>
    <cellStyle name="汇总 10 4 4 2 4 2" xfId="26061"/>
    <cellStyle name="差_2012年逐月消缺情况表格（1-7月） 3" xfId="26062"/>
    <cellStyle name="常规 12 3 4" xfId="26063"/>
    <cellStyle name="差_2012年逐月消缺情况表格（1-9月）" xfId="26064"/>
    <cellStyle name="常规 12 3 4 2" xfId="26065"/>
    <cellStyle name="注释 7 2 5 4" xfId="26066"/>
    <cellStyle name="常规 11 2 2 3 3" xfId="26067"/>
    <cellStyle name="差_2012年逐月消缺情况表格（1-9月） 2" xfId="26068"/>
    <cellStyle name="好_卫生部门_Book1" xfId="26069"/>
    <cellStyle name="注释 7 2 5 5" xfId="26070"/>
    <cellStyle name="常规 11 2 2 3 4" xfId="26071"/>
    <cellStyle name="差_2012年逐月消缺情况表格（1-9月） 3" xfId="26072"/>
    <cellStyle name="差_2014年保障性安居工程目标任务分解表" xfId="26073"/>
    <cellStyle name="差_2014年高职生均测算" xfId="26074"/>
    <cellStyle name="差_财力差异计算表(不含非农业区) 5 2" xfId="26075"/>
    <cellStyle name="差_2014年横排表" xfId="26076"/>
    <cellStyle name="差_2014年专项资金申请报告（其他发文） 2" xfId="26077"/>
    <cellStyle name="差_2014市县可用财力（提供处室）_12.25-发教育厅-2016年高职生均年初预算控制数分配表" xfId="26078"/>
    <cellStyle name="输入 2 2 2 4 3 5 2" xfId="26079"/>
    <cellStyle name="差_2015年度省本级教育部门经常性拨款分配方案1223（定稿）" xfId="26080"/>
    <cellStyle name="差_人员工资和公用经费2_华东" xfId="26081"/>
    <cellStyle name="差_2015年度追加中央生均拨款分配方案" xfId="26082"/>
    <cellStyle name="差_2015年改善中等职业学校办学条件中央资金分配表（分发）9月27日修订" xfId="26083"/>
    <cellStyle name="差_2015年高职生均拨款奖补资金分配方案(200万托底）" xfId="26084"/>
    <cellStyle name="常规 2 2 2 5" xfId="26085"/>
    <cellStyle name="汇总 10 4 8" xfId="26086"/>
    <cellStyle name="差_2015年高职中央奖补资金分配因素表（含民办）_12.25-发教育厅-2016年高职生均年初预算控制数分配表" xfId="26087"/>
    <cellStyle name="差_2015年一般性转移支付（4.25）" xfId="26088"/>
    <cellStyle name="差_2015年一般性转移支付（4.25） 2" xfId="26089"/>
    <cellStyle name="差_分县成本差异系数_不含人员经费系数_合并" xfId="26090"/>
    <cellStyle name="差_2015年一般性转移支付（4.25） 4" xfId="26091"/>
    <cellStyle name="差_2015年中职资助资金抵扣追补一览表" xfId="26092"/>
    <cellStyle name="好_表一 1 3 2 17" xfId="26093"/>
    <cellStyle name="差_2015年专项资金申请报告（未解决） 2" xfId="26094"/>
    <cellStyle name="好_测算结果_财力性转移支付2010年预算参考数_03_2010年各地区一般预算平衡表" xfId="26095"/>
    <cellStyle name="差_2016年常年委托工作经费及一次性项目经费清理表" xfId="26096"/>
    <cellStyle name="差_县市旗测算20080508_县市旗测算-新科目（含人口规模效应） 2 2" xfId="26097"/>
    <cellStyle name="差_2016年高校经常性拨款分配因素(测算201616)" xfId="26098"/>
    <cellStyle name="差_2017年收入分国地税" xfId="26099"/>
    <cellStyle name="差_2017年收入分国地税 2" xfId="26100"/>
    <cellStyle name="好_34青海_1_03_2010年各地区一般预算平衡表_2010年地方财政一般预算分级平衡情况表（汇总）0524" xfId="26101"/>
    <cellStyle name="好 3 4 5" xfId="26102"/>
    <cellStyle name="好_教育(按照总人口测算）—20080416_不含人员经费系数_财力性转移支付2010年预算参考数 6" xfId="26103"/>
    <cellStyle name="差_2017年债券余额核对数据-调整易地扶贫搬迁-转贷收入与结算单一致(下发315）" xfId="26104"/>
    <cellStyle name="差_20河南" xfId="26105"/>
    <cellStyle name="差_20河南 2 2 2" xfId="26106"/>
    <cellStyle name="常规 12 2 2 4" xfId="26107"/>
    <cellStyle name="差_湘桂铁路工程I标红线成本分析样表 8_间接费" xfId="26108"/>
    <cellStyle name="差_20河南 2 3" xfId="26109"/>
    <cellStyle name="差_县市旗测算-新科目（20080627）_不含人员经费系数_财力性转移支付2010年预算参考数_华东" xfId="26110"/>
    <cellStyle name="差_20河南 3 3" xfId="26111"/>
    <cellStyle name="差_20河南 4 2" xfId="26112"/>
    <cellStyle name="差_20河南 4 2 2" xfId="26113"/>
    <cellStyle name="差_20河南 4 3" xfId="26114"/>
    <cellStyle name="差_22湖南_财力性转移支付2010年预算参考数 6" xfId="26115"/>
    <cellStyle name="差_20河南 5 2" xfId="26116"/>
    <cellStyle name="差_20河南_03_2010年各地区一般预算平衡表_2010年地方财政一般预算分级平衡情况表（汇总）0524" xfId="26117"/>
    <cellStyle name="差_20河南_财力性转移支付2010年预算参考数" xfId="26118"/>
    <cellStyle name="差_20河南_财力性转移支付2010年预算参考数 2" xfId="26119"/>
    <cellStyle name="差_20河南_财力性转移支付2010年预算参考数 2 2" xfId="26120"/>
    <cellStyle name="差_20河南_财力性转移支付2010年预算参考数 2 3" xfId="26121"/>
    <cellStyle name="常规 7 10 2 2" xfId="26122"/>
    <cellStyle name="差_成本差异系数（含人口规模） 4 2" xfId="26123"/>
    <cellStyle name="输出 4 3 3 3 2" xfId="26124"/>
    <cellStyle name="差_20河南_财力性转移支付2010年预算参考数 3" xfId="26125"/>
    <cellStyle name="差_成本差异系数（含人口规模） 4 2 2" xfId="26126"/>
    <cellStyle name="输出 4 3 3 3 2 2" xfId="26127"/>
    <cellStyle name="差_20河南_财力性转移支付2010年预算参考数 3 2" xfId="26128"/>
    <cellStyle name="差_20河南_财力性转移支付2010年预算参考数 3 2 2" xfId="26129"/>
    <cellStyle name="差_20河南_财力性转移支付2010年预算参考数 3 3" xfId="26130"/>
    <cellStyle name="输出 4 3 3 3 3" xfId="26131"/>
    <cellStyle name="差_20河南_财力性转移支付2010年预算参考数 4" xfId="26132"/>
    <cellStyle name="输出 4 3 3 3 3 2" xfId="26133"/>
    <cellStyle name="差_20河南_财力性转移支付2010年预算参考数 4 2" xfId="26134"/>
    <cellStyle name="差_20河南_财力性转移支付2010年预算参考数 4 3" xfId="26135"/>
    <cellStyle name="差_云南水利电力有限公司_Book1" xfId="26136"/>
    <cellStyle name="输出 4 3 3 3 4" xfId="26137"/>
    <cellStyle name="差_20河南_财力性转移支付2010年预算参考数 5" xfId="26138"/>
    <cellStyle name="差_云南水利电力有限公司_Book1 2" xfId="26139"/>
    <cellStyle name="汇总 6 5 2 3 6" xfId="26140"/>
    <cellStyle name="差_卫生(按照总人口测算）—20080416_不含人员经费系数_财力性转移支付2010年预算参考数_03_2010年各地区一般预算平衡表_2010年地方财政一般预算分级平衡情况表（汇总）0524" xfId="26141"/>
    <cellStyle name="输出 4 3 3 3 4 2" xfId="26142"/>
    <cellStyle name="差_20河南_财力性转移支付2010年预算参考数 5 2" xfId="26143"/>
    <cellStyle name="差_20河南_财力性转移支付2010年预算参考数_03_2010年各地区一般预算平衡表" xfId="26144"/>
    <cellStyle name="差_20河南_财力性转移支付2010年预算参考数_03_2010年各地区一般预算平衡表_2010年地方财政一般预算分级平衡情况表（汇总）0524" xfId="26145"/>
    <cellStyle name="差_20河南_财力性转移支付2010年预算参考数_合并" xfId="26146"/>
    <cellStyle name="差_县市旗测算20080508_不含人员经费系数 3 2 2" xfId="26147"/>
    <cellStyle name="差_20河南_财力性转移支付2010年预算参考数_隋心对账单定稿0514" xfId="26148"/>
    <cellStyle name="差_20河南_合并" xfId="26149"/>
    <cellStyle name="差_20河南_隋心对账单定稿0514" xfId="26150"/>
    <cellStyle name="差_22湖南" xfId="26151"/>
    <cellStyle name="差_22湖南 2" xfId="26152"/>
    <cellStyle name="差_22湖南 2 2 2" xfId="26153"/>
    <cellStyle name="差_文体广播事业(按照总人口测算）—20080416_不含人员经费系数_03_2010年各地区一般预算平衡表_2010年地方财政一般预算分级平衡情况表（汇总）0524" xfId="26154"/>
    <cellStyle name="差_22湖南 3" xfId="26155"/>
    <cellStyle name="差_22湖南 3 2" xfId="26156"/>
    <cellStyle name="差_22湖南 3 2 2" xfId="26157"/>
    <cellStyle name="差_22湖南 3 3" xfId="26158"/>
    <cellStyle name="常规 39 2 2 2" xfId="26159"/>
    <cellStyle name="常规 44 2 2 2" xfId="26160"/>
    <cellStyle name="差_22湖南 4" xfId="26161"/>
    <cellStyle name="常规 39 2 2 2 2" xfId="26162"/>
    <cellStyle name="常规 44 2 2 2 2" xfId="26163"/>
    <cellStyle name="差_22湖南 4 2" xfId="26164"/>
    <cellStyle name="差_22湖南 4 2 2" xfId="26165"/>
    <cellStyle name="常规 39 2 2 3" xfId="26166"/>
    <cellStyle name="常规 44 2 2 3" xfId="26167"/>
    <cellStyle name="差_卫生部门" xfId="26168"/>
    <cellStyle name="差_22湖南 5" xfId="26169"/>
    <cellStyle name="差_工程数量及综合单价（百安隧道） 6_四队计价6月25日前(7月1日更新)备用" xfId="26170"/>
    <cellStyle name="差_22湖南 6" xfId="26171"/>
    <cellStyle name="差_22湖南 7" xfId="26172"/>
    <cellStyle name="好_岳塘区 3 2 14" xfId="26173"/>
    <cellStyle name="差_22湖南_03_2010年各地区一般预算平衡表" xfId="26174"/>
    <cellStyle name="差_22湖南_03_2010年各地区一般预算平衡表_2010年地方财政一般预算分级平衡情况表（汇总）0524" xfId="26175"/>
    <cellStyle name="好_09黑龙江_合并" xfId="26176"/>
    <cellStyle name="差_22湖南_12.25-发教育厅-2016年高职生均年初预算控制数分配表" xfId="26177"/>
    <cellStyle name="差_22湖南_财力性转移支付2010年预算参考数 3 2 2" xfId="26178"/>
    <cellStyle name="差_22湖南_财力性转移支付2010年预算参考数 3 3" xfId="26179"/>
    <cellStyle name="差_核定人数下发表_合并" xfId="26180"/>
    <cellStyle name="差_22湖南_财力性转移支付2010年预算参考数 4 2 2" xfId="26181"/>
    <cellStyle name="好_山东省民生支出标准_财力性转移支付2010年预算参考数_03_2010年各地区一般预算平衡表" xfId="26182"/>
    <cellStyle name="差_22湖南_财力性转移支付2010年预算参考数 4 3" xfId="26183"/>
    <cellStyle name="差_22湖南_财力性转移支付2010年预算参考数 7" xfId="26184"/>
    <cellStyle name="差_22湖南_财力性转移支付2010年预算参考数_03_2010年各地区一般预算平衡表" xfId="26185"/>
    <cellStyle name="强调文字颜色 6 2 3 21" xfId="26186"/>
    <cellStyle name="强调文字颜色 6 2 3 16" xfId="26187"/>
    <cellStyle name="常规 5 6 4" xfId="26188"/>
    <cellStyle name="差_22湖南_财力性转移支付2010年预算参考数_合并" xfId="26189"/>
    <cellStyle name="差_行政(燃修费)_民生政策最低支出需求_财力性转移支付2010年预算参考数 7" xfId="26190"/>
    <cellStyle name="差_22湖南_财力性转移支付2010年预算参考数_华东" xfId="26191"/>
    <cellStyle name="差_27重庆" xfId="26192"/>
    <cellStyle name="汇总 6 5 5 3" xfId="26193"/>
    <cellStyle name="好_表一 1 3 10" xfId="26194"/>
    <cellStyle name="差_27重庆 2 2" xfId="26195"/>
    <cellStyle name="汇总 6 5 5 4" xfId="26196"/>
    <cellStyle name="好_表一 1 3 11" xfId="26197"/>
    <cellStyle name="差_27重庆 2 3" xfId="26198"/>
    <cellStyle name="差_27重庆 3" xfId="26199"/>
    <cellStyle name="差_27重庆 3 2" xfId="26200"/>
    <cellStyle name="差_县区合并测算20080423(按照各省比重）_县市旗测算-新科目（含人口规模效应）_财力性转移支付2010年预算参考数" xfId="26201"/>
    <cellStyle name="差_27重庆 3 3" xfId="26202"/>
    <cellStyle name="差_27重庆 4" xfId="26203"/>
    <cellStyle name="差_27重庆 5" xfId="26204"/>
    <cellStyle name="好_地方配套按人均增幅控制8.30xl" xfId="26205"/>
    <cellStyle name="差_27重庆 7" xfId="26206"/>
    <cellStyle name="差_27重庆_03_2010年各地区一般预算平衡表_2010年地方财政一般预算分级平衡情况表（汇总）0524" xfId="26207"/>
    <cellStyle name="差_27重庆_12.25-发教育厅-2016年高职生均年初预算控制数分配表" xfId="26208"/>
    <cellStyle name="差_27重庆_财力性转移支付2010年预算参考数" xfId="26209"/>
    <cellStyle name="差_33甘肃 4 3" xfId="26210"/>
    <cellStyle name="差_27重庆_财力性转移支付2010年预算参考数 2 2" xfId="26211"/>
    <cellStyle name="差_27重庆_财力性转移支付2010年预算参考数 2 3" xfId="26212"/>
    <cellStyle name="差_27重庆_财力性转移支付2010年预算参考数 3 2" xfId="26213"/>
    <cellStyle name="差_云南 缺口县区测算(地方填报)_财力性转移支付2010年预算参考数 2 2" xfId="26214"/>
    <cellStyle name="差_27重庆_财力性转移支付2010年预算参考数 3 3" xfId="26215"/>
    <cellStyle name="好 2 3 2 18" xfId="26216"/>
    <cellStyle name="强调文字颜色 4 3 4 9" xfId="26217"/>
    <cellStyle name="差_27重庆_财力性转移支付2010年预算参考数 4" xfId="26218"/>
    <cellStyle name="差_27重庆_财力性转移支付2010年预算参考数 4 2" xfId="26219"/>
    <cellStyle name="差_云南省2008年转移支付测算——州市本级考核部分及政策性测算_财力性转移支付2010年预算参考数 2 2" xfId="26220"/>
    <cellStyle name="差_云南 缺口县区测算(地方填报)_财力性转移支付2010年预算参考数 3 2" xfId="26221"/>
    <cellStyle name="差_27重庆_财力性转移支付2010年预算参考数 4 3" xfId="26222"/>
    <cellStyle name="差_27重庆_财力性转移支付2010年预算参考数 5" xfId="26223"/>
    <cellStyle name="差_27重庆_财力性转移支付2010年预算参考数 6" xfId="26224"/>
    <cellStyle name="差_27重庆_财力性转移支付2010年预算参考数 7" xfId="26225"/>
    <cellStyle name="差_27重庆_财力性转移支付2010年预算参考数_03_2010年各地区一般预算平衡表" xfId="26226"/>
    <cellStyle name="差_27重庆_财力性转移支付2010年预算参考数_12.25-发教育厅-2016年高职生均年初预算控制数分配表" xfId="26227"/>
    <cellStyle name="汇总 2 4 2 3 3 2" xfId="26228"/>
    <cellStyle name="差_27重庆_财力性转移支付2010年预算参考数_合并" xfId="26229"/>
    <cellStyle name="差_27重庆_财力性转移支付2010年预算参考数_华东" xfId="26230"/>
    <cellStyle name="输入 6 7 2 2 4 2" xfId="26231"/>
    <cellStyle name="差_县市旗测算20080508_财力性转移支付2010年预算参考数 3 2" xfId="26232"/>
    <cellStyle name="差_28四川" xfId="26233"/>
    <cellStyle name="输出 2 5 3 2 2 6" xfId="26234"/>
    <cellStyle name="差_县市旗测算20080508_财力性转移支付2010年预算参考数 3 2 2" xfId="26235"/>
    <cellStyle name="差_28四川 2" xfId="26236"/>
    <cellStyle name="差_28四川 2 2 2" xfId="26237"/>
    <cellStyle name="差_28四川 3" xfId="26238"/>
    <cellStyle name="差_行政公检法测算_县市旗测算-新科目（含人口规模效应） 3 2" xfId="26239"/>
    <cellStyle name="好_行政公检法测算_03_2010年各地区一般预算平衡表_2010年地方财政一般预算分级平衡情况表（汇总）0524" xfId="26240"/>
    <cellStyle name="差_28四川 4" xfId="26241"/>
    <cellStyle name="注释 4 2 2 7" xfId="26242"/>
    <cellStyle name="差_行政公检法测算_县市旗测算-新科目（含人口规模效应） 3 2 2" xfId="26243"/>
    <cellStyle name="差_28四川 4 2" xfId="26244"/>
    <cellStyle name="差_28四川 4 3" xfId="26245"/>
    <cellStyle name="注释 4 4 2 3 3" xfId="26246"/>
    <cellStyle name="差_县市旗测算-新科目（20080626）_不含人员经费系数_财力性转移支付2010年预算参考数 2 2 2" xfId="26247"/>
    <cellStyle name="差_28四川 5 2" xfId="26248"/>
    <cellStyle name="差_28四川_03_2010年各地区一般预算平衡表" xfId="26249"/>
    <cellStyle name="差_28四川_03_2010年各地区一般预算平衡表_2010年地方财政一般预算分级平衡情况表（汇总）0524" xfId="26250"/>
    <cellStyle name="差_28四川_财力性转移支付2010年预算参考数 2" xfId="26251"/>
    <cellStyle name="差_28四川_财力性转移支付2010年预算参考数 2 2" xfId="26252"/>
    <cellStyle name="差_28四川_财力性转移支付2010年预算参考数 2 3" xfId="26253"/>
    <cellStyle name="好_行政公检法测算_财力性转移支付2010年预算参考数" xfId="26254"/>
    <cellStyle name="常规 45 3 4 2" xfId="26255"/>
    <cellStyle name="差_28四川_财力性转移支付2010年预算参考数 3" xfId="26256"/>
    <cellStyle name="好_行政公检法测算_财力性转移支付2010年预算参考数 2" xfId="26257"/>
    <cellStyle name="差_28四川_财力性转移支付2010年预算参考数 3 2" xfId="26258"/>
    <cellStyle name="好_行政公检法测算_财力性转移支付2010年预算参考数 3" xfId="26259"/>
    <cellStyle name="差_28四川_财力性转移支付2010年预算参考数 3 3" xfId="26260"/>
    <cellStyle name="差_28四川_财力性转移支付2010年预算参考数 4" xfId="26261"/>
    <cellStyle name="差_28四川_财力性转移支付2010年预算参考数 4 2" xfId="26262"/>
    <cellStyle name="差_28四川_财力性转移支付2010年预算参考数 4 3" xfId="26263"/>
    <cellStyle name="差_28四川_财力性转移支付2010年预算参考数 5" xfId="26264"/>
    <cellStyle name="差_28四川_财力性转移支付2010年预算参考数 5 2" xfId="26265"/>
    <cellStyle name="常规 105" xfId="26266"/>
    <cellStyle name="常规 110" xfId="26267"/>
    <cellStyle name="常规 2 3 6 2" xfId="26268"/>
    <cellStyle name="差_28四川_财力性转移支付2010年预算参考数 6" xfId="26269"/>
    <cellStyle name="差_红线成本预算指导价格0324 8_四队计价2011-6" xfId="26270"/>
    <cellStyle name="差_28四川_财力性转移支付2010年预算参考数_03_2010年各地区一般预算平衡表_2010年地方财政一般预算分级平衡情况表（汇总）0524" xfId="26271"/>
    <cellStyle name="差_28四川_合并" xfId="26272"/>
    <cellStyle name="差_成本差异系数（含人口规模）_财力性转移支付2010年预算参考数 2 2 2" xfId="26273"/>
    <cellStyle name="差_28四川_华东" xfId="26274"/>
    <cellStyle name="差_28四川_隋心对账单定稿0514" xfId="26275"/>
    <cellStyle name="差_30云南" xfId="26276"/>
    <cellStyle name="差_30云南 4 2" xfId="26277"/>
    <cellStyle name="差_30云南_1" xfId="26278"/>
    <cellStyle name="差_行政(燃修费)_财力性转移支付2010年预算参考数_03_2010年各地区一般预算平衡表_2010年地方财政一般预算分级平衡情况表（汇总）0524" xfId="26279"/>
    <cellStyle name="差_30云南_1 2 2" xfId="26280"/>
    <cellStyle name="差_30云南_1 2 3" xfId="26281"/>
    <cellStyle name="差_30云南_1 3 2 2" xfId="26282"/>
    <cellStyle name="常规 26_Book1" xfId="26283"/>
    <cellStyle name="差_30云南_1_03_2010年各地区一般预算平衡表_2010年地方财政一般预算分级平衡情况表（汇总）0524" xfId="26284"/>
    <cellStyle name="差_30云南_1_财力性转移支付2010年预算参考数 2" xfId="26285"/>
    <cellStyle name="差_30云南_1_财力性转移支付2010年预算参考数 2 2" xfId="26286"/>
    <cellStyle name="常规 37" xfId="26287"/>
    <cellStyle name="常规 42" xfId="26288"/>
    <cellStyle name="差_30云南_1_财力性转移支付2010年预算参考数 2 2 2" xfId="26289"/>
    <cellStyle name="差_同德_财力性转移支付2010年预算参考数_华东" xfId="26290"/>
    <cellStyle name="差_30云南_1_财力性转移支付2010年预算参考数 2 3" xfId="26291"/>
    <cellStyle name="差_行政(燃修费)_民生政策最低支出需求_财力性转移支付2010年预算参考数_03_2010年各地区一般预算平衡表_2010年地方财政一般预算分级平衡情况表（汇总）0524" xfId="26292"/>
    <cellStyle name="差_30云南_1_财力性转移支付2010年预算参考数_03_2010年各地区一般预算平衡表" xfId="26293"/>
    <cellStyle name="计算 10 2 4 3 3" xfId="26294"/>
    <cellStyle name="差_行政（人员）_民生政策最低支出需求 5" xfId="26295"/>
    <cellStyle name="差_30云南_1_财力性转移支付2010年预算参考数_华东" xfId="26296"/>
    <cellStyle name="好 2 3 2 8" xfId="26297"/>
    <cellStyle name="差_30云南_1_财力性转移支付2010年预算参考数_隋心对账单定稿0514" xfId="26298"/>
    <cellStyle name="注释 7 2 4 3 3" xfId="26299"/>
    <cellStyle name="常规 11 2 2 2 2 3" xfId="26300"/>
    <cellStyle name="差_30云南_1_华东" xfId="26301"/>
    <cellStyle name="差_30云南_合并" xfId="26302"/>
    <cellStyle name="好_城建部门 2" xfId="26303"/>
    <cellStyle name="常规 2 5 7" xfId="26304"/>
    <cellStyle name="差_33甘肃" xfId="26305"/>
    <cellStyle name="差_文体广播事业(按照总人口测算）—20080416 4 2" xfId="26306"/>
    <cellStyle name="差_33甘肃 2 2" xfId="26307"/>
    <cellStyle name="差_33甘肃 2 3" xfId="26308"/>
    <cellStyle name="计算 2 4 4 3 5 2" xfId="26309"/>
    <cellStyle name="差_33甘肃 2 4" xfId="26310"/>
    <cellStyle name="差_33甘肃 3 2" xfId="26311"/>
    <cellStyle name="差_33甘肃 3 3" xfId="26312"/>
    <cellStyle name="差_33甘肃 3 4" xfId="26313"/>
    <cellStyle name="差_其他部门(按照总人口测算）—20080416_民生政策最低支出需求_财力性转移支付2010年预算参考数 3 2 2" xfId="26314"/>
    <cellStyle name="差_文体广播事业(按照总人口测算）—20080416 7" xfId="26315"/>
    <cellStyle name="差_33甘肃 5" xfId="26316"/>
    <cellStyle name="差_33甘肃 5 2" xfId="26317"/>
    <cellStyle name="差_33甘肃 6" xfId="26318"/>
    <cellStyle name="差_人员工资和公用经费2_财力性转移支付2010年预算参考数_隋心对账单定稿0514" xfId="26319"/>
    <cellStyle name="差_33甘肃 8" xfId="26320"/>
    <cellStyle name="差_33甘肃_12.25-发教育厅-2016年高职生均年初预算控制数分配表" xfId="26321"/>
    <cellStyle name="差_33甘肃_合并" xfId="26322"/>
    <cellStyle name="差_33甘肃_华东" xfId="26323"/>
    <cellStyle name="差_34青海" xfId="26324"/>
    <cellStyle name="差_县市旗测算-新科目（20080626）_财力性转移支付2010年预算参考数 7" xfId="26325"/>
    <cellStyle name="差_市辖区测算-新科目（20080626）_县市旗测算-新科目（含人口规模效应）_财力性转移支付2010年预算参考数 3 3" xfId="26326"/>
    <cellStyle name="差_34青海 2" xfId="26327"/>
    <cellStyle name="差_文体广播事业(按照总人口测算）—20080416_县市旗测算-新科目（含人口规模效应）_财力性转移支付2010年预算参考数 6" xfId="26328"/>
    <cellStyle name="差_34青海 2 2" xfId="26329"/>
    <cellStyle name="差_34青海 2 2 2" xfId="26330"/>
    <cellStyle name="好_12滨州_财力性转移支付2010年预算参考数_合并" xfId="26331"/>
    <cellStyle name="差_文体广播事业(按照总人口测算）—20080416_县市旗测算-新科目（含人口规模效应）_财力性转移支付2010年预算参考数 7" xfId="26332"/>
    <cellStyle name="差_34青海 2 3" xfId="26333"/>
    <cellStyle name="差_34青海 3" xfId="26334"/>
    <cellStyle name="差_34青海 3 2" xfId="26335"/>
    <cellStyle name="差_34青海 3 2 2" xfId="26336"/>
    <cellStyle name="差_34青海 3 3" xfId="26337"/>
    <cellStyle name="好_汇总表_财力性转移支付2010年预算参考数_03_2010年各地区一般预算平衡表_2010年地方财政一般预算分级平衡情况表（汇总）0524" xfId="26338"/>
    <cellStyle name="差_民生政策最低支出需求_财力性转移支付2010年预算参考数 4 2" xfId="26339"/>
    <cellStyle name="差_34青海 4" xfId="26340"/>
    <cellStyle name="差_民生政策最低支出需求_财力性转移支付2010年预算参考数 4 2 2" xfId="26341"/>
    <cellStyle name="差_34青海 4 2" xfId="26342"/>
    <cellStyle name="差_34青海 4 2 2" xfId="26343"/>
    <cellStyle name="好_2008年预计支出与2007年对比" xfId="26344"/>
    <cellStyle name="差_34青海 4 3" xfId="26345"/>
    <cellStyle name="差_民生政策最低支出需求_财力性转移支付2010年预算参考数 4 3" xfId="26346"/>
    <cellStyle name="差_34青海 5" xfId="26347"/>
    <cellStyle name="差_34青海 5 2" xfId="26348"/>
    <cellStyle name="差_34青海 6" xfId="26349"/>
    <cellStyle name="好_分县成本差异系数_隋心对账单定稿0514" xfId="26350"/>
    <cellStyle name="差_34青海 7" xfId="26351"/>
    <cellStyle name="差_34青海_03_2010年各地区一般预算平衡表_2010年地方财政一般预算分级平衡情况表（汇总）0524" xfId="26352"/>
    <cellStyle name="差_34青海_1" xfId="26353"/>
    <cellStyle name="差_34青海_1 2" xfId="26354"/>
    <cellStyle name="差_34青海_1 2 2" xfId="26355"/>
    <cellStyle name="差_34青海_1 2 2 2" xfId="26356"/>
    <cellStyle name="差_34青海_1 2 3" xfId="26357"/>
    <cellStyle name="差_34青海_1 3 2" xfId="26358"/>
    <cellStyle name="注释 5 3 3 2 2 2" xfId="26359"/>
    <cellStyle name="差_34青海_1 3 3" xfId="26360"/>
    <cellStyle name="差_34青海_1 4" xfId="26361"/>
    <cellStyle name="差_34青海_1 5" xfId="26362"/>
    <cellStyle name="差_34青海_1 6" xfId="26363"/>
    <cellStyle name="计算 5 3 2 4 2" xfId="26364"/>
    <cellStyle name="差_34青海_1 7" xfId="26365"/>
    <cellStyle name="差_34青海_1_03_2010年各地区一般预算平衡表" xfId="26366"/>
    <cellStyle name="常规 26 2" xfId="26367"/>
    <cellStyle name="常规 31 2" xfId="26368"/>
    <cellStyle name="差_34青海_1_03_2010年各地区一般预算平衡表_2010年地方财政一般预算分级平衡情况表（汇总）0524" xfId="26369"/>
    <cellStyle name="常规 3 3 3 3 2" xfId="26370"/>
    <cellStyle name="输出 3 4 5 3 2" xfId="26371"/>
    <cellStyle name="常规 18 4 2 3" xfId="26372"/>
    <cellStyle name="差_34青海_1_12.25-发教育厅-2016年高职生均年初预算控制数分配表" xfId="26373"/>
    <cellStyle name="差_34青海_1_财力性转移支付2010年预算参考数 2" xfId="26374"/>
    <cellStyle name="差_34青海_1_财力性转移支付2010年预算参考数 2 2" xfId="26375"/>
    <cellStyle name="计算 6 2 2 2 2" xfId="26376"/>
    <cellStyle name="差_34青海_1_财力性转移支付2010年预算参考数 2 3" xfId="26377"/>
    <cellStyle name="差_一般预算支出口径剔除表_财力性转移支付2010年预算参考数 2 2 2" xfId="26378"/>
    <cellStyle name="差_34青海_1_财力性转移支付2010年预算参考数 3" xfId="26379"/>
    <cellStyle name="差_34青海_1_财力性转移支付2010年预算参考数 3 2" xfId="26380"/>
    <cellStyle name="计算 6 2 2 3 2" xfId="26381"/>
    <cellStyle name="差_34青海_1_财力性转移支付2010年预算参考数 3 3" xfId="26382"/>
    <cellStyle name="差_34青海_1_财力性转移支付2010年预算参考数 4" xfId="26383"/>
    <cellStyle name="差_34青海_1_财力性转移支付2010年预算参考数 4 2" xfId="26384"/>
    <cellStyle name="计算 6 2 2 4 2" xfId="26385"/>
    <cellStyle name="差_34青海_1_财力性转移支付2010年预算参考数 4 3" xfId="26386"/>
    <cellStyle name="计算 2 5 12" xfId="26387"/>
    <cellStyle name="差_34青海_1_财力性转移支付2010年预算参考数_03_2010年各地区一般预算平衡表" xfId="26388"/>
    <cellStyle name="差_34青海_1_财力性转移支付2010年预算参考数_03_2010年各地区一般预算平衡表_2010年地方财政一般预算分级平衡情况表（汇总）0524" xfId="26389"/>
    <cellStyle name="差_34青海_1_财力性转移支付2010年预算参考数_合并" xfId="26390"/>
    <cellStyle name="差_34青海_1_财力性转移支付2010年预算参考数_华东" xfId="26391"/>
    <cellStyle name="差_I标三项目部红线成本分析样表 （黄杰报局指） 10_间接费_四队计价2011-6" xfId="26392"/>
    <cellStyle name="差_34青海_1_华东" xfId="26393"/>
    <cellStyle name="常规 25 2" xfId="26394"/>
    <cellStyle name="常规 30 2" xfId="26395"/>
    <cellStyle name="注释 8 2 6 3" xfId="26396"/>
    <cellStyle name="常规 11 3 2 4 2" xfId="26397"/>
    <cellStyle name="差_34青海_1_隋心对账单定稿0514" xfId="26398"/>
    <cellStyle name="差_34青海_12.25-发教育厅-2016年高职生均年初预算控制数分配表" xfId="26399"/>
    <cellStyle name="好_2008计算资料（8月5）_华东" xfId="26400"/>
    <cellStyle name="常规 137" xfId="26401"/>
    <cellStyle name="常规 142" xfId="26402"/>
    <cellStyle name="常规 5 2" xfId="26403"/>
    <cellStyle name="差_自行调整差异系数顺序 3 2" xfId="26404"/>
    <cellStyle name="差_红线成本编制附表（局指样表） 11_四队计价2011-6" xfId="26405"/>
    <cellStyle name="差_34青海_财力性转移支付2010年预算参考数 2" xfId="26406"/>
    <cellStyle name="常规 5 2 2" xfId="26407"/>
    <cellStyle name="差_自行调整差异系数顺序 3 2 2" xfId="26408"/>
    <cellStyle name="差_34青海_财力性转移支付2010年预算参考数 2 2" xfId="26409"/>
    <cellStyle name="常规 5 2 2 2" xfId="26410"/>
    <cellStyle name="差_自行调整差异系数顺序 3 2 2 2" xfId="26411"/>
    <cellStyle name="差_云南省2008年转移支付测算——州市本级考核部分及政策性测算_财力性转移支付2010年预算参考数 4 3" xfId="26412"/>
    <cellStyle name="差_34青海_财力性转移支付2010年预算参考数 2 2 2" xfId="26413"/>
    <cellStyle name="常规 5 2 3" xfId="26414"/>
    <cellStyle name="差_自行调整差异系数顺序 3 2 3" xfId="26415"/>
    <cellStyle name="差_34青海_财力性转移支付2010年预算参考数 2 3" xfId="26416"/>
    <cellStyle name="常规 138" xfId="26417"/>
    <cellStyle name="常规 143" xfId="26418"/>
    <cellStyle name="常规 5 3" xfId="26419"/>
    <cellStyle name="差_自行调整差异系数顺序 3 3" xfId="26420"/>
    <cellStyle name="差_34青海_财力性转移支付2010年预算参考数 3" xfId="26421"/>
    <cellStyle name="常规 139" xfId="26422"/>
    <cellStyle name="常规 144" xfId="26423"/>
    <cellStyle name="常规 5 4" xfId="26424"/>
    <cellStyle name="差_自行调整差异系数顺序 3 4" xfId="26425"/>
    <cellStyle name="差_34青海_财力性转移支付2010年预算参考数 4" xfId="26426"/>
    <cellStyle name="好_03昭通_12.25-发教育厅-2016年高职生均年初预算控制数分配表" xfId="26427"/>
    <cellStyle name="常规 139 2" xfId="26428"/>
    <cellStyle name="常规 5 4 2" xfId="26429"/>
    <cellStyle name="差_自行调整差异系数顺序 3 4 2" xfId="26430"/>
    <cellStyle name="差_34青海_财力性转移支付2010年预算参考数 4 2" xfId="26431"/>
    <cellStyle name="常规 139 2 2" xfId="26432"/>
    <cellStyle name="常规 5 4 2 2" xfId="26433"/>
    <cellStyle name="差_34青海_财力性转移支付2010年预算参考数 4 2 2" xfId="26434"/>
    <cellStyle name="常规 146" xfId="26435"/>
    <cellStyle name="常规 151" xfId="26436"/>
    <cellStyle name="常规 5 6" xfId="26437"/>
    <cellStyle name="差_34青海_财力性转移支付2010年预算参考数 6" xfId="26438"/>
    <cellStyle name="常规 147" xfId="26439"/>
    <cellStyle name="常规 5 7" xfId="26440"/>
    <cellStyle name="差_丽江汇总_华东" xfId="26441"/>
    <cellStyle name="差_34青海_财力性转移支付2010年预算参考数 7" xfId="26442"/>
    <cellStyle name="差_34青海_财力性转移支付2010年预算参考数_03_2010年各地区一般预算平衡表_2010年地方财政一般预算分级平衡情况表（汇总）0524" xfId="26443"/>
    <cellStyle name="差_34青海_财力性转移支付2010年预算参考数_12.25-发教育厅-2016年高职生均年初预算控制数分配表" xfId="26444"/>
    <cellStyle name="差_34青海_财力性转移支付2010年预算参考数_合并" xfId="26445"/>
    <cellStyle name="差_34青海_财力性转移支付2010年预算参考数_华东" xfId="26446"/>
    <cellStyle name="差_34青海_财力性转移支付2010年预算参考数_隋心对账单定稿0514" xfId="26447"/>
    <cellStyle name="差_34青海_合并" xfId="26448"/>
    <cellStyle name="差_34青海_隋心对账单定稿0514" xfId="26449"/>
    <cellStyle name="差_48-60" xfId="26450"/>
    <cellStyle name="好_2_财力性转移支付2010年预算参考数_12.25-发教育厅-2016年高职生均年初预算控制数分配表" xfId="26451"/>
    <cellStyle name="差_530623_2006年县级财政报表附表" xfId="26452"/>
    <cellStyle name="差_530623_2006年县级财政报表附表 2 3" xfId="26453"/>
    <cellStyle name="好_1110洱源县 2" xfId="26454"/>
    <cellStyle name="差_530623_2006年县级财政报表附表 2 4" xfId="26455"/>
    <cellStyle name="差_530623_2006年县级财政报表附表 3" xfId="26456"/>
    <cellStyle name="差_市辖区测算-新科目（20080626）_不含人员经费系数" xfId="26457"/>
    <cellStyle name="差_530623_2006年县级财政报表附表 3 2" xfId="26458"/>
    <cellStyle name="差_市辖区测算-新科目（20080626）_不含人员经费系数 2" xfId="26459"/>
    <cellStyle name="差_530623_2006年县级财政报表附表 3 3" xfId="26460"/>
    <cellStyle name="差_市辖区测算-新科目（20080626）_不含人员经费系数 3" xfId="26461"/>
    <cellStyle name="差_530623_2006年县级财政报表附表 3 4" xfId="26462"/>
    <cellStyle name="差_市辖区测算-新科目（20080626）_不含人员经费系数 4" xfId="26463"/>
    <cellStyle name="差_530623_2006年县级财政报表附表 4 2" xfId="26464"/>
    <cellStyle name="差_530623_2006年县级财政报表附表 4 3" xfId="26465"/>
    <cellStyle name="差_530623_2006年县级财政报表附表 5" xfId="26466"/>
    <cellStyle name="好_表一 1 9" xfId="26467"/>
    <cellStyle name="差_530623_2006年县级财政报表附表 5 2" xfId="26468"/>
    <cellStyle name="差_行政（人员）_民生政策最低支出需求_12.25-发教育厅-2016年高职生均年初预算控制数分配表" xfId="26469"/>
    <cellStyle name="差_530623_2006年县级财政报表附表 6" xfId="26470"/>
    <cellStyle name="差_530623_2006年县级财政报表附表 7" xfId="26471"/>
    <cellStyle name="差_汇总_财力性转移支付2010年预算参考数 5 2" xfId="26472"/>
    <cellStyle name="差_530623_2006年县级财政报表附表_合并" xfId="26473"/>
    <cellStyle name="好_岳阳楼区11年地方财政预算表 3 2 13" xfId="26474"/>
    <cellStyle name="差_530623_2006年县级财政报表附表_华东" xfId="26475"/>
    <cellStyle name="差_530629_2006年县级财政报表附表" xfId="26476"/>
    <cellStyle name="差_缺口县区测算(按核定人数)" xfId="26477"/>
    <cellStyle name="差_530629_2006年县级财政报表附表 2" xfId="26478"/>
    <cellStyle name="差_缺口县区测算(按核定人数) 2" xfId="26479"/>
    <cellStyle name="差_530629_2006年县级财政报表附表 2 2" xfId="26480"/>
    <cellStyle name="差_缺口县区测算(按核定人数) 2 2" xfId="26481"/>
    <cellStyle name="差_530629_2006年县级财政报表附表 2 2 2" xfId="26482"/>
    <cellStyle name="好 3 3 2 10" xfId="26483"/>
    <cellStyle name="差_缺口县区测算(按核定人数) 3" xfId="26484"/>
    <cellStyle name="差_530629_2006年县级财政报表附表 2 3" xfId="26485"/>
    <cellStyle name="差_530629_2006年县级财政报表附表 3" xfId="26486"/>
    <cellStyle name="差_530629_2006年县级财政报表附表 3 2 2" xfId="26487"/>
    <cellStyle name="差_530629_2006年县级财政报表附表 4" xfId="26488"/>
    <cellStyle name="好_青海 缺口县区测算(地方填报)_03_2010年各地区一般预算平衡表" xfId="26489"/>
    <cellStyle name="差_云南 缺口县区测算(地方填报)_03_2010年各地区一般预算平衡表_2010年地方财政一般预算分级平衡情况表（汇总）0524" xfId="26490"/>
    <cellStyle name="差_530629_2006年县级财政报表附表 4 3" xfId="26491"/>
    <cellStyle name="差_530629_2006年县级财政报表附表 5" xfId="26492"/>
    <cellStyle name="差_530629_2006年县级财政报表附表 5 2" xfId="26493"/>
    <cellStyle name="差_530629_2006年县级财政报表附表 6" xfId="26494"/>
    <cellStyle name="差_530629_2006年县级财政报表附表 7" xfId="26495"/>
    <cellStyle name="差_530629_2006年县级财政报表附表_12.25-发教育厅-2016年高职生均年初预算控制数分配表" xfId="26496"/>
    <cellStyle name="差_530629_2006年县级财政报表附表_隋心对账单定稿0514" xfId="26497"/>
    <cellStyle name="汇总 9 4 3 5" xfId="26498"/>
    <cellStyle name="差_5334_2006年迪庆县级财政报表附表" xfId="26499"/>
    <cellStyle name="差_5334_2006年迪庆县级财政报表附表 2 2 2" xfId="26500"/>
    <cellStyle name="差_5334_2006年迪庆县级财政报表附表 3 2" xfId="26501"/>
    <cellStyle name="差_5334_2006年迪庆县级财政报表附表 3 2 2" xfId="26502"/>
    <cellStyle name="差_5334_2006年迪庆县级财政报表附表 5 2" xfId="26503"/>
    <cellStyle name="差_5334_2006年迪庆县级财政报表附表_12.25-发教育厅-2016年高职生均年初预算控制数分配表" xfId="26504"/>
    <cellStyle name="差_Book1 2" xfId="26505"/>
    <cellStyle name="差_Book1 2 2" xfId="26506"/>
    <cellStyle name="常规 12 4 4" xfId="26507"/>
    <cellStyle name="差_Book2_财力性转移支付2010年预算参考数 5" xfId="26508"/>
    <cellStyle name="差_Book1 2 2 2" xfId="26509"/>
    <cellStyle name="差_卫生部门_财力性转移支付2010年预算参考数_华东" xfId="26510"/>
    <cellStyle name="差_Book1 3" xfId="26511"/>
    <cellStyle name="差_Book1 3 2" xfId="26512"/>
    <cellStyle name="常规 13 4 4" xfId="26513"/>
    <cellStyle name="差_Book1 3 2 2" xfId="26514"/>
    <cellStyle name="差_Book1 4" xfId="26515"/>
    <cellStyle name="差_Book1 4 2" xfId="26516"/>
    <cellStyle name="常规 14 4 4" xfId="26517"/>
    <cellStyle name="差_Book1 4 2 2" xfId="26518"/>
    <cellStyle name="差_Book1 5" xfId="26519"/>
    <cellStyle name="好_云南省2008年转移支付测算——州市本级考核部分及政策性测算_03_2010年各地区一般预算平衡表_2010年地方财政一般预算分级平衡情况表（汇总）0524" xfId="26520"/>
    <cellStyle name="差_报表0831（改）" xfId="26521"/>
    <cellStyle name="差_Book1 5 2" xfId="26522"/>
    <cellStyle name="差_Book1_03_2010年各地区一般预算平衡表" xfId="26523"/>
    <cellStyle name="差_Book1_03_2010年各地区一般预算平衡表_2010年地方财政一般预算分级平衡情况表（汇总）0524" xfId="26524"/>
    <cellStyle name="小数 6 2 2 2 2 2" xfId="26525"/>
    <cellStyle name="差_Book1_1 2" xfId="26526"/>
    <cellStyle name="差_缺口县区测算(按2007支出增长25%测算)_财力性转移支付2010年预算参考数_隋心对账单定稿0514" xfId="26527"/>
    <cellStyle name="输出 5 5 3 2" xfId="26528"/>
    <cellStyle name="差_Book1_1_Book1" xfId="26529"/>
    <cellStyle name="输出 5 5 3 2 2" xfId="26530"/>
    <cellStyle name="差_Book1_1_Book1 2" xfId="26531"/>
    <cellStyle name="差_Book1_12.25-发教育厅-2016年高职生均年初预算控制数分配表" xfId="26532"/>
    <cellStyle name="小数 6 2 2 2 3 2" xfId="26533"/>
    <cellStyle name="差_Book1_2 2" xfId="26534"/>
    <cellStyle name="小数 6 2 2 2 4 2" xfId="26535"/>
    <cellStyle name="差_Book1_3 2" xfId="26536"/>
    <cellStyle name="小数 6 2 2 2 5 2" xfId="26537"/>
    <cellStyle name="差_Book1_4 2" xfId="26538"/>
    <cellStyle name="差_Book1_Book1 2" xfId="26539"/>
    <cellStyle name="差_Book1_财力性转移支付2010年预算参考数" xfId="26540"/>
    <cellStyle name="差_Book1_财力性转移支付2010年预算参考数 2" xfId="26541"/>
    <cellStyle name="差_Book1_财力性转移支付2010年预算参考数 2 2" xfId="26542"/>
    <cellStyle name="差_Book1_财力性转移支付2010年预算参考数 2 3" xfId="26543"/>
    <cellStyle name="差_农林水和城市维护标准支出20080505－县区合计_民生政策最低支出需求 4 2" xfId="26544"/>
    <cellStyle name="差_Book1_财力性转移支付2010年预算参考数 3" xfId="26545"/>
    <cellStyle name="差_农林水和城市维护标准支出20080505－县区合计_民生政策最低支出需求 4 2 2" xfId="26546"/>
    <cellStyle name="差_Book1_财力性转移支付2010年预算参考数 3 2" xfId="26547"/>
    <cellStyle name="输出 3 2 2 4" xfId="26548"/>
    <cellStyle name="差_德山 3 2 11" xfId="26549"/>
    <cellStyle name="差_Book1_财力性转移支付2010年预算参考数 3 2 2" xfId="26550"/>
    <cellStyle name="差_Book1_财力性转移支付2010年预算参考数 3 3" xfId="26551"/>
    <cellStyle name="差_Book1_财力性转移支付2010年预算参考数 4" xfId="26552"/>
    <cellStyle name="差_湘潭 17" xfId="26553"/>
    <cellStyle name="差_Book1_财力性转移支付2010年预算参考数_03_2010年各地区一般预算平衡表" xfId="26554"/>
    <cellStyle name="差_Book1_财力性转移支付2010年预算参考数_12.25-发教育厅-2016年高职生均年初预算控制数分配表" xfId="26555"/>
    <cellStyle name="常规 2 2 3 12" xfId="26556"/>
    <cellStyle name="差_Book1_财力性转移支付2010年预算参考数_合并" xfId="26557"/>
    <cellStyle name="差_Book1_财力性转移支付2010年预算参考数_华东" xfId="26558"/>
    <cellStyle name="差_Book1_财力性转移支付2010年预算参考数_隋心对账单定稿0514" xfId="26559"/>
    <cellStyle name="好_核定人数对比_财力性转移支付2010年预算参考数 5" xfId="26560"/>
    <cellStyle name="差_Book1_华东" xfId="26561"/>
    <cellStyle name="差_Book1_隋心对账单定稿0514" xfId="26562"/>
    <cellStyle name="差_Book1_县公司" xfId="26563"/>
    <cellStyle name="差_Book2 2" xfId="26564"/>
    <cellStyle name="差_Book2 2 2" xfId="26565"/>
    <cellStyle name="差_Book2 2 2 2" xfId="26566"/>
    <cellStyle name="差_Book2 3" xfId="26567"/>
    <cellStyle name="差_Book2 3 2" xfId="26568"/>
    <cellStyle name="差_Book2 3 2 2" xfId="26569"/>
    <cellStyle name="差_Book2 3 3" xfId="26570"/>
    <cellStyle name="差_Book2 4" xfId="26571"/>
    <cellStyle name="差_Book2 4 2" xfId="26572"/>
    <cellStyle name="差_Book2 4 3" xfId="26573"/>
    <cellStyle name="差_Book2 5" xfId="26574"/>
    <cellStyle name="差_Book2 5 2" xfId="26575"/>
    <cellStyle name="输入 8 6 3 5 2" xfId="26576"/>
    <cellStyle name="差_Book2 6" xfId="26577"/>
    <cellStyle name="差_Book2 7" xfId="26578"/>
    <cellStyle name="常规 12 2 3 3 2" xfId="26579"/>
    <cellStyle name="差_工程数量及综合单价（百安隧道） 8_间接费_四队计价2011-6" xfId="26580"/>
    <cellStyle name="差_岳塘区 18" xfId="26581"/>
    <cellStyle name="差_县市旗测算20080508_不含人员经费系数_财力性转移支付2010年预算参考数_合并" xfId="26582"/>
    <cellStyle name="差_Book2_03_2010年各地区一般预算平衡表" xfId="26583"/>
    <cellStyle name="差_Book2_12.25-发教育厅-2016年高职生均年初预算控制数分配表" xfId="26584"/>
    <cellStyle name="差_Book2_财力性转移支付2010年预算参考数" xfId="26585"/>
    <cellStyle name="差_Book2_财力性转移支付2010年预算参考数 2" xfId="26586"/>
    <cellStyle name="好_财政供养人员_财力性转移支付2010年预算参考数_华东" xfId="26587"/>
    <cellStyle name="差_Book2_财力性转移支付2010年预算参考数 2 2" xfId="26588"/>
    <cellStyle name="差_Book2_财力性转移支付2010年预算参考数 2 3" xfId="26589"/>
    <cellStyle name="常规 12 4 2" xfId="26590"/>
    <cellStyle name="差_Book2_财力性转移支付2010年预算参考数 3" xfId="26591"/>
    <cellStyle name="常规 12 4 2 2" xfId="26592"/>
    <cellStyle name="汇总 2 2 5 4 2 2 4" xfId="26593"/>
    <cellStyle name="差_德山 3 2 18" xfId="26594"/>
    <cellStyle name="差_Book2_财力性转移支付2010年预算参考数 3 2" xfId="26595"/>
    <cellStyle name="好_工程数量及综合单价（百安隧道） 3_四队计价2011-6" xfId="26596"/>
    <cellStyle name="常规 12 4 3" xfId="26597"/>
    <cellStyle name="差_Book2_财力性转移支付2010年预算参考数 4" xfId="26598"/>
    <cellStyle name="常规 12 4 3 2" xfId="26599"/>
    <cellStyle name="注释 7 3 4 4" xfId="26600"/>
    <cellStyle name="常规 11 2 3 2 3" xfId="26601"/>
    <cellStyle name="差_Book2_财力性转移支付2010年预算参考数 4 2" xfId="26602"/>
    <cellStyle name="输出 10 3 4 2 2" xfId="26603"/>
    <cellStyle name="差_Book2_财力性转移支付2010年预算参考数 4 3" xfId="26604"/>
    <cellStyle name="输出 10 2 2 2 2 3" xfId="26605"/>
    <cellStyle name="常规 12 4 4 2" xfId="26606"/>
    <cellStyle name="差_Book2_财力性转移支付2010年预算参考数 5 2" xfId="26607"/>
    <cellStyle name="常规 12 4 5" xfId="26608"/>
    <cellStyle name="差_Book2_财力性转移支付2010年预算参考数 6" xfId="26609"/>
    <cellStyle name="差_Book2_财力性转移支付2010年预算参考数_03_2010年各地区一般预算平衡表" xfId="26610"/>
    <cellStyle name="差_Book2_财力性转移支付2010年预算参考数_03_2010年各地区一般预算平衡表_2010年地方财政一般预算分级平衡情况表（汇总）0524" xfId="26611"/>
    <cellStyle name="差_总人口 4 2" xfId="26612"/>
    <cellStyle name="差_Book2_财力性转移支付2010年预算参考数_12.25-发教育厅-2016年高职生均年初预算控制数分配表" xfId="26613"/>
    <cellStyle name="差_Book2_财力性转移支付2010年预算参考数_合并" xfId="26614"/>
    <cellStyle name="常规 10 5" xfId="26615"/>
    <cellStyle name="差_县区合并测算20080423(按照各省比重）_民生政策最低支出需求_财力性转移支付2010年预算参考数_合并" xfId="26616"/>
    <cellStyle name="输出 6 3 6 6" xfId="26617"/>
    <cellStyle name="差_Book2_隋心对账单定稿0514" xfId="26618"/>
    <cellStyle name="常规 8 2 3 5" xfId="26619"/>
    <cellStyle name="输出 2 3 2 2 4" xfId="26620"/>
    <cellStyle name="差_gdp 2" xfId="26621"/>
    <cellStyle name="输出 2 3 2 2 4 2" xfId="26622"/>
    <cellStyle name="差_gdp 2 2" xfId="26623"/>
    <cellStyle name="差_gdp 2 3" xfId="26624"/>
    <cellStyle name="输出 2 3 2 2 5" xfId="26625"/>
    <cellStyle name="差_gdp 3" xfId="26626"/>
    <cellStyle name="差_gdp 3 2" xfId="26627"/>
    <cellStyle name="差_gdp 3 3" xfId="26628"/>
    <cellStyle name="差_gdp 4" xfId="26629"/>
    <cellStyle name="差_农林水和城市维护标准支出20080505－县区合计 2 3" xfId="26630"/>
    <cellStyle name="差_gdp 4 2" xfId="26631"/>
    <cellStyle name="好_文体广播部门_合并" xfId="26632"/>
    <cellStyle name="差_gdp 4 3" xfId="26633"/>
    <cellStyle name="常规 52_四队计价2011-6" xfId="26634"/>
    <cellStyle name="差_gdp 5" xfId="26635"/>
    <cellStyle name="差_农林水和城市维护标准支出20080505－县区合计 3 3" xfId="26636"/>
    <cellStyle name="差_gdp 5 2" xfId="26637"/>
    <cellStyle name="差_gdp 6" xfId="26638"/>
    <cellStyle name="常规 2 3 2 6" xfId="26639"/>
    <cellStyle name="差_gdp_合并" xfId="26640"/>
    <cellStyle name="差_gdp_华东" xfId="26641"/>
    <cellStyle name="差_gdp_隋心对账单定稿0514" xfId="26642"/>
    <cellStyle name="差_I标三项目部红线成本分析样表 （黄杰报局指）" xfId="26643"/>
    <cellStyle name="差_I标三项目部红线成本分析样表 （黄杰报局指） 10_四队计价6月25日前(7月1日更新)备用" xfId="26644"/>
    <cellStyle name="差_卫生(按照总人口测算）—20080416_县市旗测算-新科目（含人口规模效应）_财力性转移支付2010年预算参考数_华东" xfId="26645"/>
    <cellStyle name="差_I标三项目部红线成本分析样表 （黄杰报局指） 11_间接费" xfId="26646"/>
    <cellStyle name="差_I标三项目部红线成本分析样表 （黄杰报局指） 11_间接费_四队计价2011-6" xfId="26647"/>
    <cellStyle name="差_I标三项目部红线成本分析样表 （黄杰报局指） 11_间接费_四队计价6月25日前(7月1日更新)备用" xfId="26648"/>
    <cellStyle name="差_I标三项目部红线成本分析样表 （黄杰报局指） 11_四队计价2011-6" xfId="26649"/>
    <cellStyle name="差_核定人数对比_财力性转移支付2010年预算参考数 3 2" xfId="26650"/>
    <cellStyle name="差_I标三项目部红线成本分析样表 （黄杰报局指） 11_四队计价6月25日前(7月1日更新)备用" xfId="26651"/>
    <cellStyle name="好_同德_12.25-发教育厅-2016年高职生均年初预算控制数分配表" xfId="26652"/>
    <cellStyle name="差_I标三项目部红线成本分析样表 （黄杰报局指） 2_间接费_四队计价6月25日前(7月1日更新)备用" xfId="26653"/>
    <cellStyle name="差_不含人员经费系数_财力性转移支付2010年预算参考数_隋心对账单定稿0514" xfId="26654"/>
    <cellStyle name="差_I标三项目部红线成本分析样表 （黄杰报局指） 2_四队计价2011-6" xfId="26655"/>
    <cellStyle name="差_I标三项目部红线成本分析样表 （黄杰报局指） 2_四队计价6月25日前(7月1日更新)备用" xfId="26656"/>
    <cellStyle name="差_核定人数下发表 3" xfId="26657"/>
    <cellStyle name="差_I标三项目部红线成本分析样表 （黄杰报局指） 3_间接费_四队计价2011-6" xfId="26658"/>
    <cellStyle name="好_人员工资和公用经费3 2" xfId="26659"/>
    <cellStyle name="常规 37 6" xfId="26660"/>
    <cellStyle name="常规 42 6" xfId="26661"/>
    <cellStyle name="差_I标三项目部红线成本分析样表 （黄杰报局指） 4" xfId="26662"/>
    <cellStyle name="差_I标三项目部红线成本分析样表 （黄杰报局指） 4_间接费" xfId="26663"/>
    <cellStyle name="差_重点民生支出需求测算表社保（农村低保）081112 4" xfId="26664"/>
    <cellStyle name="差_I标三项目部红线成本分析样表 （黄杰报局指） 4_间接费_四队计价2011-6" xfId="26665"/>
    <cellStyle name="差_I标三项目部红线成本分析样表 （黄杰报局指） 4_四队计价2011-6" xfId="26666"/>
    <cellStyle name="好_34青海_财力性转移支付2010年预算参考数_03_2010年各地区一般预算平衡表_2010年地方财政一般预算分级平衡情况表（汇总）0524" xfId="26667"/>
    <cellStyle name="差_I标三项目部红线成本分析样表 （黄杰报局指） 4_四队计价6月25日前(7月1日更新)备用" xfId="26668"/>
    <cellStyle name="好_人员工资和公用经费3 3" xfId="26669"/>
    <cellStyle name="常规 37 7" xfId="26670"/>
    <cellStyle name="常规 42 7" xfId="26671"/>
    <cellStyle name="差_I标三项目部红线成本分析样表 （黄杰报局指） 5" xfId="26672"/>
    <cellStyle name="差_I标三项目部红线成本分析样表 （黄杰报局指） 5_间接费_四队计价2011-6" xfId="26673"/>
    <cellStyle name="输入 9 3 7" xfId="26674"/>
    <cellStyle name="差_I标三项目部红线成本分析样表 （黄杰报局指） 5_间接费_四队计价6月25日前(7月1日更新)备用" xfId="26675"/>
    <cellStyle name="好_缺口县区测算_财力性转移支付2010年预算参考数_03_2010年各地区一般预算平衡表" xfId="26676"/>
    <cellStyle name="差_I标三项目部红线成本分析样表 （黄杰报局指） 5_四队计价2011-6" xfId="26677"/>
    <cellStyle name="好_人员工资和公用经费3 4" xfId="26678"/>
    <cellStyle name="常规 37 8" xfId="26679"/>
    <cellStyle name="差_红线成本预算指导价格0324 6_四队计价2011-6" xfId="26680"/>
    <cellStyle name="差_I标三项目部红线成本分析样表 （黄杰报局指） 6" xfId="26681"/>
    <cellStyle name="好_09黑龙江_财力性转移支付2010年预算参考数_03_2010年各地区一般预算平衡表" xfId="26682"/>
    <cellStyle name="差_I标三项目部红线成本分析样表 （黄杰报局指） 6_间接费_四队计价2011-6" xfId="26683"/>
    <cellStyle name="差_I标三项目部红线成本分析样表 （黄杰报局指） 6_间接费_四队计价6月25日前(7月1日更新)备用" xfId="26684"/>
    <cellStyle name="常规 2 2 2" xfId="26685"/>
    <cellStyle name="差_I标三项目部红线成本分析样表 （黄杰报局指） 6_四队计价2011-6" xfId="26686"/>
    <cellStyle name="好_成本差异系数_03_2010年各地区一般预算平衡表_2010年地方财政一般预算分级平衡情况表（汇总）0524" xfId="26687"/>
    <cellStyle name="检查单元格 3" xfId="26688"/>
    <cellStyle name="差_I标三项目部红线成本分析样表 （黄杰报局指） 7_间接费_四队计价2011-6" xfId="26689"/>
    <cellStyle name="差_I标三项目部红线成本分析样表 （黄杰报局指） 7_间接费_四队计价6月25日前(7月1日更新)备用" xfId="26690"/>
    <cellStyle name="注释 6 7 2 4 2" xfId="26691"/>
    <cellStyle name="差_I标三项目部红线成本分析样表 （黄杰报局指） 7_四队计价2011-6" xfId="26692"/>
    <cellStyle name="常规 12 19" xfId="26693"/>
    <cellStyle name="常规 12 24" xfId="26694"/>
    <cellStyle name="差_I标三项目部红线成本分析样表 （黄杰报局指） 8_间接费" xfId="26695"/>
    <cellStyle name="计算 5 3 5 3" xfId="26696"/>
    <cellStyle name="差_I标三项目部红线成本分析样表 （黄杰报局指） 8_四队计价2011-6" xfId="26697"/>
    <cellStyle name="好_山东省民生支出标准_财力性转移支付2010年预算参考数_03_2010年各地区一般预算平衡表_2010年地方财政一般预算分级平衡情况表（汇总）0524" xfId="26698"/>
    <cellStyle name="差_I标三项目部红线成本分析样表 （黄杰报局指） 8_四队计价6月25日前(7月1日更新)备用" xfId="26699"/>
    <cellStyle name="常规 7 11" xfId="26700"/>
    <cellStyle name="差_I标三项目部红线成本分析样表 （黄杰报局指） 9" xfId="26701"/>
    <cellStyle name="常规 17 19" xfId="26702"/>
    <cellStyle name="差_I标三项目部红线成本分析样表 （黄杰报局指） 9_间接费" xfId="26703"/>
    <cellStyle name="输出 3 2 2 6" xfId="26704"/>
    <cellStyle name="差_德山 3 2 13" xfId="26705"/>
    <cellStyle name="差_I标三项目部红线成本分析样表 （黄杰报局指） 9_间接费_四队计价2011-6" xfId="26706"/>
    <cellStyle name="常规 2 3 2 4 4" xfId="26707"/>
    <cellStyle name="差_I标三项目部红线成本分析样表 （黄杰报局指） 9_间接费_四队计价6月25日前(7月1日更新)备用" xfId="26708"/>
    <cellStyle name="差_I标三项目部红线成本分析样表 （黄杰报局指） 9_四队计价2011-6" xfId="26709"/>
    <cellStyle name="计算 4 7 3 4" xfId="26710"/>
    <cellStyle name="差_I标三项目部红线成本分析样表 （黄杰报局指） 9_四队计价6月25日前(7月1日更新)备用" xfId="26711"/>
    <cellStyle name="差_I标三项目部红线成本分析样表 （黄杰报局指）_四队计价6月25日前(7月1日更新)备用" xfId="26712"/>
    <cellStyle name="差_M01-2(州市补助收入)" xfId="26713"/>
    <cellStyle name="差_M01-2(州市补助收入) 7" xfId="26714"/>
    <cellStyle name="差_M01-2(州市补助收入)_12.25-发教育厅-2016年高职生均年初预算控制数分配表" xfId="26715"/>
    <cellStyle name="差_德山 3 18" xfId="26716"/>
    <cellStyle name="差_德山 3 23" xfId="26717"/>
    <cellStyle name="差_M01-2(州市补助收入)_合并" xfId="26718"/>
    <cellStyle name="差_M01-2(州市补助收入)_华东" xfId="26719"/>
    <cellStyle name="注释 9 5 5 2 5" xfId="26720"/>
    <cellStyle name="差_M01-2(州市补助收入)_隋心对账单定稿0514" xfId="26721"/>
    <cellStyle name="差_县市旗测算-新科目（20080626）_03_2010年各地区一般预算平衡表" xfId="26722"/>
    <cellStyle name="差_M03" xfId="26723"/>
    <cellStyle name="差_M03 2" xfId="26724"/>
    <cellStyle name="强调文字颜色 6 2 4 11" xfId="26725"/>
    <cellStyle name="汇总 9 6 2 2 2" xfId="26726"/>
    <cellStyle name="差_RESULTS" xfId="26727"/>
    <cellStyle name="差_Sheet1" xfId="26728"/>
    <cellStyle name="差_Sheet1_1" xfId="26729"/>
    <cellStyle name="差_汇总表_03_2010年各地区一般预算平衡表" xfId="26730"/>
    <cellStyle name="差_安徽 缺口县区测算(地方填报)1 2 2 2" xfId="26731"/>
    <cellStyle name="好_行政(燃修费)_不含人员经费系数_03_2010年各地区一般预算平衡表" xfId="26732"/>
    <cellStyle name="差_安徽 缺口县区测算(地方填报)1 3 2" xfId="26733"/>
    <cellStyle name="差_安徽 缺口县区测算(地方填报)1 3 2 2" xfId="26734"/>
    <cellStyle name="差_安徽 缺口县区测算(地方填报)1 3 3" xfId="26735"/>
    <cellStyle name="差_安徽 缺口县区测算(地方填报)1 4 2" xfId="26736"/>
    <cellStyle name="常规 8 5 2" xfId="26737"/>
    <cellStyle name="差_安徽 缺口县区测算(地方填报)1_03_2010年各地区一般预算平衡表_2010年地方财政一般预算分级平衡情况表（汇总）0524" xfId="26738"/>
    <cellStyle name="差_安徽 缺口县区测算(地方填报)1_财力性转移支付2010年预算参考数 2" xfId="26739"/>
    <cellStyle name="常规 53 5 3" xfId="26740"/>
    <cellStyle name="注释 10 4 4 3 6" xfId="26741"/>
    <cellStyle name="差_安徽 缺口县区测算(地方填报)1_财力性转移支付2010年预算参考数 2 2 2" xfId="26742"/>
    <cellStyle name="差_安徽 缺口县区测算(地方填报)1_财力性转移支付2010年预算参考数 3" xfId="26743"/>
    <cellStyle name="差_安徽 缺口县区测算(地方填报)1_财力性转移支付2010年预算参考数 3 2" xfId="26744"/>
    <cellStyle name="差_县市旗测算-新科目（20080626）_不含人员经费系数_财力性转移支付2010年预算参考数_合并" xfId="26745"/>
    <cellStyle name="常规 54 5 3" xfId="26746"/>
    <cellStyle name="差_安徽 缺口县区测算(地方填报)1_财力性转移支付2010年预算参考数 3 2 2" xfId="26747"/>
    <cellStyle name="好_教育(按照总人口测算）—20080416_民生政策最低支出需求_隋心对账单定稿0514" xfId="26748"/>
    <cellStyle name="差_安徽 缺口县区测算(地方填报)1_财力性转移支付2010年预算参考数 3 3" xfId="26749"/>
    <cellStyle name="好_不含人员经费系数_财力性转移支付2010年预算参考数_12.25-发教育厅-2016年高职生均年初预算控制数分配表" xfId="26750"/>
    <cellStyle name="差_安徽 缺口县区测算(地方填报)1_财力性转移支付2010年预算参考数 4" xfId="26751"/>
    <cellStyle name="差_安徽 缺口县区测算(地方填报)1_财力性转移支付2010年预算参考数 5" xfId="26752"/>
    <cellStyle name="差_安徽 缺口县区测算(地方填报)1_财力性转移支付2010年预算参考数 5 2" xfId="26753"/>
    <cellStyle name="差_安徽 缺口县区测算(地方填报)1_财力性转移支付2010年预算参考数 6" xfId="26754"/>
    <cellStyle name="差_安徽 缺口县区测算(地方填报)1_财力性转移支付2010年预算参考数 7" xfId="26755"/>
    <cellStyle name="差_安徽 缺口县区测算(地方填报)1_财力性转移支付2010年预算参考数_03_2010年各地区一般预算平衡表_2010年地方财政一般预算分级平衡情况表（汇总）0524" xfId="26756"/>
    <cellStyle name="强调文字颜色 6 3 3 2 17" xfId="26757"/>
    <cellStyle name="差_武陵 3 2 15" xfId="26758"/>
    <cellStyle name="差_安徽 缺口县区测算(地方填报)1_财力性转移支付2010年预算参考数_12.25-发教育厅-2016年高职生均年初预算控制数分配表" xfId="26759"/>
    <cellStyle name="常规 7 3 4" xfId="26760"/>
    <cellStyle name="差_安徽 缺口县区测算(地方填报)1_财力性转移支付2010年预算参考数_隋心对账单定稿0514" xfId="26761"/>
    <cellStyle name="差_安徽 缺口县区测算(地方填报)1_华东" xfId="26762"/>
    <cellStyle name="常规 4 4 4 2" xfId="26763"/>
    <cellStyle name="差_安徽 缺口县区测算(地方填报)1_隋心对账单定稿0514" xfId="26764"/>
    <cellStyle name="差_表二 10" xfId="26765"/>
    <cellStyle name="差_表二 12" xfId="26766"/>
    <cellStyle name="好_县级公安机关公用经费标准奖励测算方案（定稿）" xfId="26767"/>
    <cellStyle name="差_表二 13" xfId="26768"/>
    <cellStyle name="差_表二 14" xfId="26769"/>
    <cellStyle name="差_表二 15" xfId="26770"/>
    <cellStyle name="常规 6 2 8 2" xfId="26771"/>
    <cellStyle name="常规 4 86" xfId="26772"/>
    <cellStyle name="常规 4 91" xfId="26773"/>
    <cellStyle name="差_表二 5" xfId="26774"/>
    <cellStyle name="差_表三 10" xfId="26775"/>
    <cellStyle name="差_表三 11" xfId="26776"/>
    <cellStyle name="差_表三 12" xfId="26777"/>
    <cellStyle name="差_表三 13" xfId="26778"/>
    <cellStyle name="差_河南 缺口县区测算(地方填报白)_财力性转移支付2010年预算参考数_03_2010年各地区一般预算平衡表" xfId="26779"/>
    <cellStyle name="差_表三 14" xfId="26780"/>
    <cellStyle name="差_表三 15" xfId="26781"/>
    <cellStyle name="差_表三 2" xfId="26782"/>
    <cellStyle name="差_表三 4" xfId="26783"/>
    <cellStyle name="差_表三 5" xfId="26784"/>
    <cellStyle name="差_表三 6" xfId="26785"/>
    <cellStyle name="差_表三 7" xfId="26786"/>
    <cellStyle name="差_表三 8" xfId="26787"/>
    <cellStyle name="差_缺口县区测算（11.13）_03_2010年各地区一般预算平衡表_2010年地方财政一般预算分级平衡情况表（汇总）0524" xfId="26788"/>
    <cellStyle name="差_表三 9" xfId="26789"/>
    <cellStyle name="差_表四" xfId="26790"/>
    <cellStyle name="差_表四 2" xfId="26791"/>
    <cellStyle name="差_表四 3" xfId="26792"/>
    <cellStyle name="差_表四 5" xfId="26793"/>
    <cellStyle name="差_表四 6" xfId="26794"/>
    <cellStyle name="差_表四 7" xfId="26795"/>
    <cellStyle name="好_2007年收支情况及2008年收支预计表(汇总表)_财力性转移支付2010年预算参考数" xfId="26796"/>
    <cellStyle name="差_表一" xfId="26797"/>
    <cellStyle name="差_表一 1" xfId="26798"/>
    <cellStyle name="差_表一 1 14" xfId="26799"/>
    <cellStyle name="差_表一 1 15" xfId="26800"/>
    <cellStyle name="差_表一 1 20" xfId="26801"/>
    <cellStyle name="差_表一 1 16" xfId="26802"/>
    <cellStyle name="差_表一 1 21" xfId="26803"/>
    <cellStyle name="差_表一 1 17" xfId="26804"/>
    <cellStyle name="差_表一 1 18" xfId="26805"/>
    <cellStyle name="差_表一 1 19" xfId="26806"/>
    <cellStyle name="差_表一 1 2" xfId="26807"/>
    <cellStyle name="差_表一 1 2 10" xfId="26808"/>
    <cellStyle name="差_表一 1 2 11" xfId="26809"/>
    <cellStyle name="差_表一 1 2 13" xfId="26810"/>
    <cellStyle name="差_表一 1 2 14" xfId="26811"/>
    <cellStyle name="差_表一 1 2 15" xfId="26812"/>
    <cellStyle name="差_表一 1 2 20" xfId="26813"/>
    <cellStyle name="差_表一 1 2 17" xfId="26814"/>
    <cellStyle name="差_表一 1 2 22" xfId="26815"/>
    <cellStyle name="差_表一 1 2 18" xfId="26816"/>
    <cellStyle name="差_表一 1 2 19" xfId="26817"/>
    <cellStyle name="常规 16 3 2 2 2" xfId="26818"/>
    <cellStyle name="差_表一 1 2 8" xfId="26819"/>
    <cellStyle name="差_表一 1 2 9" xfId="26820"/>
    <cellStyle name="差_表一 1 3" xfId="26821"/>
    <cellStyle name="常规 3 5 2 2 2" xfId="26822"/>
    <cellStyle name="差_表一 1 3 10" xfId="26823"/>
    <cellStyle name="差_表一 1 3 11" xfId="26824"/>
    <cellStyle name="差_表一 1 3 2 11" xfId="26825"/>
    <cellStyle name="输出 5 4 6 4 2" xfId="26826"/>
    <cellStyle name="差_表一 1 3 2 12" xfId="26827"/>
    <cellStyle name="常规 29 4 3 2" xfId="26828"/>
    <cellStyle name="常规 34 4 3 2" xfId="26829"/>
    <cellStyle name="差_表一 1 3 2 14" xfId="26830"/>
    <cellStyle name="差_表一 1 3 2 15" xfId="26831"/>
    <cellStyle name="差_表一 1 3 2 16" xfId="26832"/>
    <cellStyle name="差_表一 1 3 2 17" xfId="26833"/>
    <cellStyle name="差_表一 1 3 2 18" xfId="26834"/>
    <cellStyle name="差_表一 1 3 2 2" xfId="26835"/>
    <cellStyle name="好_0605石屏县 3" xfId="26836"/>
    <cellStyle name="差_表一 1 3 2 4" xfId="26837"/>
    <cellStyle name="好_0605石屏县 4" xfId="26838"/>
    <cellStyle name="差_前期试验费用 8_间接费" xfId="26839"/>
    <cellStyle name="差_表一 1 3 2 5" xfId="26840"/>
    <cellStyle name="好_0605石屏县 5" xfId="26841"/>
    <cellStyle name="差_表一 1 3 2 6" xfId="26842"/>
    <cellStyle name="输入 9 3 5 3 2" xfId="26843"/>
    <cellStyle name="差_表一 1 3 2 7" xfId="26844"/>
    <cellStyle name="差_表一 1 3 2 8" xfId="26845"/>
    <cellStyle name="差_表一 1 3 2 9" xfId="26846"/>
    <cellStyle name="差_表一 1 4" xfId="26847"/>
    <cellStyle name="差_表一 1 5" xfId="26848"/>
    <cellStyle name="差_表一 1 9" xfId="26849"/>
    <cellStyle name="输入 4 6 2 4 2" xfId="26850"/>
    <cellStyle name="差_表一 10" xfId="26851"/>
    <cellStyle name="差_表一 11" xfId="26852"/>
    <cellStyle name="差_表一 12" xfId="26853"/>
    <cellStyle name="差_表一 13" xfId="26854"/>
    <cellStyle name="差_表一 14" xfId="26855"/>
    <cellStyle name="汇总 2 6 4 2 2 3 2" xfId="26856"/>
    <cellStyle name="差_表一 15" xfId="26857"/>
    <cellStyle name="差_红线成本编制附表（局指样表） 5_间接费" xfId="26858"/>
    <cellStyle name="好_2007年收支情况及2008年收支预计表(汇总表)_财力性转移支付2010年预算参考数 2" xfId="26859"/>
    <cellStyle name="差_表一 2" xfId="26860"/>
    <cellStyle name="好_2007年收支情况及2008年收支预计表(汇总表)_财力性转移支付2010年预算参考数 3" xfId="26861"/>
    <cellStyle name="差_表一 3" xfId="26862"/>
    <cellStyle name="好_2007年收支情况及2008年收支预计表(汇总表)_财力性转移支付2010年预算参考数 4" xfId="26863"/>
    <cellStyle name="差_表一 4" xfId="26864"/>
    <cellStyle name="好_2007年收支情况及2008年收支预计表(汇总表)_财力性转移支付2010年预算参考数 5" xfId="26865"/>
    <cellStyle name="差_表一 5" xfId="26866"/>
    <cellStyle name="好_教育(按照总人口测算）—20080416_不含人员经费系数_12.25-发教育厅-2016年高职生均年初预算控制数分配表" xfId="26867"/>
    <cellStyle name="差_表一 7" xfId="26868"/>
    <cellStyle name="差_表一 8" xfId="26869"/>
    <cellStyle name="差_表一 9" xfId="26870"/>
    <cellStyle name="差_表一_1" xfId="26871"/>
    <cellStyle name="差_不含人员经费系数 2 3" xfId="26872"/>
    <cellStyle name="常规 10 2 8" xfId="26873"/>
    <cellStyle name="差_不含人员经费系数 3" xfId="26874"/>
    <cellStyle name="差_不含人员经费系数 4" xfId="26875"/>
    <cellStyle name="差_不含人员经费系数 4 2" xfId="26876"/>
    <cellStyle name="差_不含人员经费系数 4 3" xfId="26877"/>
    <cellStyle name="差_不含人员经费系数 5" xfId="26878"/>
    <cellStyle name="差_不含人员经费系数 5 2" xfId="26879"/>
    <cellStyle name="差_市辖区测算-新科目（20080626）_县市旗测算-新科目（含人口规模效应）_财力性转移支付2010年预算参考数 3 2 2" xfId="26880"/>
    <cellStyle name="差_不含人员经费系数 6" xfId="26881"/>
    <cellStyle name="差_不含人员经费系数 7" xfId="26882"/>
    <cellStyle name="差_不含人员经费系数_12.25-发教育厅-2016年高职生均年初预算控制数分配表" xfId="26883"/>
    <cellStyle name="输入 3 2 4 2 2 5" xfId="26884"/>
    <cellStyle name="好_财政供养人员_03_2010年各地区一般预算平衡表" xfId="26885"/>
    <cellStyle name="小数 5 2 3 2 2 3 2" xfId="26886"/>
    <cellStyle name="强调文字颜色 5 2 4 3 12" xfId="26887"/>
    <cellStyle name="差_不含人员经费系数_财力性转移支付2010年预算参考数" xfId="26888"/>
    <cellStyle name="差_不含人员经费系数_财力性转移支付2010年预算参考数 2 3" xfId="26889"/>
    <cellStyle name="差_不含人员经费系数_财力性转移支付2010年预算参考数_03_2010年各地区一般预算平衡表" xfId="26890"/>
    <cellStyle name="差_不含人员经费系数_财力性转移支付2010年预算参考数_12.25-发教育厅-2016年高职生均年初预算控制数分配表" xfId="26891"/>
    <cellStyle name="常规 2 2 2 10" xfId="26892"/>
    <cellStyle name="差_不含人员经费系数_合并" xfId="26893"/>
    <cellStyle name="常规 75 2" xfId="26894"/>
    <cellStyle name="常规 80 2" xfId="26895"/>
    <cellStyle name="注释 8 3 6 3" xfId="26896"/>
    <cellStyle name="常规 11 3 3 4 2" xfId="26897"/>
    <cellStyle name="差_不含人员经费系数_隋心对账单定稿0514" xfId="26898"/>
    <cellStyle name="差_不用软件计算9.1不考虑经费管理评价xl 2" xfId="26899"/>
    <cellStyle name="差_青海 缺口县区测算(地方填报)_财力性转移支付2010年预算参考数 2 3" xfId="26900"/>
    <cellStyle name="差_不用软件计算9.1不考虑经费管理评价xl_Book1" xfId="26901"/>
    <cellStyle name="差_河南 缺口县区测算(地方填报白)_合并" xfId="26902"/>
    <cellStyle name="差_不用软件计算9.1不考虑经费管理评价xl_Book1 2" xfId="26903"/>
    <cellStyle name="差_县市旗测算-新科目（20080626） 7" xfId="26904"/>
    <cellStyle name="差_财力差异计算表(不含非农业区) 2" xfId="26905"/>
    <cellStyle name="差_县区合并测算20080423(按照各省比重）_不含人员经费系数_财力性转移支付2010年预算参考数_华东" xfId="26906"/>
    <cellStyle name="差_教育(按照总人口测算）—20080416_财力性转移支付2010年预算参考数_合并" xfId="26907"/>
    <cellStyle name="差_财力差异计算表(不含非农业区) 2 2" xfId="26908"/>
    <cellStyle name="差_财力差异计算表(不含非农业区) 2 3" xfId="26909"/>
    <cellStyle name="好_京沪线成本状况表2.10 11_四队计价6月25日前(7月1日更新)备用" xfId="26910"/>
    <cellStyle name="差_财力差异计算表(不含非农业区) 3" xfId="26911"/>
    <cellStyle name="差_财力差异计算表(不含非农业区) 3 2" xfId="26912"/>
    <cellStyle name="差_财力差异计算表(不含非农业区) 3 3" xfId="26913"/>
    <cellStyle name="差_财力差异计算表(不含非农业区) 4" xfId="26914"/>
    <cellStyle name="差_财力差异计算表(不含非农业区) 4 2" xfId="26915"/>
    <cellStyle name="差_财力差异计算表(不含非农业区) 4 3" xfId="26916"/>
    <cellStyle name="输出 5 2 4 2 2 4 2" xfId="26917"/>
    <cellStyle name="差_财力差异计算表(不含非农业区) 5" xfId="26918"/>
    <cellStyle name="差_财力差异计算表(不含非农业区) 6" xfId="26919"/>
    <cellStyle name="差_财力差异计算表(不含非农业区) 7" xfId="26920"/>
    <cellStyle name="差_财政供养人员 2" xfId="26921"/>
    <cellStyle name="好_缺口县区测算（11.13）_合并" xfId="26922"/>
    <cellStyle name="输入 4 8 2 4" xfId="26923"/>
    <cellStyle name="差_财政供养人员 2 2" xfId="26924"/>
    <cellStyle name="输入 4 8 2 5" xfId="26925"/>
    <cellStyle name="差_财政供养人员 2 3" xfId="26926"/>
    <cellStyle name="差_财政供养人员 4 2" xfId="26927"/>
    <cellStyle name="差_财政供养人员 4 3" xfId="26928"/>
    <cellStyle name="差_成本差异系数_03_2010年各地区一般预算平衡表_2010年地方财政一般预算分级平衡情况表（汇总）0524" xfId="26929"/>
    <cellStyle name="差_财政供养人员 5 2" xfId="26930"/>
    <cellStyle name="差_财政供养人员_03_2010年各地区一般预算平衡表" xfId="26931"/>
    <cellStyle name="常规 2 3 2 2 2 4" xfId="26932"/>
    <cellStyle name="差_财政供养人员_03_2010年各地区一般预算平衡表_2010年地方财政一般预算分级平衡情况表（汇总）0524" xfId="26933"/>
    <cellStyle name="差_财政供养人员_12.25-发教育厅-2016年高职生均年初预算控制数分配表" xfId="26934"/>
    <cellStyle name="差_财政供养人员_Book1 2" xfId="26935"/>
    <cellStyle name="常规 14 4 2" xfId="26936"/>
    <cellStyle name="常规 4 89 2" xfId="26937"/>
    <cellStyle name="常规 4 94 2" xfId="26938"/>
    <cellStyle name="差_财政供养人员_财力性转移支付2010年预算参考数" xfId="26939"/>
    <cellStyle name="差_财政供养人员_财力性转移支付2010年预算参考数 2" xfId="26940"/>
    <cellStyle name="差_市本级 3 2 3" xfId="26941"/>
    <cellStyle name="差_财政供养人员_财力性转移支付2010年预算参考数 2 2" xfId="26942"/>
    <cellStyle name="输入 2 2 2 6 5 2" xfId="26943"/>
    <cellStyle name="差_市本级 3 2 4" xfId="26944"/>
    <cellStyle name="常规 36 2 2 2" xfId="26945"/>
    <cellStyle name="常规 41 2 2 2" xfId="26946"/>
    <cellStyle name="差_财政供养人员_财力性转移支付2010年预算参考数 2 3" xfId="26947"/>
    <cellStyle name="差_财政供养人员_财力性转移支付2010年预算参考数 3" xfId="26948"/>
    <cellStyle name="差_红线成本预算指导价格0324 9_四队计价2011-6" xfId="26949"/>
    <cellStyle name="差_财政供养人员_财力性转移支付2010年预算参考数 3 2 2" xfId="26950"/>
    <cellStyle name="差_财政供养人员_财力性转移支付2010年预算参考数 4" xfId="26951"/>
    <cellStyle name="差_财政供养人员_财力性转移支付2010年预算参考数 4 2" xfId="26952"/>
    <cellStyle name="差_财政供养人员_财力性转移支付2010年预算参考数 4 2 2" xfId="26953"/>
    <cellStyle name="好_第五部分(才淼、饶永宏）" xfId="26954"/>
    <cellStyle name="差_财政供养人员_财力性转移支付2010年预算参考数 5" xfId="26955"/>
    <cellStyle name="差_财政供养人员_财力性转移支付2010年预算参考数 6" xfId="26956"/>
    <cellStyle name="差_财政供养人员_财力性转移支付2010年预算参考数_03_2010年各地区一般预算平衡表_2010年地方财政一般预算分级平衡情况表（汇总）0524" xfId="26957"/>
    <cellStyle name="好_卫生部门_财力性转移支付2010年预算参考数_03_2010年各地区一般预算平衡表" xfId="26958"/>
    <cellStyle name="好_行政（人员）_不含人员经费系数_财力性转移支付2010年预算参考数_03_2010年各地区一般预算平衡表_2010年地方财政一般预算分级平衡情况表（汇总）0524" xfId="26959"/>
    <cellStyle name="差_财政供养人员_财力性转移支付2010年预算参考数_合并" xfId="26960"/>
    <cellStyle name="计算 8 4 2 2 5 2" xfId="26961"/>
    <cellStyle name="差_财政供养人员_财力性转移支付2010年预算参考数_华东" xfId="26962"/>
    <cellStyle name="差_财政供养人员_财力性转移支付2010年预算参考数_隋心对账单定稿0514" xfId="26963"/>
    <cellStyle name="差_财政供养人员_合并" xfId="26964"/>
    <cellStyle name="差_财政供养人员_华东" xfId="26965"/>
    <cellStyle name="差_县市旗测算-新科目（20080626）_民生政策最低支出需求_财力性转移支付2010年预算参考数" xfId="26966"/>
    <cellStyle name="差_财政支出对上级的依赖程度" xfId="26967"/>
    <cellStyle name="差_测算结果" xfId="26968"/>
    <cellStyle name="差_测算结果 2" xfId="26969"/>
    <cellStyle name="差_测算结果 2 2" xfId="26970"/>
    <cellStyle name="差_测算结果 2 3" xfId="26971"/>
    <cellStyle name="好 3 4 10" xfId="26972"/>
    <cellStyle name="差_卫生(按照总人口测算）—20080416_不含人员经费系数_财力性转移支付2010年预算参考数 4 2" xfId="26973"/>
    <cellStyle name="差_测算结果 3" xfId="26974"/>
    <cellStyle name="好 3 4 11" xfId="26975"/>
    <cellStyle name="差_测算结果 4" xfId="26976"/>
    <cellStyle name="差_测算结果 4 2" xfId="26977"/>
    <cellStyle name="差_测算结果 4 2 2" xfId="26978"/>
    <cellStyle name="差_测算结果 4 3" xfId="26979"/>
    <cellStyle name="注释 8 4 2 2 2 5 2" xfId="26980"/>
    <cellStyle name="好 3 4 12" xfId="26981"/>
    <cellStyle name="差_测算结果 5" xfId="26982"/>
    <cellStyle name="差_测算结果 5 2" xfId="26983"/>
    <cellStyle name="好 3 4 13" xfId="26984"/>
    <cellStyle name="差_人员工资和公用经费2 2" xfId="26985"/>
    <cellStyle name="差_测算结果 6" xfId="26986"/>
    <cellStyle name="差_测算结果_03_2010年各地区一般预算平衡表" xfId="26987"/>
    <cellStyle name="差_测算结果_03_2010年各地区一般预算平衡表_2010年地方财政一般预算分级平衡情况表（汇总）0524" xfId="26988"/>
    <cellStyle name="差_测算结果_12.25-发教育厅-2016年高职生均年初预算控制数分配表" xfId="26989"/>
    <cellStyle name="差_测算结果_财力性转移支付2010年预算参考数" xfId="26990"/>
    <cellStyle name="差_教育(按照总人口测算）—20080416_03_2010年各地区一般预算平衡表_2010年地方财政一般预算分级平衡情况表（汇总）0524" xfId="26991"/>
    <cellStyle name="差_测算结果_财力性转移支付2010年预算参考数 3" xfId="26992"/>
    <cellStyle name="计算 10 6 2 2" xfId="26993"/>
    <cellStyle name="好_教育(按照总人口测算）—20080416_县市旗测算-新科目（含人口规模效应）_财力性转移支付2010年预算参考数_03_2010年各地区一般预算平衡表" xfId="26994"/>
    <cellStyle name="差_奖励补助测算5.24冯铸_Book1" xfId="26995"/>
    <cellStyle name="差_测算结果_财力性转移支付2010年预算参考数 3 2" xfId="26996"/>
    <cellStyle name="差_测算结果_财力性转移支付2010年预算参考数 3 2 2" xfId="26997"/>
    <cellStyle name="差_卫生(按照总人口测算）—20080416_财力性转移支付2010年预算参考数 6" xfId="26998"/>
    <cellStyle name="差_奖励补助测算5.24冯铸_Book1 2" xfId="26999"/>
    <cellStyle name="差_测算结果_财力性转移支付2010年预算参考数 3 3" xfId="27000"/>
    <cellStyle name="差_测算结果_财力性转移支付2010年预算参考数 4" xfId="27001"/>
    <cellStyle name="差_测算结果_财力性转移支付2010年预算参考数 4 2" xfId="27002"/>
    <cellStyle name="注释 9 7 2 2" xfId="27003"/>
    <cellStyle name="差_教育(按照总人口测算）—20080416_民生政策最低支出需求_财力性转移支付2010年预算参考数 5" xfId="27004"/>
    <cellStyle name="差_测算结果_财力性转移支付2010年预算参考数 4 2 2" xfId="27005"/>
    <cellStyle name="差_测算结果_财力性转移支付2010年预算参考数 4 3" xfId="27006"/>
    <cellStyle name="差_测算结果_财力性转移支付2010年预算参考数 5" xfId="27007"/>
    <cellStyle name="差_测算结果_财力性转移支付2010年预算参考数 5 2" xfId="27008"/>
    <cellStyle name="差_测算结果_财力性转移支付2010年预算参考数 6" xfId="27009"/>
    <cellStyle name="差_测算结果_财力性转移支付2010年预算参考数_12.25-发教育厅-2016年高职生均年初预算控制数分配表" xfId="27010"/>
    <cellStyle name="好_卫生(按照总人口测算）—20080416_民生政策最低支出需求_财力性转移支付2010年预算参考数_隋心对账单定稿0514" xfId="27011"/>
    <cellStyle name="差_测算结果_财力性转移支付2010年预算参考数_合并" xfId="27012"/>
    <cellStyle name="差_测算结果_合并" xfId="27013"/>
    <cellStyle name="差_民生政策最低支出需求_财力性转移支付2010年预算参考数 2 2" xfId="27014"/>
    <cellStyle name="差_卫生(按照总人口测算）—20080416_县市旗测算-新科目（含人口规模效应） 2 3" xfId="27015"/>
    <cellStyle name="差_测算结果_华东" xfId="27016"/>
    <cellStyle name="差_测算结果_隋心对账单定稿0514" xfId="27017"/>
    <cellStyle name="注释 3 5 6 4" xfId="27018"/>
    <cellStyle name="差_行政公检法测算_财力性转移支付2010年预算参考数 3 2" xfId="27019"/>
    <cellStyle name="差_测算结果汇总" xfId="27020"/>
    <cellStyle name="差_测算结果汇总 2 2 2" xfId="27021"/>
    <cellStyle name="差_指标五 2" xfId="27022"/>
    <cellStyle name="差_测算结果汇总 2 3" xfId="27023"/>
    <cellStyle name="差_测算结果汇总 3 2" xfId="27024"/>
    <cellStyle name="差_县市旗测算20080508_县市旗测算-新科目（含人口规模效应） 3 3" xfId="27025"/>
    <cellStyle name="差_测算结果汇总 3 2 2" xfId="27026"/>
    <cellStyle name="差_测算结果汇总 3 3" xfId="27027"/>
    <cellStyle name="差_测算结果汇总 4" xfId="27028"/>
    <cellStyle name="差_测算结果汇总 5" xfId="27029"/>
    <cellStyle name="差_测算结果汇总 6" xfId="27030"/>
    <cellStyle name="差_测算结果汇总 7" xfId="27031"/>
    <cellStyle name="差_测算结果汇总_03_2010年各地区一般预算平衡表" xfId="27032"/>
    <cellStyle name="注释 8 4 4 3" xfId="27033"/>
    <cellStyle name="常规 11 3 4 2 2" xfId="27034"/>
    <cellStyle name="差_测算结果汇总_03_2010年各地区一般预算平衡表_2010年地方财政一般预算分级平衡情况表（汇总）0524" xfId="27035"/>
    <cellStyle name="差_县市旗测算-新科目（20080626）_华东" xfId="27036"/>
    <cellStyle name="差_测算结果汇总_12.25-发教育厅-2016年高职生均年初预算控制数分配表" xfId="27037"/>
    <cellStyle name="差_测算结果汇总_财力性转移支付2010年预算参考数" xfId="27038"/>
    <cellStyle name="差_测算结果汇总_财力性转移支付2010年预算参考数 2 2 2" xfId="27039"/>
    <cellStyle name="差_测算结果汇总_财力性转移支付2010年预算参考数 2 3" xfId="27040"/>
    <cellStyle name="差_测算结果汇总_财力性转移支付2010年预算参考数 3 2 2" xfId="27041"/>
    <cellStyle name="好_12滨州_财力性转移支付2010年预算参考数 5" xfId="27042"/>
    <cellStyle name="差_测算结果汇总_财力性转移支付2010年预算参考数 3 3" xfId="27043"/>
    <cellStyle name="好 4 2 2 5" xfId="27044"/>
    <cellStyle name="差_测算结果汇总_财力性转移支付2010年预算参考数 4 2" xfId="27045"/>
    <cellStyle name="差_测算结果汇总_财力性转移支付2010年预算参考数 4 2 2" xfId="27046"/>
    <cellStyle name="差_测算结果汇总_财力性转移支付2010年预算参考数_03_2010年各地区一般预算平衡表" xfId="27047"/>
    <cellStyle name="差_测算结果汇总_财力性转移支付2010年预算参考数_03_2010年各地区一般预算平衡表_2010年地方财政一般预算分级平衡情况表（汇总）0524" xfId="27048"/>
    <cellStyle name="差_测算结果汇总_财力性转移支付2010年预算参考数_12.25-发教育厅-2016年高职生均年初预算控制数分配表" xfId="27049"/>
    <cellStyle name="差_测算结果汇总_财力性转移支付2010年预算参考数_华东" xfId="27050"/>
    <cellStyle name="常规 7 3 5 2" xfId="27051"/>
    <cellStyle name="差_测算结果汇总_合并" xfId="27052"/>
    <cellStyle name="汇总 9 5 2 5 2" xfId="27053"/>
    <cellStyle name="差_测算结果汇总_华东" xfId="27054"/>
    <cellStyle name="差_测算结果汇总_隋心对账单定稿0514" xfId="27055"/>
    <cellStyle name="差_人员工资和公用经费 4 2 2" xfId="27056"/>
    <cellStyle name="差_成本差异系数" xfId="27057"/>
    <cellStyle name="差_前期试验费用 6" xfId="27058"/>
    <cellStyle name="差_成本差异系数 2 3" xfId="27059"/>
    <cellStyle name="好_表一 1 2 19" xfId="27060"/>
    <cellStyle name="差_同德_财力性转移支付2010年预算参考数_03_2010年各地区一般预算平衡表" xfId="27061"/>
    <cellStyle name="差_成本差异系数 3 2" xfId="27062"/>
    <cellStyle name="差_成本差异系数 3 2 2" xfId="27063"/>
    <cellStyle name="差_成本差异系数 3 3" xfId="27064"/>
    <cellStyle name="差_成本差异系数 4" xfId="27065"/>
    <cellStyle name="差_成本差异系数 4 2" xfId="27066"/>
    <cellStyle name="差_缺口县区测算(按核定人数)_财力性转移支付2010年预算参考数 2 2" xfId="27067"/>
    <cellStyle name="差_成本差异系数 4 3" xfId="27068"/>
    <cellStyle name="差_成本差异系数 5 2" xfId="27069"/>
    <cellStyle name="差_成本差异系数 6" xfId="27070"/>
    <cellStyle name="差_成本差异系数 7" xfId="27071"/>
    <cellStyle name="好_不含人员经费系数_03_2010年各地区一般预算平衡表" xfId="27072"/>
    <cellStyle name="差_城建部门_华东" xfId="27073"/>
    <cellStyle name="差_成本差异系数（含人口规模）" xfId="27074"/>
    <cellStyle name="差_成本差异系数（含人口规模） 2 2 2" xfId="27075"/>
    <cellStyle name="差_成本差异系数（含人口规模） 3 2" xfId="27076"/>
    <cellStyle name="差_成本差异系数（含人口规模） 3 2 2" xfId="27077"/>
    <cellStyle name="差_成本差异系数（含人口规模） 3 3" xfId="27078"/>
    <cellStyle name="差_成本差异系数（含人口规模） 5" xfId="27079"/>
    <cellStyle name="差_成本差异系数（含人口规模） 6" xfId="27080"/>
    <cellStyle name="差_成本差异系数（含人口规模） 7" xfId="27081"/>
    <cellStyle name="差_成本差异系数（含人口规模）_03_2010年各地区一般预算平衡表_2010年地方财政一般预算分级平衡情况表（汇总）0524" xfId="27082"/>
    <cellStyle name="差_成本差异系数（含人口规模）_财力性转移支付2010年预算参考数 2" xfId="27083"/>
    <cellStyle name="差_成本差异系数（含人口规模）_财力性转移支付2010年预算参考数 2 3" xfId="27084"/>
    <cellStyle name="常规 13 2 7 2" xfId="27085"/>
    <cellStyle name="差_成本差异系数（含人口规模）_财力性转移支付2010年预算参考数 3" xfId="27086"/>
    <cellStyle name="差_成本差异系数（含人口规模）_财力性转移支付2010年预算参考数 3 2" xfId="27087"/>
    <cellStyle name="差_成本差异系数（含人口规模）_财力性转移支付2010年预算参考数 3 2 2" xfId="27088"/>
    <cellStyle name="好_卫生部门_财力性转移支付2010年预算参考数 2" xfId="27089"/>
    <cellStyle name="差_成本差异系数（含人口规模）_财力性转移支付2010年预算参考数 3 3" xfId="27090"/>
    <cellStyle name="差_汇总-县级财政报表附表 2" xfId="27091"/>
    <cellStyle name="输出 7 4 3 2 3 2" xfId="27092"/>
    <cellStyle name="差_成本差异系数（含人口规模）_财力性转移支付2010年预算参考数 4" xfId="27093"/>
    <cellStyle name="差_汇总-县级财政报表附表 2 2" xfId="27094"/>
    <cellStyle name="差_成本差异系数（含人口规模）_财力性转移支付2010年预算参考数 4 2" xfId="27095"/>
    <cellStyle name="差_汇总-县级财政报表附表 2 2 2" xfId="27096"/>
    <cellStyle name="差_成本差异系数（含人口规模）_财力性转移支付2010年预算参考数 4 2 2" xfId="27097"/>
    <cellStyle name="差_汇总-县级财政报表附表 3" xfId="27098"/>
    <cellStyle name="差_成本差异系数（含人口规模）_财力性转移支付2010年预算参考数 5" xfId="27099"/>
    <cellStyle name="差_汇总-县级财政报表附表 4" xfId="27100"/>
    <cellStyle name="差_成本差异系数（含人口规模）_财力性转移支付2010年预算参考数 6" xfId="27101"/>
    <cellStyle name="常规 2 4 2 3" xfId="27102"/>
    <cellStyle name="差_红线成本预算指导价格0324 7_四队计价2011-6" xfId="27103"/>
    <cellStyle name="差_成本差异系数（含人口规模）_财力性转移支付2010年预算参考数_03_2010年各地区一般预算平衡表" xfId="27104"/>
    <cellStyle name="差_成本差异系数（含人口规模）_财力性转移支付2010年预算参考数_12.25-发教育厅-2016年高职生均年初预算控制数分配表" xfId="27105"/>
    <cellStyle name="好_48-60" xfId="27106"/>
    <cellStyle name="差_工程数量及综合单价（百安隧道） 7" xfId="27107"/>
    <cellStyle name="差_成本差异系数（含人口规模）_财力性转移支付2010年预算参考数_合并" xfId="27108"/>
    <cellStyle name="好_行政(燃修费)_民生政策最低支出需求_财力性转移支付2010年预算参考数" xfId="27109"/>
    <cellStyle name="差_成本差异系数（含人口规模）_财力性转移支付2010年预算参考数_华东" xfId="27110"/>
    <cellStyle name="差_成本差异系数（含人口规模）_合并" xfId="27111"/>
    <cellStyle name="差_成本差异系数（含人口规模）_华东" xfId="27112"/>
    <cellStyle name="差_成本差异系数_12.25-发教育厅-2016年高职生均年初预算控制数分配表" xfId="27113"/>
    <cellStyle name="好_市辖区测算20080510_县市旗测算-新科目（含人口规模效应）_华东" xfId="27114"/>
    <cellStyle name="差_成本差异系数_财力性转移支付2010年预算参考数" xfId="27115"/>
    <cellStyle name="好_红线成本预算指导价格0324_四队计价6月25日前(7月1日更新)备用" xfId="27116"/>
    <cellStyle name="差_成本差异系数_财力性转移支付2010年预算参考数 2" xfId="27117"/>
    <cellStyle name="差_成本差异系数_财力性转移支付2010年预算参考数 2 2" xfId="27118"/>
    <cellStyle name="好_教育(按照总人口测算）—20080416_不含人员经费系数_财力性转移支付2010年预算参考数_12.25-发教育厅-2016年高职生均年初预算控制数分配表" xfId="27119"/>
    <cellStyle name="差_前期试验费用 4_间接费" xfId="27120"/>
    <cellStyle name="差_成本差异系数_财力性转移支付2010年预算参考数 2 3" xfId="27121"/>
    <cellStyle name="差_成本差异系数_财力性转移支付2010年预算参考数 3 2" xfId="27122"/>
    <cellStyle name="差_教育(按照总人口测算）—20080416_不含人员经费系数_财力性转移支付2010年预算参考数 2 2 2" xfId="27123"/>
    <cellStyle name="差_核定人数下发表_03_2010年各地区一般预算平衡表" xfId="27124"/>
    <cellStyle name="差_成本差异系数_财力性转移支付2010年预算参考数 3 3" xfId="27125"/>
    <cellStyle name="输出 4 5 3 3 4" xfId="27126"/>
    <cellStyle name="好_2006年基础数据" xfId="27127"/>
    <cellStyle name="差_成本差异系数_财力性转移支付2010年预算参考数 4" xfId="27128"/>
    <cellStyle name="输出 4 5 3 3 4 2" xfId="27129"/>
    <cellStyle name="好_2006年基础数据 2" xfId="27130"/>
    <cellStyle name="差_成本差异系数_财力性转移支付2010年预算参考数 4 2" xfId="27131"/>
    <cellStyle name="差_县市旗测算-新科目（20080627）_财力性转移支付2010年预算参考数 2 2" xfId="27132"/>
    <cellStyle name="差_成本差异系数_财力性转移支付2010年预算参考数 5" xfId="27133"/>
    <cellStyle name="差_县市旗测算-新科目（20080627）_财力性转移支付2010年预算参考数 2 3" xfId="27134"/>
    <cellStyle name="差_成本差异系数_财力性转移支付2010年预算参考数 6" xfId="27135"/>
    <cellStyle name="差_成本差异系数_财力性转移支付2010年预算参考数 7" xfId="27136"/>
    <cellStyle name="差_成本差异系数_财力性转移支付2010年预算参考数_03_2010年各地区一般预算平衡表" xfId="27137"/>
    <cellStyle name="差_成本差异系数_财力性转移支付2010年预算参考数_03_2010年各地区一般预算平衡表_2010年地方财政一般预算分级平衡情况表（汇总）0524" xfId="27138"/>
    <cellStyle name="差_成本差异系数_财力性转移支付2010年预算参考数_合并" xfId="27139"/>
    <cellStyle name="好_教育(按照总人口测算）—20080416_民生政策最低支出需求_03_2010年各地区一般预算平衡表_2010年地方财政一般预算分级平衡情况表（汇总）0524" xfId="27140"/>
    <cellStyle name="差_成本差异系数_财力性转移支付2010年预算参考数_华东" xfId="27141"/>
    <cellStyle name="差_成本差异系数_财力性转移支付2010年预算参考数_隋心对账单定稿0514" xfId="27142"/>
    <cellStyle name="差_农林水和城市维护标准支出20080505－县区合计 4" xfId="27143"/>
    <cellStyle name="汇总 5 4 3 2 2 3" xfId="27144"/>
    <cellStyle name="差_成本差异系数_华东" xfId="27145"/>
    <cellStyle name="差_成本差异系数_隋心对账单定稿0514" xfId="27146"/>
    <cellStyle name="强调文字颜色 6 7" xfId="27147"/>
    <cellStyle name="差_城建部门_12.25-发教育厅-2016年高职生均年初预算控制数分配表" xfId="27148"/>
    <cellStyle name="差_城建部门_合并" xfId="27149"/>
    <cellStyle name="差_大连市 2" xfId="27150"/>
    <cellStyle name="差_大连市 2 2" xfId="27151"/>
    <cellStyle name="差_大连市 2 2 2" xfId="27152"/>
    <cellStyle name="差_大连市 2 3" xfId="27153"/>
    <cellStyle name="差_文体广播部门_隋心对账单定稿0514" xfId="27154"/>
    <cellStyle name="差_大连市 3" xfId="27155"/>
    <cellStyle name="差_大连市 3 2" xfId="27156"/>
    <cellStyle name="差_大连市 3 2 2" xfId="27157"/>
    <cellStyle name="差_大连市 3 3" xfId="27158"/>
    <cellStyle name="差_大连市 4" xfId="27159"/>
    <cellStyle name="差_大连市 4 2" xfId="27160"/>
    <cellStyle name="差_大连市 5" xfId="27161"/>
    <cellStyle name="差_大连市 5 2" xfId="27162"/>
    <cellStyle name="好_缺口县区测算(按2007支出增长25%测算)_财力性转移支付2010年预算参考数_华东" xfId="27163"/>
    <cellStyle name="差_到县市区" xfId="27164"/>
    <cellStyle name="差_德山" xfId="27165"/>
    <cellStyle name="注释 9 5 2 5 2" xfId="27166"/>
    <cellStyle name="差_德山 17" xfId="27167"/>
    <cellStyle name="注释 8 5 2 3 4 2" xfId="27168"/>
    <cellStyle name="差_德山 18" xfId="27169"/>
    <cellStyle name="差_德山 19" xfId="27170"/>
    <cellStyle name="差_德山 2" xfId="27171"/>
    <cellStyle name="差_德山 2 14" xfId="27172"/>
    <cellStyle name="差_德山 2 15" xfId="27173"/>
    <cellStyle name="差_德山 2 20" xfId="27174"/>
    <cellStyle name="差_文体广播事业(按照总人口测算）—20080416_民生政策最低支出需求_03_2010年各地区一般预算平衡表" xfId="27175"/>
    <cellStyle name="差_德山 2 16" xfId="27176"/>
    <cellStyle name="差_德山 2 21" xfId="27177"/>
    <cellStyle name="差_德山 2 17" xfId="27178"/>
    <cellStyle name="差_德山 2 22" xfId="27179"/>
    <cellStyle name="差_德山 2 18" xfId="27180"/>
    <cellStyle name="差_德山 2 19" xfId="27181"/>
    <cellStyle name="差_德山 2 2" xfId="27182"/>
    <cellStyle name="常规 2 7 5 3" xfId="27183"/>
    <cellStyle name="差_德山 2 3" xfId="27184"/>
    <cellStyle name="差_德山 2 4" xfId="27185"/>
    <cellStyle name="差_德山 2 5" xfId="27186"/>
    <cellStyle name="计算 5 3 3 3 5 2" xfId="27187"/>
    <cellStyle name="差_德山 2 6" xfId="27188"/>
    <cellStyle name="差_教育(按照总人口测算）—20080416_民生政策最低支出需求_财力性转移支付2010年预算参考数_03_2010年各地区一般预算平衡表" xfId="27189"/>
    <cellStyle name="差_德山 2 7" xfId="27190"/>
    <cellStyle name="差_德山 2 8" xfId="27191"/>
    <cellStyle name="注释 5 4 2 3 2 2" xfId="27192"/>
    <cellStyle name="差_县区合并测算20080423(按照各省比重）_隋心对账单定稿0514" xfId="27193"/>
    <cellStyle name="差_红线成本编制附表（局指样表） 5_间接费_四队计价6月25日前(7月1日更新)备用" xfId="27194"/>
    <cellStyle name="差_德山 2 9" xfId="27195"/>
    <cellStyle name="差_德山 3" xfId="27196"/>
    <cellStyle name="差_德山 3 11" xfId="27197"/>
    <cellStyle name="差_德山 3 12" xfId="27198"/>
    <cellStyle name="差_德山 3 14" xfId="27199"/>
    <cellStyle name="差_德山 3 16" xfId="27200"/>
    <cellStyle name="差_德山 3 21" xfId="27201"/>
    <cellStyle name="常规 29 2 5 2" xfId="27202"/>
    <cellStyle name="差_德山 3 17" xfId="27203"/>
    <cellStyle name="差_德山 3 22" xfId="27204"/>
    <cellStyle name="差_德山 3 19" xfId="27205"/>
    <cellStyle name="常规 2 2 2 5 2 2" xfId="27206"/>
    <cellStyle name="输出 3 2 2 3" xfId="27207"/>
    <cellStyle name="差_德山 3 2 10" xfId="27208"/>
    <cellStyle name="输出 3 2 2 5" xfId="27209"/>
    <cellStyle name="差_德山 3 2 12" xfId="27210"/>
    <cellStyle name="输出 3 2 2 7" xfId="27211"/>
    <cellStyle name="差_德山 3 2 14" xfId="27212"/>
    <cellStyle name="输出 3 2 2 8" xfId="27213"/>
    <cellStyle name="差_德山 3 2 15" xfId="27214"/>
    <cellStyle name="输出 3 2 2 9" xfId="27215"/>
    <cellStyle name="汇总 2 2 5 4 2 2 2" xfId="27216"/>
    <cellStyle name="差_德山 3 2 16" xfId="27217"/>
    <cellStyle name="汇总 2 2 5 4 2 2 3" xfId="27218"/>
    <cellStyle name="差_德山 3 2 17" xfId="27219"/>
    <cellStyle name="差_德山 3 2 2" xfId="27220"/>
    <cellStyle name="差_德山 3 2 3" xfId="27221"/>
    <cellStyle name="差_德山 3 2 4" xfId="27222"/>
    <cellStyle name="差_德山 3 2 5" xfId="27223"/>
    <cellStyle name="差_德山 3 2 6" xfId="27224"/>
    <cellStyle name="注释 2 5 5 2 3 2" xfId="27225"/>
    <cellStyle name="差_德山 3 2 7" xfId="27226"/>
    <cellStyle name="差_德山 3 2 8" xfId="27227"/>
    <cellStyle name="差_德山 3 2 9" xfId="27228"/>
    <cellStyle name="差_德山 3 3" xfId="27229"/>
    <cellStyle name="差_德山 3 4" xfId="27230"/>
    <cellStyle name="差_地方配套按人均增幅控制8.30xl 2" xfId="27231"/>
    <cellStyle name="好_汇总表_财力性转移支付2010年预算参考数_03_2010年各地区一般预算平衡表" xfId="27232"/>
    <cellStyle name="差_地方配套按人均增幅控制8.30一般预算平均增幅、人均可用财力平均增幅两次控制、社会治安系数调整、案件数调整xl" xfId="27233"/>
    <cellStyle name="差_地方配套按人均增幅控制8.30一般预算平均增幅、人均可用财力平均增幅两次控制、社会治安系数调整、案件数调整xl 2" xfId="27234"/>
    <cellStyle name="常规 13 3 3" xfId="27235"/>
    <cellStyle name="差_地方配套按人均增幅控制8.30一般预算平均增幅、人均可用财力平均增幅两次控制、社会治安系数调整、案件数调整xl_Book1" xfId="27236"/>
    <cellStyle name="常规 23 8 3 2" xfId="27237"/>
    <cellStyle name="差_地方配套按人均增幅控制8.31（调整结案率后）xl" xfId="27238"/>
    <cellStyle name="差_地方配套按人均增幅控制8.31（调整结案率后）xl_Book1" xfId="27239"/>
    <cellStyle name="常规 28 2 2 3" xfId="27240"/>
    <cellStyle name="常规 33 2 2 3" xfId="27241"/>
    <cellStyle name="差_地方配套按人均增幅控制8.31（调整结案率后）xl_Book1 2" xfId="27242"/>
    <cellStyle name="差_第五部分(才淼、饶永宏） 2 2 2" xfId="27243"/>
    <cellStyle name="差_第五部分(才淼、饶永宏） 3" xfId="27244"/>
    <cellStyle name="差_第五部分(才淼、饶永宏） 3 2" xfId="27245"/>
    <cellStyle name="差_第五部分(才淼、饶永宏） 3 2 2" xfId="27246"/>
    <cellStyle name="差_第五部分(才淼、饶永宏） 3 3" xfId="27247"/>
    <cellStyle name="差_云南省2008年转移支付测算——州市本级考核部分及政策性测算_03_2010年各地区一般预算平衡表" xfId="27248"/>
    <cellStyle name="差_第五部分(才淼、饶永宏） 4 2" xfId="27249"/>
    <cellStyle name="差_第五部分(才淼、饶永宏） 4 2 2" xfId="27250"/>
    <cellStyle name="差_第五部分(才淼、饶永宏） 4 3" xfId="27251"/>
    <cellStyle name="差_县市旗测算-新科目（20080627）_财力性转移支付2010年预算参考数_12.25-发教育厅-2016年高职生均年初预算控制数分配表" xfId="27252"/>
    <cellStyle name="链接单元格 3 22" xfId="27253"/>
    <cellStyle name="链接单元格 3 17" xfId="27254"/>
    <cellStyle name="差_第五部分(才淼、饶永宏） 5 2" xfId="27255"/>
    <cellStyle name="差_第五部分(才淼、饶永宏）_12.25-发教育厅-2016年高职生均年初预算控制数分配表" xfId="27256"/>
    <cellStyle name="差_第五部分(才淼、饶永宏）_合并" xfId="27257"/>
    <cellStyle name="输出 6 4 7 2" xfId="27258"/>
    <cellStyle name="差_第五部分(才淼、饶永宏）_华东" xfId="27259"/>
    <cellStyle name="差_第一部分：综合全" xfId="27260"/>
    <cellStyle name="差_第一部分：综合全 2" xfId="27261"/>
    <cellStyle name="差_第一部分：综合全 2 2" xfId="27262"/>
    <cellStyle name="差_其他部门(按照总人口测算）—20080416_县市旗测算-新科目（含人口规模效应）" xfId="27263"/>
    <cellStyle name="汇总 6 5 4 2 2 5 2" xfId="27264"/>
    <cellStyle name="差_第一部分：综合全 3" xfId="27265"/>
    <cellStyle name="差_第一部分：综合全 4" xfId="27266"/>
    <cellStyle name="差_第一部分：综合全_合并" xfId="27267"/>
    <cellStyle name="差_对口支援新疆资金规模测算表20100106" xfId="27268"/>
    <cellStyle name="差_对口支援新疆资金规模测算表20100106 2 2" xfId="27269"/>
    <cellStyle name="差_对口支援新疆资金规模测算表20100106 2 3" xfId="27270"/>
    <cellStyle name="差_对口支援新疆资金规模测算表20100106 3 2 2" xfId="27271"/>
    <cellStyle name="差_对口支援新疆资金规模测算表20100106 3 3" xfId="27272"/>
    <cellStyle name="好_行政（人员）_财力性转移支付2010年预算参考数" xfId="27273"/>
    <cellStyle name="差_其他部门(按照总人口测算）—20080416_不含人员经费系数 4 3" xfId="27274"/>
    <cellStyle name="差_对口支援新疆资金规模测算表20100106 4 2 2" xfId="27275"/>
    <cellStyle name="差_对口支援新疆资金规模测算表20100106_12.25-发教育厅-2016年高职生均年初预算控制数分配表" xfId="27276"/>
    <cellStyle name="差_对口支援新疆资金规模测算表20100113" xfId="27277"/>
    <cellStyle name="好_京沪线成本状况表2.10 3" xfId="27278"/>
    <cellStyle name="差_对口支援新疆资金规模测算表20100113 2" xfId="27279"/>
    <cellStyle name="好_京沪线成本状况表2.10 5" xfId="27280"/>
    <cellStyle name="汇总 10 6 2 3" xfId="27281"/>
    <cellStyle name="差_对口支援新疆资金规模测算表20100113 4" xfId="27282"/>
    <cellStyle name="差_对口支援新疆资金规模测算表20100113 4 2 2" xfId="27283"/>
    <cellStyle name="好_京沪线成本状况表2.10 6" xfId="27284"/>
    <cellStyle name="小数 5 3 4 2 2 2 2" xfId="27285"/>
    <cellStyle name="汇总 10 6 2 4" xfId="27286"/>
    <cellStyle name="差_对口支援新疆资金规模测算表20100113 5" xfId="27287"/>
    <cellStyle name="好_京沪线成本状况表2.10 7" xfId="27288"/>
    <cellStyle name="差_对口支援新疆资金规模测算表20100113 6" xfId="27289"/>
    <cellStyle name="好_京沪线成本状况表2.10 8" xfId="27290"/>
    <cellStyle name="差_对口支援新疆资金规模测算表20100113 7" xfId="27291"/>
    <cellStyle name="差_发文表-2015年资源枯竭城市转移支付资金安排表（定）" xfId="27292"/>
    <cellStyle name="差_反馈教科文(增人增支教育厅）" xfId="27293"/>
    <cellStyle name="好_市本级 3 2 10" xfId="27294"/>
    <cellStyle name="差_分析缺口率" xfId="27295"/>
    <cellStyle name="差_分析缺口率 2 2 2" xfId="27296"/>
    <cellStyle name="差_分析缺口率 4" xfId="27297"/>
    <cellStyle name="差_分析缺口率 5" xfId="27298"/>
    <cellStyle name="差_分析缺口率 5 2" xfId="27299"/>
    <cellStyle name="差_云南省2008年转移支付测算——州市本级考核部分及政策性测算_财力性转移支付2010年预算参考数_合并" xfId="27300"/>
    <cellStyle name="差_分析缺口率 6" xfId="27301"/>
    <cellStyle name="差_分析缺口率 7" xfId="27302"/>
    <cellStyle name="差_分析缺口率_03_2010年各地区一般预算平衡表" xfId="27303"/>
    <cellStyle name="差_分析缺口率_12.25-发教育厅-2016年高职生均年初预算控制数分配表" xfId="27304"/>
    <cellStyle name="差_分析缺口率_财力性转移支付2010年预算参考数" xfId="27305"/>
    <cellStyle name="差_县区合并测算20080423(按照各省比重）_不含人员经费系数 2 2" xfId="27306"/>
    <cellStyle name="差_分析缺口率_财力性转移支付2010年预算参考数_03_2010年各地区一般预算平衡表" xfId="27307"/>
    <cellStyle name="差_分析缺口率_财力性转移支付2010年预算参考数_03_2010年各地区一般预算平衡表_2010年地方财政一般预算分级平衡情况表（汇总）0524" xfId="27308"/>
    <cellStyle name="差_分析缺口率_财力性转移支付2010年预算参考数_12.25-发教育厅-2016年高职生均年初预算控制数分配表" xfId="27309"/>
    <cellStyle name="输出 8 5 4 3 3" xfId="27310"/>
    <cellStyle name="差_分析缺口率_财力性转移支付2010年预算参考数_合并" xfId="27311"/>
    <cellStyle name="差_分析缺口率_财力性转移支付2010年预算参考数_隋心对账单定稿0514" xfId="27312"/>
    <cellStyle name="差_分析缺口率_合并" xfId="27313"/>
    <cellStyle name="差_分析缺口率_华东" xfId="27314"/>
    <cellStyle name="差_分县成本差异系数" xfId="27315"/>
    <cellStyle name="注释 4 2 2 18" xfId="27316"/>
    <cellStyle name="好_2006年28四川_03_2010年各地区一般预算平衡表" xfId="27317"/>
    <cellStyle name="差_分县成本差异系数 2" xfId="27318"/>
    <cellStyle name="常规 46 3" xfId="27319"/>
    <cellStyle name="常规 51 3" xfId="27320"/>
    <cellStyle name="差_前期试验费用 9_间接费" xfId="27321"/>
    <cellStyle name="差_分县成本差异系数 2 2" xfId="27322"/>
    <cellStyle name="常规 46 4" xfId="27323"/>
    <cellStyle name="常规 51 4" xfId="27324"/>
    <cellStyle name="差_分县成本差异系数 2 3" xfId="27325"/>
    <cellStyle name="差_县区合并测算20080421_县市旗测算-新科目（含人口规模效应）_财力性转移支付2010年预算参考数 2" xfId="27326"/>
    <cellStyle name="差_分县成本差异系数 7" xfId="27327"/>
    <cellStyle name="差_分县成本差异系数_03_2010年各地区一般预算平衡表" xfId="27328"/>
    <cellStyle name="好_行政公检法测算_03_2010年各地区一般预算平衡表" xfId="27329"/>
    <cellStyle name="差_县市旗测算-新科目（20080626）_不含人员经费系数_财力性转移支付2010年预算参考数 5 2" xfId="27330"/>
    <cellStyle name="差_分县成本差异系数_不含人员经费系数 2" xfId="27331"/>
    <cellStyle name="差_分县成本差异系数_不含人员经费系数 2 2" xfId="27332"/>
    <cellStyle name="差_分县成本差异系数_不含人员经费系数 2 3" xfId="27333"/>
    <cellStyle name="差_分县成本差异系数_不含人员经费系数 3" xfId="27334"/>
    <cellStyle name="差_分县成本差异系数_不含人员经费系数 4" xfId="27335"/>
    <cellStyle name="差_分县成本差异系数_不含人员经费系数 5" xfId="27336"/>
    <cellStyle name="差_分县成本差异系数_不含人员经费系数 7" xfId="27337"/>
    <cellStyle name="差_行政(燃修费)_民生政策最低支出需求_财力性转移支付2010年预算参考数" xfId="27338"/>
    <cellStyle name="差_分县成本差异系数_不含人员经费系数_03_2010年各地区一般预算平衡表" xfId="27339"/>
    <cellStyle name="差_分县成本差异系数_不含人员经费系数_03_2010年各地区一般预算平衡表_2010年地方财政一般预算分级平衡情况表（汇总）0524" xfId="27340"/>
    <cellStyle name="差_分县成本差异系数_不含人员经费系数_财力性转移支付2010年预算参考数 2" xfId="27341"/>
    <cellStyle name="差_分县成本差异系数_不含人员经费系数_财力性转移支付2010年预算参考数 2 2" xfId="27342"/>
    <cellStyle name="差_分县成本差异系数_不含人员经费系数_财力性转移支付2010年预算参考数 2 2 2" xfId="27343"/>
    <cellStyle name="差_分县成本差异系数_不含人员经费系数_财力性转移支付2010年预算参考数 4 2" xfId="27344"/>
    <cellStyle name="差_分县成本差异系数_不含人员经费系数_财力性转移支付2010年预算参考数 4 3" xfId="27345"/>
    <cellStyle name="差_湘桂铁路I标一项目部红线成本(最新) 3_间接费" xfId="27346"/>
    <cellStyle name="差_分县成本差异系数_不含人员经费系数_财力性转移支付2010年预算参考数 5 2" xfId="27347"/>
    <cellStyle name="差_分县成本差异系数_不含人员经费系数_财力性转移支付2010年预算参考数_03_2010年各地区一般预算平衡表" xfId="27348"/>
    <cellStyle name="差_县市旗测算20080508_民生政策最低支出需求 5 2" xfId="27349"/>
    <cellStyle name="差_分县成本差异系数_不含人员经费系数_财力性转移支付2010年预算参考数_12.25-发教育厅-2016年高职生均年初预算控制数分配表" xfId="27350"/>
    <cellStyle name="差_分县成本差异系数_不含人员经费系数_财力性转移支付2010年预算参考数_华东" xfId="27351"/>
    <cellStyle name="差_分县成本差异系数_不含人员经费系数_华东" xfId="27352"/>
    <cellStyle name="常规 7 2 5 4" xfId="27353"/>
    <cellStyle name="差_分县成本差异系数_不含人员经费系数_隋心对账单定稿0514" xfId="27354"/>
    <cellStyle name="差_分县成本差异系数_财力性转移支付2010年预算参考数" xfId="27355"/>
    <cellStyle name="差_分县成本差异系数_财力性转移支付2010年预算参考数 2 2" xfId="27356"/>
    <cellStyle name="常规 38" xfId="27357"/>
    <cellStyle name="常规 43" xfId="27358"/>
    <cellStyle name="差_分县成本差异系数_财力性转移支付2010年预算参考数 2 2 2" xfId="27359"/>
    <cellStyle name="千位[0]_ 方正PC" xfId="27360"/>
    <cellStyle name="差_分县成本差异系数_财力性转移支付2010年预算参考数 2 3" xfId="27361"/>
    <cellStyle name="差_分县成本差异系数_财力性转移支付2010年预算参考数 3 2" xfId="27362"/>
    <cellStyle name="好_前期试验费用 17_四队计价6月25日前(7月1日更新)备用" xfId="27363"/>
    <cellStyle name="差_分县成本差异系数_财力性转移支付2010年预算参考数 3 3" xfId="27364"/>
    <cellStyle name="差_分县成本差异系数_财力性转移支付2010年预算参考数 4" xfId="27365"/>
    <cellStyle name="差_分县成本差异系数_财力性转移支付2010年预算参考数 4 2" xfId="27366"/>
    <cellStyle name="差_分县成本差异系数_财力性转移支付2010年预算参考数 4 3" xfId="27367"/>
    <cellStyle name="差_分县成本差异系数_财力性转移支付2010年预算参考数 5" xfId="27368"/>
    <cellStyle name="差_分县成本差异系数_财力性转移支付2010年预算参考数 5 2" xfId="27369"/>
    <cellStyle name="差_分县成本差异系数_财力性转移支付2010年预算参考数 6" xfId="27370"/>
    <cellStyle name="差_分县成本差异系数_财力性转移支付2010年预算参考数 7" xfId="27371"/>
    <cellStyle name="差_分县成本差异系数_财力性转移支付2010年预算参考数_03_2010年各地区一般预算平衡表" xfId="27372"/>
    <cellStyle name="差_行政(燃修费) 7" xfId="27373"/>
    <cellStyle name="差_分县成本差异系数_财力性转移支付2010年预算参考数_12.25-发教育厅-2016年高职生均年初预算控制数分配表" xfId="27374"/>
    <cellStyle name="差_分县成本差异系数_财力性转移支付2010年预算参考数_合并" xfId="27375"/>
    <cellStyle name="差_分县成本差异系数_民生政策最低支出需求" xfId="27376"/>
    <cellStyle name="好_检验表 3" xfId="27377"/>
    <cellStyle name="差_分县成本差异系数_民生政策最低支出需求 2 3" xfId="27378"/>
    <cellStyle name="好_I标三项目部红线成本分析样表 （黄杰报局指） 10_四队计价2011-6" xfId="27379"/>
    <cellStyle name="差_分县成本差异系数_民生政策最低支出需求 3 3" xfId="27380"/>
    <cellStyle name="差_分县成本差异系数_民生政策最低支出需求 4 2" xfId="27381"/>
    <cellStyle name="差_分县成本差异系数_民生政策最低支出需求 4 3" xfId="27382"/>
    <cellStyle name="差_分县成本差异系数_民生政策最低支出需求 5" xfId="27383"/>
    <cellStyle name="差_分县成本差异系数_民生政策最低支出需求 5 2" xfId="27384"/>
    <cellStyle name="差_分县成本差异系数_民生政策最低支出需求 6" xfId="27385"/>
    <cellStyle name="差_分县成本差异系数_民生政策最低支出需求 7" xfId="27386"/>
    <cellStyle name="强调文字颜色 4 2 3 2 12" xfId="27387"/>
    <cellStyle name="好_行政（人员）_03_2010年各地区一般预算平衡表_2010年地方财政一般预算分级平衡情况表（汇总）0524" xfId="27388"/>
    <cellStyle name="差_分县成本差异系数_民生政策最低支出需求_03_2010年各地区一般预算平衡表" xfId="27389"/>
    <cellStyle name="差_分县成本差异系数_民生政策最低支出需求_03_2010年各地区一般预算平衡表_2010年地方财政一般预算分级平衡情况表（汇总）0524" xfId="27390"/>
    <cellStyle name="输出 6 4 4 3" xfId="27391"/>
    <cellStyle name="好_市辖区测算-新科目（20080626） 5" xfId="27392"/>
    <cellStyle name="常规 6 3 2 3" xfId="27393"/>
    <cellStyle name="常规 48 2" xfId="27394"/>
    <cellStyle name="常规 53 2" xfId="27395"/>
    <cellStyle name="差_分县成本差异系数_民生政策最低支出需求_财力性转移支付2010年预算参考数" xfId="27396"/>
    <cellStyle name="常规 48 2 2" xfId="27397"/>
    <cellStyle name="常规 53 2 2" xfId="27398"/>
    <cellStyle name="差_分县成本差异系数_民生政策最低支出需求_财力性转移支付2010年预算参考数 2" xfId="27399"/>
    <cellStyle name="常规 48 2 2 2" xfId="27400"/>
    <cellStyle name="常规 53 2 2 2" xfId="27401"/>
    <cellStyle name="差_分县成本差异系数_民生政策最低支出需求_财力性转移支付2010年预算参考数 2 2" xfId="27402"/>
    <cellStyle name="常规 48 2 2 3" xfId="27403"/>
    <cellStyle name="常规 53 2 2 3" xfId="27404"/>
    <cellStyle name="差_分县成本差异系数_民生政策最低支出需求_财力性转移支付2010年预算参考数 2 3" xfId="27405"/>
    <cellStyle name="常规 48 2 3" xfId="27406"/>
    <cellStyle name="常规 53 2 3" xfId="27407"/>
    <cellStyle name="差_分县成本差异系数_民生政策最低支出需求_财力性转移支付2010年预算参考数 3" xfId="27408"/>
    <cellStyle name="差_分县成本差异系数_民生政策最低支出需求_财力性转移支付2010年预算参考数 3 3" xfId="27409"/>
    <cellStyle name="好_对口支援新疆资金规模测算表20100113 6" xfId="27410"/>
    <cellStyle name="差_分县成本差异系数_民生政策最低支出需求_财力性转移支付2010年预算参考数_03_2010年各地区一般预算平衡表" xfId="27411"/>
    <cellStyle name="差_分县成本差异系数_民生政策最低支出需求_财力性转移支付2010年预算参考数_03_2010年各地区一般预算平衡表_2010年地方财政一般预算分级平衡情况表（汇总）0524" xfId="27412"/>
    <cellStyle name="输入 3 2 3 2 2 5 2" xfId="27413"/>
    <cellStyle name="差_分县成本差异系数_民生政策最低支出需求_合并" xfId="27414"/>
    <cellStyle name="差_分县成本差异系数_民生政策最低支出需求_华东" xfId="27415"/>
    <cellStyle name="差_分县成本差异系数_隋心对账单定稿0514" xfId="27416"/>
    <cellStyle name="好_河南 缺口县区测算(地方填报)_华东" xfId="27417"/>
    <cellStyle name="注释 2 3 5 5" xfId="27418"/>
    <cellStyle name="差_附表" xfId="27419"/>
    <cellStyle name="差_附表 2 2" xfId="27420"/>
    <cellStyle name="好_建行" xfId="27421"/>
    <cellStyle name="差_附表 2 3" xfId="27422"/>
    <cellStyle name="差_附表 3 2" xfId="27423"/>
    <cellStyle name="差_附表 3 3" xfId="27424"/>
    <cellStyle name="差_附表 4 2" xfId="27425"/>
    <cellStyle name="差_附表 4 3" xfId="27426"/>
    <cellStyle name="好_市辖区测算-新科目（20080626）_03_2010年各地区一般预算平衡表" xfId="27427"/>
    <cellStyle name="差_附表 5" xfId="27428"/>
    <cellStyle name="好_30云南_1" xfId="27429"/>
    <cellStyle name="注释 8 4 5 2 2" xfId="27430"/>
    <cellStyle name="差_附表 6" xfId="27431"/>
    <cellStyle name="注释 6 5 5 2 4 2" xfId="27432"/>
    <cellStyle name="好_2006年在职人员情况 2" xfId="27433"/>
    <cellStyle name="差_附表_03_2010年各地区一般预算平衡表_2010年地方财政一般预算分级平衡情况表（汇总）0524" xfId="27434"/>
    <cellStyle name="差_附表_12.25-发教育厅-2016年高职生均年初预算控制数分配表" xfId="27435"/>
    <cellStyle name="差_附表_财力性转移支付2010年预算参考数" xfId="27436"/>
    <cellStyle name="输出 9 3 2" xfId="27437"/>
    <cellStyle name="差_行政（人员）_民生政策最低支出需求_财力性转移支付2010年预算参考数 5 2" xfId="27438"/>
    <cellStyle name="差_附表_财力性转移支付2010年预算参考数 2 2 2" xfId="27439"/>
    <cellStyle name="好_工程数量及综合单价（百安隧道） 5" xfId="27440"/>
    <cellStyle name="差_附表_财力性转移支付2010年预算参考数 3" xfId="27441"/>
    <cellStyle name="差_附表_财力性转移支付2010年预算参考数 3 2" xfId="27442"/>
    <cellStyle name="差_附表_财力性转移支付2010年预算参考数 3 2 2" xfId="27443"/>
    <cellStyle name="差_附表_财力性转移支付2010年预算参考数 3 3" xfId="27444"/>
    <cellStyle name="好_工程数量及综合单价（百安隧道） 6" xfId="27445"/>
    <cellStyle name="差_附表_财力性转移支付2010年预算参考数 4" xfId="27446"/>
    <cellStyle name="差_附表_财力性转移支付2010年预算参考数 4 2" xfId="27447"/>
    <cellStyle name="差_附表_财力性转移支付2010年预算参考数 4 2 2" xfId="27448"/>
    <cellStyle name="差_附表_财力性转移支付2010年预算参考数 4 3" xfId="27449"/>
    <cellStyle name="差_附表_财力性转移支付2010年预算参考数_12.25-发教育厅-2016年高职生均年初预算控制数分配表" xfId="27450"/>
    <cellStyle name="好_I标三项目部红线成本分析样表 （黄杰报局指） 3_四队计价2011-6" xfId="27451"/>
    <cellStyle name="好_农林水和城市维护标准支出20080505－县区合计_民生政策最低支出需求_财力性转移支付2010年预算参考数 5" xfId="27452"/>
    <cellStyle name="差_附表_财力性转移支付2010年预算参考数_合并" xfId="27453"/>
    <cellStyle name="常规 36 4 3 2" xfId="27454"/>
    <cellStyle name="差_附表_财力性转移支付2010年预算参考数_隋心对账单定稿0514" xfId="27455"/>
    <cellStyle name="差_附表_华东" xfId="27456"/>
    <cellStyle name="常规 35 4 3 2" xfId="27457"/>
    <cellStyle name="常规 2 2 10 4" xfId="27458"/>
    <cellStyle name="差_副本2015年专项资金申请报告（未解决） 2" xfId="27459"/>
    <cellStyle name="差_副本73283696546880457822010-04-29 2 2" xfId="27460"/>
    <cellStyle name="差_县区合并测算20080423(按照各省比重）_12.25-发教育厅-2016年高职生均年初预算控制数分配表" xfId="27461"/>
    <cellStyle name="差_高中教师人数（教育厅1.6日提供） 2" xfId="27462"/>
    <cellStyle name="差_高中教师人数（教育厅1.6日提供）_Book1" xfId="27463"/>
    <cellStyle name="常规 2 7 5" xfId="27464"/>
    <cellStyle name="差_高中教师人数（教育厅1.6日提供）_Book1 2" xfId="27465"/>
    <cellStyle name="常规 2 7 5 2" xfId="27466"/>
    <cellStyle name="差_工程数量及综合单价（百安隧道） 10" xfId="27467"/>
    <cellStyle name="常规 2 2 4 2 13" xfId="27468"/>
    <cellStyle name="差_工程数量及综合单价（百安隧道） 10_间接费" xfId="27469"/>
    <cellStyle name="汇总 2 4 2 2 2 2 2" xfId="27470"/>
    <cellStyle name="差_工程数量及综合单价（百安隧道） 10_间接费_四队计价2011-6" xfId="27471"/>
    <cellStyle name="差_工程数量及综合单价（百安隧道） 10_间接费_四队计价6月25日前(7月1日更新)备用" xfId="27472"/>
    <cellStyle name="检查单元格 4 2 2" xfId="27473"/>
    <cellStyle name="差_工程数量及综合单价（百安隧道） 10_四队计价2011-6" xfId="27474"/>
    <cellStyle name="差_工程数量及综合单价（百安隧道） 11" xfId="27475"/>
    <cellStyle name="差_工程数量及综合单价（百安隧道） 11_间接费" xfId="27476"/>
    <cellStyle name="差_指标五" xfId="27477"/>
    <cellStyle name="差_市辖区测算20080510_民生政策最低支出需求_财力性转移支付2010年预算参考数_合并" xfId="27478"/>
    <cellStyle name="好_历年教师人数 2" xfId="27479"/>
    <cellStyle name="差_工程数量及综合单价（百安隧道） 11_间接费_四队计价2011-6" xfId="27480"/>
    <cellStyle name="差_工程数量及综合单价（百安隧道） 11_间接费_四队计价6月25日前(7月1日更新)备用" xfId="27481"/>
    <cellStyle name="差_自行调整差异系数顺序_财力性转移支付2010年预算参考数 5 3" xfId="27482"/>
    <cellStyle name="差_工程数量及综合单价（百安隧道） 11_四队计价2011-6" xfId="27483"/>
    <cellStyle name="汇总 8 5 2 4 2" xfId="27484"/>
    <cellStyle name="差_工程数量及综合单价（百安隧道） 11_四队计价6月25日前(7月1日更新)备用" xfId="27485"/>
    <cellStyle name="计算 5 2 3 3 2" xfId="27486"/>
    <cellStyle name="差_工程数量及综合单价（百安隧道） 2_间接费" xfId="27487"/>
    <cellStyle name="差_工程数量及综合单价（百安隧道） 2_间接费_四队计价2011-6" xfId="27488"/>
    <cellStyle name="差_工程数量及综合单价（百安隧道） 2_间接费_四队计价6月25日前(7月1日更新)备用" xfId="27489"/>
    <cellStyle name="常规 2 5 2 2" xfId="27490"/>
    <cellStyle name="差_工程数量及综合单价（百安隧道） 2_四队计价6月25日前(7月1日更新)备用" xfId="27491"/>
    <cellStyle name="计算 5 2 4 3 2" xfId="27492"/>
    <cellStyle name="差_工程数量及综合单价（百安隧道） 3_间接费" xfId="27493"/>
    <cellStyle name="差_工程数量及综合单价（百安隧道） 3_间接费_四队计价6月25日前(7月1日更新)备用" xfId="27494"/>
    <cellStyle name="好_行政公检法测算_不含人员经费系数 6" xfId="27495"/>
    <cellStyle name="差_市辖区测算20080510_县市旗测算-新科目（含人口规模效应） 4" xfId="27496"/>
    <cellStyle name="差_工程数量及综合单价（百安隧道） 3_四队计价6月25日前(7月1日更新)备用" xfId="27497"/>
    <cellStyle name="差_工程数量及综合单价（百安隧道） 4_四队计价2011-6" xfId="27498"/>
    <cellStyle name="差_总人口 2 2 2 2" xfId="27499"/>
    <cellStyle name="差_工程数量及综合单价（百安隧道） 4_四队计价6月25日前(7月1日更新)备用" xfId="27500"/>
    <cellStyle name="差_工程数量及综合单价（百安隧道） 5" xfId="27501"/>
    <cellStyle name="差_工程数量及综合单价（百安隧道） 5_间接费_四队计价2011-6" xfId="27502"/>
    <cellStyle name="差_工程数量及综合单价（百安隧道） 6" xfId="27503"/>
    <cellStyle name="差_工程数量及综合单价（百安隧道） 7_间接费" xfId="27504"/>
    <cellStyle name="差_工程数量及综合单价（百安隧道） 7_间接费_四队计价2011-6" xfId="27505"/>
    <cellStyle name="差_工程数量及综合单价（百安隧道） 7_间接费_四队计价6月25日前(7月1日更新)备用" xfId="27506"/>
    <cellStyle name="差_工程数量及综合单价（百安隧道） 7_四队计价6月25日前(7月1日更新)备用" xfId="27507"/>
    <cellStyle name="差_工程数量及综合单价（百安隧道） 8" xfId="27508"/>
    <cellStyle name="差_工程数量及综合单价（百安隧道） 8_间接费" xfId="27509"/>
    <cellStyle name="计算 3 4 2 5" xfId="27510"/>
    <cellStyle name="差_工程数量及综合单价（百安隧道） 8_间接费_四队计价6月25日前(7月1日更新)备用" xfId="27511"/>
    <cellStyle name="差_工程数量及综合单价（百安隧道） 8_四队计价2011-6" xfId="27512"/>
    <cellStyle name="好_市辖区测算-新科目（20080626）_不含人员经费系数_财力性转移支付2010年预算参考数_03_2010年各地区一般预算平衡表" xfId="27513"/>
    <cellStyle name="差_工程数量及综合单价（百安隧道） 9_间接费" xfId="27514"/>
    <cellStyle name="差_县市旗测算20080508_华东" xfId="27515"/>
    <cellStyle name="差_市辖区测算20080510_不含人员经费系数_财力性转移支付2010年预算参考数 6" xfId="27516"/>
    <cellStyle name="差_工程数量及综合单价（百安隧道） 9_间接费_四队计价6月25日前(7月1日更新)备用" xfId="27517"/>
    <cellStyle name="差_工程数量及综合单价（百安隧道）_四队计价6月25日前(7月1日更新)备用" xfId="27518"/>
    <cellStyle name="差_海洋乐园成本测算（2011.5.4）" xfId="27519"/>
    <cellStyle name="差_涵洞表" xfId="27520"/>
    <cellStyle name="差_行政(燃修费) 5" xfId="27521"/>
    <cellStyle name="差_行政(燃修费) 6" xfId="27522"/>
    <cellStyle name="差_行政(燃修费)_03_2010年各地区一般预算平衡表" xfId="27523"/>
    <cellStyle name="差_行政公检法测算 3 2" xfId="27524"/>
    <cellStyle name="输出 9 4 2 4" xfId="27525"/>
    <cellStyle name="差_行政(燃修费)_03_2010年各地区一般预算平衡表_2010年地方财政一般预算分级平衡情况表（汇总）0524" xfId="27526"/>
    <cellStyle name="差_行政(燃修费)_不含人员经费系数 2 3" xfId="27527"/>
    <cellStyle name="差_行政(燃修费)_不含人员经费系数 3 2" xfId="27528"/>
    <cellStyle name="差_行政(燃修费)_不含人员经费系数 3 3" xfId="27529"/>
    <cellStyle name="差_行政(燃修费)_不含人员经费系数 5" xfId="27530"/>
    <cellStyle name="差_行政(燃修费)_不含人员经费系数 5 2" xfId="27531"/>
    <cellStyle name="差_行政(燃修费)_不含人员经费系数 6" xfId="27532"/>
    <cellStyle name="差_行政(燃修费)_不含人员经费系数_03_2010年各地区一般预算平衡表" xfId="27533"/>
    <cellStyle name="差_湘潭 3 3" xfId="27534"/>
    <cellStyle name="差_行政(燃修费)_不含人员经费系数_03_2010年各地区一般预算平衡表_2010年地方财政一般预算分级平衡情况表（汇总）0524" xfId="27535"/>
    <cellStyle name="差_行政(燃修费)_不含人员经费系数_12.25-发教育厅-2016年高职生均年初预算控制数分配表" xfId="27536"/>
    <cellStyle name="常规 11 4 2 3" xfId="27537"/>
    <cellStyle name="差_行政(燃修费)_不含人员经费系数_财力性转移支付2010年预算参考数 2 2" xfId="27538"/>
    <cellStyle name="注释 9 2 5 3" xfId="27539"/>
    <cellStyle name="常规 11 4 2 3 2" xfId="27540"/>
    <cellStyle name="差_行政(燃修费)_不含人员经费系数_财力性转移支付2010年预算参考数 2 2 2" xfId="27541"/>
    <cellStyle name="常规 11 4 2 4" xfId="27542"/>
    <cellStyle name="差_行政(燃修费)_不含人员经费系数_财力性转移支付2010年预算参考数 2 3" xfId="27543"/>
    <cellStyle name="差_行政(燃修费)_不含人员经费系数_财力性转移支付2010年预算参考数 3" xfId="27544"/>
    <cellStyle name="常规 11 4 3 3" xfId="27545"/>
    <cellStyle name="差_行政(燃修费)_不含人员经费系数_财力性转移支付2010年预算参考数 3 2" xfId="27546"/>
    <cellStyle name="注释 9 3 5 3" xfId="27547"/>
    <cellStyle name="常规 11 4 3 3 2" xfId="27548"/>
    <cellStyle name="差_行政(燃修费)_不含人员经费系数_财力性转移支付2010年预算参考数 3 2 2" xfId="27549"/>
    <cellStyle name="常规 11 4 3 4" xfId="27550"/>
    <cellStyle name="差_行政(燃修费)_不含人员经费系数_财力性转移支付2010年预算参考数 3 3" xfId="27551"/>
    <cellStyle name="差_行政(燃修费)_不含人员经费系数_财力性转移支付2010年预算参考数 4" xfId="27552"/>
    <cellStyle name="好_京沪线成本状况表2.10_四队计价2011-6" xfId="27553"/>
    <cellStyle name="常规 11 4 4 3" xfId="27554"/>
    <cellStyle name="差_行政(燃修费)_不含人员经费系数_财力性转移支付2010年预算参考数 4 2" xfId="27555"/>
    <cellStyle name="常规 17 2 10" xfId="27556"/>
    <cellStyle name="差_行政(燃修费)_不含人员经费系数_财力性转移支付2010年预算参考数 4 2 2" xfId="27557"/>
    <cellStyle name="差_行政(燃修费)_不含人员经费系数_财力性转移支付2010年预算参考数 4 3" xfId="27558"/>
    <cellStyle name="差_行政(燃修费)_不含人员经费系数_财力性转移支付2010年预算参考数 5" xfId="27559"/>
    <cellStyle name="差_行政(燃修费)_不含人员经费系数_财力性转移支付2010年预算参考数 5 2" xfId="27560"/>
    <cellStyle name="差_行政（人员）_不含人员经费系数 7" xfId="27561"/>
    <cellStyle name="差_行政(燃修费)_不含人员经费系数_财力性转移支付2010年预算参考数 6" xfId="27562"/>
    <cellStyle name="好_2009年一般性转移支付标准工资_奖励补助测算5.23新 2" xfId="27563"/>
    <cellStyle name="差_行政(燃修费)_不含人员经费系数_财力性转移支付2010年预算参考数 7" xfId="27564"/>
    <cellStyle name="差_汇总 5" xfId="27565"/>
    <cellStyle name="差_行政(燃修费)_不含人员经费系数_财力性转移支付2010年预算参考数_03_2010年各地区一般预算平衡表" xfId="27566"/>
    <cellStyle name="好_行政公检法测算_不含人员经费系数_财力性转移支付2010年预算参考数 2" xfId="27567"/>
    <cellStyle name="差_行政(燃修费)_不含人员经费系数_财力性转移支付2010年预算参考数_合并" xfId="27568"/>
    <cellStyle name="差_行政(燃修费)_不含人员经费系数_华东" xfId="27569"/>
    <cellStyle name="差_民生政策最低支出需求" xfId="27570"/>
    <cellStyle name="差_行政(燃修费)_不含人员经费系数_隋心对账单定稿0514" xfId="27571"/>
    <cellStyle name="差_行政(燃修费)_财力性转移支付2010年预算参考数 2 2 2" xfId="27572"/>
    <cellStyle name="差_行政(燃修费)_财力性转移支付2010年预算参考数 2 3" xfId="27573"/>
    <cellStyle name="差_行政(燃修费)_财力性转移支付2010年预算参考数 3 2" xfId="27574"/>
    <cellStyle name="差_行政(燃修费)_财力性转移支付2010年预算参考数 3 3" xfId="27575"/>
    <cellStyle name="差_行政(燃修费)_财力性转移支付2010年预算参考数 4" xfId="27576"/>
    <cellStyle name="差_行政(燃修费)_财力性转移支付2010年预算参考数 4 2" xfId="27577"/>
    <cellStyle name="差_行政(燃修费)_财力性转移支付2010年预算参考数 5" xfId="27578"/>
    <cellStyle name="差_行政(燃修费)_财力性转移支付2010年预算参考数 6" xfId="27579"/>
    <cellStyle name="好_河南 缺口县区测算(地方填报)_财力性转移支付2010年预算参考数 4" xfId="27580"/>
    <cellStyle name="常规 2 9 2 3" xfId="27581"/>
    <cellStyle name="差_行政(燃修费)_财力性转移支付2010年预算参考数_03_2010年各地区一般预算平衡表" xfId="27582"/>
    <cellStyle name="差_行政(燃修费)_财力性转移支付2010年预算参考数_华东" xfId="27583"/>
    <cellStyle name="差_行政(燃修费)_合并" xfId="27584"/>
    <cellStyle name="输出 8 5 6 2 2" xfId="27585"/>
    <cellStyle name="差_行政(燃修费)_民生政策最低支出需求" xfId="27586"/>
    <cellStyle name="好_Book1_县公司" xfId="27587"/>
    <cellStyle name="差_行政(燃修费)_民生政策最低支出需求 2" xfId="27588"/>
    <cellStyle name="差_红线成本编制附表（局指样表） 9_间接费_四队计价2011-6" xfId="27589"/>
    <cellStyle name="差_行政(燃修费)_民生政策最低支出需求 3" xfId="27590"/>
    <cellStyle name="差_行政(燃修费)_民生政策最低支出需求 3 2" xfId="27591"/>
    <cellStyle name="差_行政(燃修费)_民生政策最低支出需求 3 3" xfId="27592"/>
    <cellStyle name="差_行政(燃修费)_民生政策最低支出需求 4" xfId="27593"/>
    <cellStyle name="汇总 2 2 3 3 2 4" xfId="27594"/>
    <cellStyle name="差_行政(燃修费)_民生政策最低支出需求 4 2" xfId="27595"/>
    <cellStyle name="差_缺口县区测算(财政部标准)" xfId="27596"/>
    <cellStyle name="汇总 2 2 3 3 2 4 2" xfId="27597"/>
    <cellStyle name="差_行政(燃修费)_民生政策最低支出需求 4 2 2" xfId="27598"/>
    <cellStyle name="差_行政(燃修费)_民生政策最低支出需求 5" xfId="27599"/>
    <cellStyle name="差_行政(燃修费)_民生政策最低支出需求 6" xfId="27600"/>
    <cellStyle name="输入 3 7 3 6" xfId="27601"/>
    <cellStyle name="好_2008年全省汇总收支计算表_财力性转移支付2010年预算参考数_12.25-发教育厅-2016年高职生均年初预算控制数分配表" xfId="27602"/>
    <cellStyle name="差_行政(燃修费)_民生政策最低支出需求 7" xfId="27603"/>
    <cellStyle name="差_行政(燃修费)_民生政策最低支出需求_03_2010年各地区一般预算平衡表" xfId="27604"/>
    <cellStyle name="差_行政(燃修费)_民生政策最低支出需求_03_2010年各地区一般预算平衡表_2010年地方财政一般预算分级平衡情况表（汇总）0524" xfId="27605"/>
    <cellStyle name="好_2、土地面积、人口、粮食产量基本情况" xfId="27606"/>
    <cellStyle name="差_行政(燃修费)_民生政策最低支出需求_12.25-发教育厅-2016年高职生均年初预算控制数分配表" xfId="27607"/>
    <cellStyle name="差_行政(燃修费)_民生政策最低支出需求_财力性转移支付2010年预算参考数 2" xfId="27608"/>
    <cellStyle name="好_2008年支出调整_财力性转移支付2010年预算参考数 6" xfId="27609"/>
    <cellStyle name="差_行政(燃修费)_民生政策最低支出需求_财力性转移支付2010年预算参考数 2 2" xfId="27610"/>
    <cellStyle name="汇总 2 2 5 4 3" xfId="27611"/>
    <cellStyle name="差_行政(燃修费)_民生政策最低支出需求_财力性转移支付2010年预算参考数 2 2 2" xfId="27612"/>
    <cellStyle name="差_行政(燃修费)_民生政策最低支出需求_财力性转移支付2010年预算参考数 2 3" xfId="27613"/>
    <cellStyle name="差_红线成本预算指导价格0324 9_间接费_四队计价6月25日前(7月1日更新)备用" xfId="27614"/>
    <cellStyle name="差_行政(燃修费)_民生政策最低支出需求_财力性转移支付2010年预算参考数 3" xfId="27615"/>
    <cellStyle name="差_行政(燃修费)_民生政策最低支出需求_财力性转移支付2010年预算参考数 3 2" xfId="27616"/>
    <cellStyle name="差_行政(燃修费)_民生政策最低支出需求_财力性转移支付2010年预算参考数 3 2 2" xfId="27617"/>
    <cellStyle name="常规 103 2 2" xfId="27618"/>
    <cellStyle name="常规 4 8 2 2" xfId="27619"/>
    <cellStyle name="差_行政(燃修费)_民生政策最低支出需求_财力性转移支付2010年预算参考数 4" xfId="27620"/>
    <cellStyle name="差_人员工资和公用经费3_财力性转移支付2010年预算参考数_03_2010年各地区一般预算平衡表_2010年地方财政一般预算分级平衡情况表（汇总）0524" xfId="27621"/>
    <cellStyle name="差_行政(燃修费)_民生政策最低支出需求_财力性转移支付2010年预算参考数 4 2" xfId="27622"/>
    <cellStyle name="差_教育(按照总人口测算）—20080416_不含人员经费系数" xfId="27623"/>
    <cellStyle name="差_行政(燃修费)_民生政策最低支出需求_财力性转移支付2010年预算参考数 4 2 2" xfId="27624"/>
    <cellStyle name="差_行政(燃修费)_民生政策最低支出需求_财力性转移支付2010年预算参考数 5" xfId="27625"/>
    <cellStyle name="差_行政(燃修费)_民生政策最低支出需求_财力性转移支付2010年预算参考数 6" xfId="27626"/>
    <cellStyle name="差_行政(燃修费)_民生政策最低支出需求_财力性转移支付2010年预算参考数_合并" xfId="27627"/>
    <cellStyle name="差_行政(燃修费)_民生政策最低支出需求_财力性转移支付2010年预算参考数_华东" xfId="27628"/>
    <cellStyle name="差_行政(燃修费)_民生政策最低支出需求_财力性转移支付2010年预算参考数_隋心对账单定稿0514" xfId="27629"/>
    <cellStyle name="好_34青海_华东" xfId="27630"/>
    <cellStyle name="差_行政(燃修费)_民生政策最低支出需求_合并" xfId="27631"/>
    <cellStyle name="差_行政(燃修费)_民生政策最低支出需求_华东" xfId="27632"/>
    <cellStyle name="常规 10 2 3" xfId="27633"/>
    <cellStyle name="计算 6 5 2 2 3" xfId="27634"/>
    <cellStyle name="差_行政(燃修费)_县市旗测算-新科目（含人口规模效应）" xfId="27635"/>
    <cellStyle name="常规 10 2 3 2" xfId="27636"/>
    <cellStyle name="计算 6 5 2 2 3 2" xfId="27637"/>
    <cellStyle name="差_行政(燃修费)_县市旗测算-新科目（含人口规模效应） 2" xfId="27638"/>
    <cellStyle name="常规 10 2 3 3" xfId="27639"/>
    <cellStyle name="汇总 10 4 2 3 3 2" xfId="27640"/>
    <cellStyle name="差_行政(燃修费)_县市旗测算-新科目（含人口规模效应） 3" xfId="27641"/>
    <cellStyle name="差_行政(燃修费)_县市旗测算-新科目（含人口规模效应） 3 2 2" xfId="27642"/>
    <cellStyle name="常规 10 2 3 4" xfId="27643"/>
    <cellStyle name="差_行政(燃修费)_县市旗测算-新科目（含人口规模效应） 4" xfId="27644"/>
    <cellStyle name="差_行政(燃修费)_县市旗测算-新科目（含人口规模效应） 4 2 2" xfId="27645"/>
    <cellStyle name="常规 10 2 3 5" xfId="27646"/>
    <cellStyle name="差_行政(燃修费)_县市旗测算-新科目（含人口规模效应） 5" xfId="27647"/>
    <cellStyle name="好_同德_财力性转移支付2010年预算参考数_合并" xfId="27648"/>
    <cellStyle name="差_行政(燃修费)_县市旗测算-新科目（含人口规模效应） 6" xfId="27649"/>
    <cellStyle name="好_Book1_12.25-发教育厅-2016年高职生均年初预算控制数分配表" xfId="27650"/>
    <cellStyle name="差_行政(燃修费)_县市旗测算-新科目（含人口规模效应） 7" xfId="27651"/>
    <cellStyle name="差_行政(燃修费)_县市旗测算-新科目（含人口规模效应）_03_2010年各地区一般预算平衡表" xfId="27652"/>
    <cellStyle name="注释 4 4 3 2" xfId="27653"/>
    <cellStyle name="输入 7 3 4 3 2" xfId="27654"/>
    <cellStyle name="差_行政(燃修费)_县市旗测算-新科目（含人口规模效应）_12.25-发教育厅-2016年高职生均年初预算控制数分配表" xfId="27655"/>
    <cellStyle name="差_行政(燃修费)_县市旗测算-新科目（含人口规模效应）_财力性转移支付2010年预算参考数" xfId="27656"/>
    <cellStyle name="差_行政(燃修费)_县市旗测算-新科目（含人口规模效应）_财力性转移支付2010年预算参考数 2" xfId="27657"/>
    <cellStyle name="差_行政(燃修费)_县市旗测算-新科目（含人口规模效应）_财力性转移支付2010年预算参考数 2 2" xfId="27658"/>
    <cellStyle name="差_行政(燃修费)_县市旗测算-新科目（含人口规模效应）_财力性转移支付2010年预算参考数 3" xfId="27659"/>
    <cellStyle name="差_行政(燃修费)_县市旗测算-新科目（含人口规模效应）_财力性转移支付2010年预算参考数 3 2" xfId="27660"/>
    <cellStyle name="差_行政(燃修费)_县市旗测算-新科目（含人口规模效应）_财力性转移支付2010年预算参考数 4" xfId="27661"/>
    <cellStyle name="差_行政(燃修费)_县市旗测算-新科目（含人口规模效应）_财力性转移支付2010年预算参考数 4 2" xfId="27662"/>
    <cellStyle name="差_行政(燃修费)_县市旗测算-新科目（含人口规模效应）_财力性转移支付2010年预算参考数 4 3" xfId="27663"/>
    <cellStyle name="差_行政(燃修费)_县市旗测算-新科目（含人口规模效应）_财力性转移支付2010年预算参考数 5" xfId="27664"/>
    <cellStyle name="差_行政(燃修费)_县市旗测算-新科目（含人口规模效应）_财力性转移支付2010年预算参考数 5 2" xfId="27665"/>
    <cellStyle name="差_市辖区测算20080510_县市旗测算-新科目（含人口规模效应）_合并" xfId="27666"/>
    <cellStyle name="差_行政(燃修费)_县市旗测算-新科目（含人口规模效应）_财力性转移支付2010年预算参考数 6" xfId="27667"/>
    <cellStyle name="差_行政(燃修费)_县市旗测算-新科目（含人口规模效应）_财力性转移支付2010年预算参考数 7" xfId="27668"/>
    <cellStyle name="差_行政(燃修费)_县市旗测算-新科目（含人口规模效应）_财力性转移支付2010年预算参考数_12.25-发教育厅-2016年高职生均年初预算控制数分配表" xfId="27669"/>
    <cellStyle name="差_行政(燃修费)_县市旗测算-新科目（含人口规模效应）_财力性转移支付2010年预算参考数_合并" xfId="27670"/>
    <cellStyle name="差_行政(燃修费)_县市旗测算-新科目（含人口规模效应）_财力性转移支付2010年预算参考数_华东" xfId="27671"/>
    <cellStyle name="差_文体广播事业(按照总人口测算）—20080416_财力性转移支付2010年预算参考数 3 2 2" xfId="27672"/>
    <cellStyle name="差_行政(燃修费)_县市旗测算-新科目（含人口规模效应）_财力性转移支付2010年预算参考数_隋心对账单定稿0514" xfId="27673"/>
    <cellStyle name="差_行政(燃修费)_县市旗测算-新科目（含人口规模效应）_合并" xfId="27674"/>
    <cellStyle name="好_（定）2013年全省对账总表3.20 4" xfId="27675"/>
    <cellStyle name="差_行政（人员） 2" xfId="27676"/>
    <cellStyle name="差_行政（人员） 2 2" xfId="27677"/>
    <cellStyle name="差_行政（人员） 2 3" xfId="27678"/>
    <cellStyle name="差_县区合并测算20080421_不含人员经费系数_财力性转移支付2010年预算参考数 3 2" xfId="27679"/>
    <cellStyle name="差_行政（人员）_12.25-发教育厅-2016年高职生均年初预算控制数分配表" xfId="27680"/>
    <cellStyle name="常规 10 2 13" xfId="27681"/>
    <cellStyle name="输入 2 2 5 2" xfId="27682"/>
    <cellStyle name="差_行政（人员）_不含人员经费系数" xfId="27683"/>
    <cellStyle name="输入 2 2 5 2 2 2" xfId="27684"/>
    <cellStyle name="差_行政（人员）_不含人员经费系数 2 2" xfId="27685"/>
    <cellStyle name="输入 2 2 5 2 2 3" xfId="27686"/>
    <cellStyle name="差_行政（人员）_不含人员经费系数 2 3" xfId="27687"/>
    <cellStyle name="输入 2 2 5 2 3 2" xfId="27688"/>
    <cellStyle name="差_行政（人员）_不含人员经费系数 3 2" xfId="27689"/>
    <cellStyle name="差_行政（人员）_不含人员经费系数 3 3" xfId="27690"/>
    <cellStyle name="输入 2 2 5 2 5" xfId="27691"/>
    <cellStyle name="差_行政（人员）_不含人员经费系数 5" xfId="27692"/>
    <cellStyle name="常规 11 4 5 2" xfId="27693"/>
    <cellStyle name="好_缺口县区测算（11.13）_财力性转移支付2010年预算参考数_隋心对账单定稿0514" xfId="27694"/>
    <cellStyle name="差_行政（人员）_不含人员经费系数 6" xfId="27695"/>
    <cellStyle name="差_行政（人员）_不含人员经费系数_12.25-发教育厅-2016年高职生均年初预算控制数分配表" xfId="27696"/>
    <cellStyle name="差_行政（人员）_不含人员经费系数_财力性转移支付2010年预算参考数 2 2" xfId="27697"/>
    <cellStyle name="差_行政（人员）_不含人员经费系数_财力性转移支付2010年预算参考数 2 3" xfId="27698"/>
    <cellStyle name="差_行政（人员）_不含人员经费系数_财力性转移支付2010年预算参考数 3 2" xfId="27699"/>
    <cellStyle name="差_县市旗测算20080508_县市旗测算-新科目（含人口规模效应）_财力性转移支付2010年预算参考数_隋心对账单定稿0514" xfId="27700"/>
    <cellStyle name="差_行政（人员）_不含人员经费系数_财力性转移支付2010年预算参考数 3 3" xfId="27701"/>
    <cellStyle name="汇总 6 3 4 2 2 4" xfId="27702"/>
    <cellStyle name="常规 11 2_Book1" xfId="27703"/>
    <cellStyle name="差_行政（人员）_不含人员经费系数_财力性转移支付2010年预算参考数 4" xfId="27704"/>
    <cellStyle name="汇总 6 3 4 2 2 4 2" xfId="27705"/>
    <cellStyle name="好_行政公检法测算_县市旗测算-新科目（含人口规模效应）_隋心对账单定稿0514" xfId="27706"/>
    <cellStyle name="差_河南 缺口县区测算(地方填报) 4" xfId="27707"/>
    <cellStyle name="差_行政（人员）_不含人员经费系数_财力性转移支付2010年预算参考数 4 2" xfId="27708"/>
    <cellStyle name="差_河南 缺口县区测算(地方填报) 5" xfId="27709"/>
    <cellStyle name="差_行政（人员）_不含人员经费系数_财力性转移支付2010年预算参考数 4 3" xfId="27710"/>
    <cellStyle name="差_行政（人员）_不含人员经费系数_财力性转移支付2010年预算参考数 5" xfId="27711"/>
    <cellStyle name="常规 9 10" xfId="27712"/>
    <cellStyle name="差_行政（人员）_不含人员经费系数_财力性转移支付2010年预算参考数 5 2" xfId="27713"/>
    <cellStyle name="差_行政（人员）_不含人员经费系数_财力性转移支付2010年预算参考数 6" xfId="27714"/>
    <cellStyle name="差_行政（人员）_不含人员经费系数_财力性转移支付2010年预算参考数_03_2010年各地区一般预算平衡表" xfId="27715"/>
    <cellStyle name="常规 7 2 2 5" xfId="27716"/>
    <cellStyle name="差_行政（人员）_不含人员经费系数_财力性转移支付2010年预算参考数_12.25-发教育厅-2016年高职生均年初预算控制数分配表" xfId="27717"/>
    <cellStyle name="差_行政（人员）_不含人员经费系数_财力性转移支付2010年预算参考数_合并" xfId="27718"/>
    <cellStyle name="好_其他部门(按照总人口测算）—20080416_民生政策最低支出需求_财力性转移支付2010年预算参考数 3" xfId="27719"/>
    <cellStyle name="差_行政（人员）_不含人员经费系数_财力性转移支付2010年预算参考数_华东" xfId="27720"/>
    <cellStyle name="差_行政（人员）_不含人员经费系数_华东" xfId="27721"/>
    <cellStyle name="差_行政（人员）_不含人员经费系数_隋心对账单定稿0514" xfId="27722"/>
    <cellStyle name="差_农林水和城市维护标准支出20080505－县区合计_县市旗测算-新科目（含人口规模效应） 3 2" xfId="27723"/>
    <cellStyle name="差_行政（人员）_财力性转移支付2010年预算参考数 2" xfId="27724"/>
    <cellStyle name="差_汇总表_财力性转移支付2010年预算参考数 4 2" xfId="27725"/>
    <cellStyle name="差_农林水和城市维护标准支出20080505－县区合计_县市旗测算-新科目（含人口规模效应） 3 3" xfId="27726"/>
    <cellStyle name="差_行政（人员）_财力性转移支付2010年预算参考数 3" xfId="27727"/>
    <cellStyle name="差_行政（人员）_财力性转移支付2010年预算参考数 3 2" xfId="27728"/>
    <cellStyle name="汇总 4 8 5 2" xfId="27729"/>
    <cellStyle name="差_行政（人员）_财力性转移支付2010年预算参考数 3 3" xfId="27730"/>
    <cellStyle name="差_缺口县区测算 2" xfId="27731"/>
    <cellStyle name="差_行政（人员）_财力性转移支付2010年预算参考数 4" xfId="27732"/>
    <cellStyle name="差_缺口县区测算 2 2" xfId="27733"/>
    <cellStyle name="差_行政（人员）_财力性转移支付2010年预算参考数 4 2" xfId="27734"/>
    <cellStyle name="差_缺口县区测算 3" xfId="27735"/>
    <cellStyle name="差_行政（人员）_财力性转移支付2010年预算参考数 5" xfId="27736"/>
    <cellStyle name="差_行政（人员）_财力性转移支付2010年预算参考数 6" xfId="27737"/>
    <cellStyle name="差_文体广播事业(按照总人口测算）—20080416_不含人员经费系数_12.25-发教育厅-2016年高职生均年初预算控制数分配表" xfId="27738"/>
    <cellStyle name="注释 6 2 5 2" xfId="27739"/>
    <cellStyle name="差_缺口县区测算 4" xfId="27740"/>
    <cellStyle name="差_行政（人员）_财力性转移支付2010年预算参考数_03_2010年各地区一般预算平衡表" xfId="27741"/>
    <cellStyle name="差_行政（人员）_财力性转移支付2010年预算参考数_12.25-发教育厅-2016年高职生均年初预算控制数分配表" xfId="27742"/>
    <cellStyle name="差_行政（人员）_财力性转移支付2010年预算参考数_华东" xfId="27743"/>
    <cellStyle name="差_县区合并测算20080421_合并" xfId="27744"/>
    <cellStyle name="差_行政（人员）_华东" xfId="27745"/>
    <cellStyle name="差_行政（人员）_民生政策最低支出需求" xfId="27746"/>
    <cellStyle name="好_人员工资和公用经费 5" xfId="27747"/>
    <cellStyle name="差_行政（人员）_民生政策最低支出需求 2 2" xfId="27748"/>
    <cellStyle name="差_行政（人员）_民生政策最低支出需求 2 2 2" xfId="27749"/>
    <cellStyle name="好_人员工资和公用经费 6" xfId="27750"/>
    <cellStyle name="差_行政（人员）_民生政策最低支出需求 2 3" xfId="27751"/>
    <cellStyle name="差_行政（人员）_民生政策最低支出需求 3 2" xfId="27752"/>
    <cellStyle name="差_同德 4 3" xfId="27753"/>
    <cellStyle name="差_行政（人员）_民生政策最低支出需求 3 2 2" xfId="27754"/>
    <cellStyle name="差_行政（人员）_民生政策最低支出需求 3 3" xfId="27755"/>
    <cellStyle name="注释 7 2 4 2 5" xfId="27756"/>
    <cellStyle name="计算 10 2 4 3 2 2" xfId="27757"/>
    <cellStyle name="差_行政（人员）_民生政策最低支出需求 4 2" xfId="27758"/>
    <cellStyle name="差_行政（人员）_民生政策最低支出需求 4 2 2" xfId="27759"/>
    <cellStyle name="差_行政（人员）_民生政策最低支出需求 4 3" xfId="27760"/>
    <cellStyle name="好_汇总表4_03_2010年各地区一般预算平衡表" xfId="27761"/>
    <cellStyle name="注释 7 2 4 3 5" xfId="27762"/>
    <cellStyle name="计算 10 2 4 3 3 2" xfId="27763"/>
    <cellStyle name="差_行政（人员）_民生政策最低支出需求 5 2" xfId="27764"/>
    <cellStyle name="计算 10 2 4 3 4" xfId="27765"/>
    <cellStyle name="差_行政（人员）_民生政策最低支出需求 6" xfId="27766"/>
    <cellStyle name="计算 10 2 4 3 5" xfId="27767"/>
    <cellStyle name="差_行政（人员）_民生政策最低支出需求 7" xfId="27768"/>
    <cellStyle name="输入 6 7 2 2 2 2" xfId="27769"/>
    <cellStyle name="差_行政（人员）_民生政策最低支出需求_03_2010年各地区一般预算平衡表_2010年地方财政一般预算分级平衡情况表（汇总）0524" xfId="27770"/>
    <cellStyle name="差_行政（人员）_民生政策最低支出需求_财力性转移支付2010年预算参考数 2 2" xfId="27771"/>
    <cellStyle name="差_县区合并测算20080423(按照各省比重）_县市旗测算-新科目（含人口规模效应） 3" xfId="27772"/>
    <cellStyle name="差_行政（人员）_民生政策最低支出需求_财力性转移支付2010年预算参考数 2 2 2" xfId="27773"/>
    <cellStyle name="差_行政（人员）_民生政策最低支出需求_财力性转移支付2010年预算参考数 2 3" xfId="27774"/>
    <cellStyle name="输出 9 5" xfId="27775"/>
    <cellStyle name="差_行政（人员）_民生政策最低支出需求_财力性转移支付2010年预算参考数 7" xfId="27776"/>
    <cellStyle name="差_行政（人员）_民生政策最低支出需求_财力性转移支付2010年预算参考数_03_2010年各地区一般预算平衡表" xfId="27777"/>
    <cellStyle name="差_行政（人员）_民生政策最低支出需求_财力性转移支付2010年预算参考数_03_2010年各地区一般预算平衡表_2010年地方财政一般预算分级平衡情况表（汇总）0524" xfId="27778"/>
    <cellStyle name="差_行政（人员）_民生政策最低支出需求_合并" xfId="27779"/>
    <cellStyle name="差_行政（人员）_民生政策最低支出需求_华东" xfId="27780"/>
    <cellStyle name="差_行政（人员）_隋心对账单定稿0514" xfId="27781"/>
    <cellStyle name="差_行政（人员）_县市旗测算-新科目（含人口规模效应）" xfId="27782"/>
    <cellStyle name="差_行政（人员）_县市旗测算-新科目（含人口规模效应） 2 2" xfId="27783"/>
    <cellStyle name="差_行政（人员）_县市旗测算-新科目（含人口规模效应） 2 3" xfId="27784"/>
    <cellStyle name="差_行政（人员）_县市旗测算-新科目（含人口规模效应） 3" xfId="27785"/>
    <cellStyle name="差_行政（人员）_县市旗测算-新科目（含人口规模效应） 3 3" xfId="27786"/>
    <cellStyle name="差_行政（人员）_县市旗测算-新科目（含人口规模效应） 4" xfId="27787"/>
    <cellStyle name="差_行政（人员）_县市旗测算-新科目（含人口规模效应） 4 2" xfId="27788"/>
    <cellStyle name="差_行政（人员）_县市旗测算-新科目（含人口规模效应） 4 3" xfId="27789"/>
    <cellStyle name="差_行政（人员）_县市旗测算-新科目（含人口规模效应） 5" xfId="27790"/>
    <cellStyle name="差_行政（人员）_县市旗测算-新科目（含人口规模效应） 5 2" xfId="27791"/>
    <cellStyle name="差_行政（人员）_县市旗测算-新科目（含人口规模效应） 6" xfId="27792"/>
    <cellStyle name="差_行政（人员）_县市旗测算-新科目（含人口规模效应） 7" xfId="27793"/>
    <cellStyle name="差_行政（人员）_县市旗测算-新科目（含人口规模效应）_03_2010年各地区一般预算平衡表" xfId="27794"/>
    <cellStyle name="常规 13 2 9" xfId="27795"/>
    <cellStyle name="差_行政（人员）_县市旗测算-新科目（含人口规模效应）_03_2010年各地区一般预算平衡表_2010年地方财政一般预算分级平衡情况表（汇总）0524" xfId="27796"/>
    <cellStyle name="差_行政（人员）_县市旗测算-新科目（含人口规模效应）_财力性转移支付2010年预算参考数 3 2" xfId="27797"/>
    <cellStyle name="差_行政（人员）_县市旗测算-新科目（含人口规模效应）_财力性转移支付2010年预算参考数 3 3" xfId="27798"/>
    <cellStyle name="计算 2 5 11" xfId="27799"/>
    <cellStyle name="差_湘桂铁路I标一项目部红线成本(最新) 8_间接费" xfId="27800"/>
    <cellStyle name="差_行政（人员）_县市旗测算-新科目（含人口规模效应）_财力性转移支付2010年预算参考数 5 2" xfId="27801"/>
    <cellStyle name="好_行政(燃修费)_不含人员经费系数 3" xfId="27802"/>
    <cellStyle name="差_行政（人员）_县市旗测算-新科目（含人口规模效应）_财力性转移支付2010年预算参考数 7" xfId="27803"/>
    <cellStyle name="差_行政（人员）_县市旗测算-新科目（含人口规模效应）_财力性转移支付2010年预算参考数_12.25-发教育厅-2016年高职生均年初预算控制数分配表" xfId="27804"/>
    <cellStyle name="差_行政（人员）_县市旗测算-新科目（含人口规模效应）_财力性转移支付2010年预算参考数_合并" xfId="27805"/>
    <cellStyle name="差_行政（人员）_县市旗测算-新科目（含人口规模效应）_华东" xfId="27806"/>
    <cellStyle name="差_行政（人员）_县市旗测算-新科目（含人口规模效应）_隋心对账单定稿0514" xfId="27807"/>
    <cellStyle name="输出 2 5 3 2 4 2" xfId="27808"/>
    <cellStyle name="好_I标三项目部红线成本分析样表 （黄杰报局指） 7_四队计价6月25日前(7月1日更新)备用" xfId="27809"/>
    <cellStyle name="差_行政公检法测算 2 2" xfId="27810"/>
    <cellStyle name="差_行政公检法测算 2 2 2" xfId="27811"/>
    <cellStyle name="差_行政公检法测算 2 3" xfId="27812"/>
    <cellStyle name="差_行政公检法测算 3 3" xfId="27813"/>
    <cellStyle name="常规 26 5 2 2" xfId="27814"/>
    <cellStyle name="常规 31 5 2 2" xfId="27815"/>
    <cellStyle name="差_行政公检法测算 4 2" xfId="27816"/>
    <cellStyle name="差_行政公检法测算 4 2 2" xfId="27817"/>
    <cellStyle name="好_卫生(按照总人口测算）—20080416_不含人员经费系数_财力性转移支付2010年预算参考数 6" xfId="27818"/>
    <cellStyle name="差_行政公检法测算_03_2010年各地区一般预算平衡表" xfId="27819"/>
    <cellStyle name="常规 6 2 4 4" xfId="27820"/>
    <cellStyle name="常规 10 3" xfId="27821"/>
    <cellStyle name="差_行政公检法测算_12.25-发教育厅-2016年高职生均年初预算控制数分配表" xfId="27822"/>
    <cellStyle name="常规 11 12 2" xfId="27823"/>
    <cellStyle name="差_行政公检法测算_不含人员经费系数" xfId="27824"/>
    <cellStyle name="差_行政公检法测算_不含人员经费系数 2" xfId="27825"/>
    <cellStyle name="差_行政公检法测算_不含人员经费系数 2 2 2" xfId="27826"/>
    <cellStyle name="注释 3 3 2 4" xfId="27827"/>
    <cellStyle name="输入 7 2 3 2 4" xfId="27828"/>
    <cellStyle name="好_市本级 10" xfId="27829"/>
    <cellStyle name="差_县市旗测算-新科目（20080626）_民生政策最低支出需求_03_2010年各地区一般预算平衡表_2010年地方财政一般预算分级平衡情况表（汇总）0524" xfId="27830"/>
    <cellStyle name="差_行政公检法测算_不含人员经费系数 3" xfId="27831"/>
    <cellStyle name="差_行政公检法测算_不含人员经费系数 3 2" xfId="27832"/>
    <cellStyle name="差_行政公检法测算_不含人员经费系数 3 2 2" xfId="27833"/>
    <cellStyle name="好_缺口县区测算(财政部标准)_财力性转移支付2010年预算参考数 2" xfId="27834"/>
    <cellStyle name="差_行政公检法测算_不含人员经费系数 3 3" xfId="27835"/>
    <cellStyle name="常规 2 8 5" xfId="27836"/>
    <cellStyle name="差_行政公检法测算_不含人员经费系数 4 2 2" xfId="27837"/>
    <cellStyle name="差_行政公检法测算_不含人员经费系数 4 3" xfId="27838"/>
    <cellStyle name="差_行政公检法测算_不含人员经费系数 5 2" xfId="27839"/>
    <cellStyle name="注释 3 3 2 7" xfId="27840"/>
    <cellStyle name="注释 10 3 2 3 2" xfId="27841"/>
    <cellStyle name="好_市本级 13" xfId="27842"/>
    <cellStyle name="差_行政公检法测算_不含人员经费系数 6" xfId="27843"/>
    <cellStyle name="注释 3 3 2 8" xfId="27844"/>
    <cellStyle name="注释 10 3 2 3 3" xfId="27845"/>
    <cellStyle name="好_市本级 14" xfId="27846"/>
    <cellStyle name="差_行政公检法测算_不含人员经费系数 7" xfId="27847"/>
    <cellStyle name="差_行政公检法测算_不含人员经费系数_03_2010年各地区一般预算平衡表_2010年地方财政一般预算分级平衡情况表（汇总）0524" xfId="27848"/>
    <cellStyle name="差_行政公检法测算_不含人员经费系数_12.25-发教育厅-2016年高职生均年初预算控制数分配表" xfId="27849"/>
    <cellStyle name="差_行政公检法测算_不含人员经费系数_财力性转移支付2010年预算参考数" xfId="27850"/>
    <cellStyle name="好_2015年改善中等职业学校办学条件中央资金分配表（分发）9月27日修订" xfId="27851"/>
    <cellStyle name="差_行政公检法测算_不含人员经费系数_财力性转移支付2010年预算参考数 2" xfId="27852"/>
    <cellStyle name="好_行政（人员）_不含人员经费系数_财力性转移支付2010年预算参考数_12.25-发教育厅-2016年高职生均年初预算控制数分配表" xfId="27853"/>
    <cellStyle name="差_行政公检法测算_不含人员经费系数_财力性转移支付2010年预算参考数 2 2" xfId="27854"/>
    <cellStyle name="差_行政公检法测算_不含人员经费系数_财力性转移支付2010年预算参考数 2 2 2" xfId="27855"/>
    <cellStyle name="差_行政公检法测算_不含人员经费系数_财力性转移支付2010年预算参考数 2 3" xfId="27856"/>
    <cellStyle name="差_行政公检法测算_不含人员经费系数_财力性转移支付2010年预算参考数 3 2" xfId="27857"/>
    <cellStyle name="差_行政公检法测算_不含人员经费系数_财力性转移支付2010年预算参考数 3 2 2" xfId="27858"/>
    <cellStyle name="差_行政公检法测算_不含人员经费系数_财力性转移支付2010年预算参考数 3 3" xfId="27859"/>
    <cellStyle name="差_行政公检法测算_不含人员经费系数_财力性转移支付2010年预算参考数 4" xfId="27860"/>
    <cellStyle name="小数 7 2 2 3 2" xfId="27861"/>
    <cellStyle name="差_行政公检法测算_不含人员经费系数_财力性转移支付2010年预算参考数 4 2 2" xfId="27862"/>
    <cellStyle name="常规 3 9 4" xfId="27863"/>
    <cellStyle name="差_行政公检法测算_不含人员经费系数_财力性转移支付2010年预算参考数_03_2010年各地区一般预算平衡表_2010年地方财政一般预算分级平衡情况表（汇总）0524" xfId="27864"/>
    <cellStyle name="常规 7 3 4 2" xfId="27865"/>
    <cellStyle name="输出 7 4 6 2" xfId="27866"/>
    <cellStyle name="差_行政公检法测算_不含人员经费系数_财力性转移支付2010年预算参考数_合并" xfId="27867"/>
    <cellStyle name="差_行政公检法测算_不含人员经费系数_合并" xfId="27868"/>
    <cellStyle name="差_行政公检法测算_不含人员经费系数_隋心对账单定稿0514" xfId="27869"/>
    <cellStyle name="差_行政公检法测算_财力性转移支付2010年预算参考数" xfId="27870"/>
    <cellStyle name="差_行政公检法测算_财力性转移支付2010年预算参考数 2" xfId="27871"/>
    <cellStyle name="注释 3 5 5 4 2" xfId="27872"/>
    <cellStyle name="输出 10 5 6" xfId="27873"/>
    <cellStyle name="差_行政公检法测算_财力性转移支付2010年预算参考数 2 2 2" xfId="27874"/>
    <cellStyle name="注释 3 5 6 5" xfId="27875"/>
    <cellStyle name="差_行政公检法测算_财力性转移支付2010年预算参考数 3 3" xfId="27876"/>
    <cellStyle name="差_行政公检法测算_财力性转移支付2010年预算参考数 4 2" xfId="27877"/>
    <cellStyle name="差_行政公检法测算_财力性转移支付2010年预算参考数 4 2 2" xfId="27878"/>
    <cellStyle name="差_山东省民生支出标准 2 2" xfId="27879"/>
    <cellStyle name="差_行政公检法测算_财力性转移支付2010年预算参考数 6" xfId="27880"/>
    <cellStyle name="差_行政公检法测算_财力性转移支付2010年预算参考数_03_2010年各地区一般预算平衡表" xfId="27881"/>
    <cellStyle name="差_行政公检法测算_财力性转移支付2010年预算参考数_03_2010年各地区一般预算平衡表_2010年地方财政一般预算分级平衡情况表（汇总）0524" xfId="27882"/>
    <cellStyle name="好_行政公检法测算_民生政策最低支出需求_财力性转移支付2010年预算参考数_03_2010年各地区一般预算平衡表" xfId="27883"/>
    <cellStyle name="差_行政公检法测算_财力性转移支付2010年预算参考数_合并" xfId="27884"/>
    <cellStyle name="差_人员工资和公用经费2_合并" xfId="27885"/>
    <cellStyle name="差_行政公检法测算_财力性转移支付2010年预算参考数_隋心对账单定稿0514" xfId="27886"/>
    <cellStyle name="差_行政公检法测算_合并" xfId="27887"/>
    <cellStyle name="差_行政公检法测算_民生政策最低支出需求 2" xfId="27888"/>
    <cellStyle name="差_行政公检法测算_民生政策最低支出需求 2 3" xfId="27889"/>
    <cellStyle name="差_行政公检法测算_民生政策最低支出需求 3" xfId="27890"/>
    <cellStyle name="差_行政公检法测算_民生政策最低支出需求 3 2" xfId="27891"/>
    <cellStyle name="差_行政公检法测算_民生政策最低支出需求 3 3" xfId="27892"/>
    <cellStyle name="差_行政公检法测算_民生政策最低支出需求 4" xfId="27893"/>
    <cellStyle name="好_市辖区测算-新科目（20080626）_县市旗测算-新科目（含人口规模效应）_财力性转移支付2010年预算参考数" xfId="27894"/>
    <cellStyle name="差_行政公检法测算_民生政策最低支出需求 5" xfId="27895"/>
    <cellStyle name="差_文体广播事业(按照总人口测算）—20080416_财力性转移支付2010年预算参考数_华东" xfId="27896"/>
    <cellStyle name="差_行政公检法测算_民生政策最低支出需求_03_2010年各地区一般预算平衡表" xfId="27897"/>
    <cellStyle name="差_行政公检法测算_民生政策最低支出需求_12.25-发教育厅-2016年高职生均年初预算控制数分配表" xfId="27898"/>
    <cellStyle name="差_行政公检法测算_民生政策最低支出需求_财力性转移支付2010年预算参考数" xfId="27899"/>
    <cellStyle name="差_行政公检法测算_民生政策最低支出需求_财力性转移支付2010年预算参考数 2" xfId="27900"/>
    <cellStyle name="差_行政公检法测算_民生政策最低支出需求_财力性转移支付2010年预算参考数 3" xfId="27901"/>
    <cellStyle name="差_行政公检法测算_民生政策最低支出需求_财力性转移支付2010年预算参考数 4" xfId="27902"/>
    <cellStyle name="好_汇总 2" xfId="27903"/>
    <cellStyle name="差_行政公检法测算_民生政策最低支出需求_财力性转移支付2010年预算参考数 4 2" xfId="27904"/>
    <cellStyle name="常规 3 2 8 2" xfId="27905"/>
    <cellStyle name="小数 5 5 4 2" xfId="27906"/>
    <cellStyle name="差_农林水和城市维护标准支出20080505－县区合计_民生政策最低支出需求_财力性转移支付2010年预算参考数_03_2010年各地区一般预算平衡表_2010年地方财政一般预算分级平衡情况表（汇总）0524" xfId="27907"/>
    <cellStyle name="差_行政公检法测算_民生政策最低支出需求_财力性转移支付2010年预算参考数 4 3" xfId="27908"/>
    <cellStyle name="差_行政公检法测算_民生政策最低支出需求_财力性转移支付2010年预算参考数 5 2" xfId="27909"/>
    <cellStyle name="数字 5 3 5 2 5 2" xfId="27910"/>
    <cellStyle name="差_行政公检法测算_民生政策最低支出需求_财力性转移支付2010年预算参考数_03_2010年各地区一般预算平衡表_2010年地方财政一般预算分级平衡情况表（汇总）0524" xfId="27911"/>
    <cellStyle name="差_行政公检法测算_民生政策最低支出需求_财力性转移支付2010年预算参考数_12.25-发教育厅-2016年高职生均年初预算控制数分配表" xfId="27912"/>
    <cellStyle name="差_行政公检法测算_民生政策最低支出需求_合并" xfId="27913"/>
    <cellStyle name="差_行政公检法测算_民生政策最低支出需求_华东" xfId="27914"/>
    <cellStyle name="差_行政公检法测算_县市旗测算-新科目（含人口规模效应） 2 2" xfId="27915"/>
    <cellStyle name="差_行政公检法测算_县市旗测算-新科目（含人口规模效应） 2 2 2" xfId="27916"/>
    <cellStyle name="差_行政公检法测算_县市旗测算-新科目（含人口规模效应） 3" xfId="27917"/>
    <cellStyle name="注释 10 4 2 3" xfId="27918"/>
    <cellStyle name="差_行政公检法测算_县市旗测算-新科目（含人口规模效应） 4 2" xfId="27919"/>
    <cellStyle name="注释 10 4 2 3 2" xfId="27920"/>
    <cellStyle name="差_行政公检法测算_县市旗测算-新科目（含人口规模效应） 4 2 2" xfId="27921"/>
    <cellStyle name="差_县市旗测算-新科目（20080626）_不含人员经费系数_财力性转移支付2010年预算参考数 3 2" xfId="27922"/>
    <cellStyle name="注释 10 4 2 4" xfId="27923"/>
    <cellStyle name="差_行政公检法测算_县市旗测算-新科目（含人口规模效应） 4 3" xfId="27924"/>
    <cellStyle name="常规 14 4 2 2 2" xfId="27925"/>
    <cellStyle name="注释 6 3 4 3 3 2" xfId="27926"/>
    <cellStyle name="差_行政公检法测算_县市旗测算-新科目（含人口规模效应） 5" xfId="27927"/>
    <cellStyle name="注释 10 4 3 3" xfId="27928"/>
    <cellStyle name="差_行政公检法测算_县市旗测算-新科目（含人口规模效应） 5 2" xfId="27929"/>
    <cellStyle name="差_行政公检法测算_县市旗测算-新科目（含人口规模效应） 6" xfId="27930"/>
    <cellStyle name="差_行政公检法测算_县市旗测算-新科目（含人口规模效应） 7" xfId="27931"/>
    <cellStyle name="差_行政公检法测算_县市旗测算-新科目（含人口规模效应）_12.25-发教育厅-2016年高职生均年初预算控制数分配表" xfId="27932"/>
    <cellStyle name="差_行政公检法测算_县市旗测算-新科目（含人口规模效应）_财力性转移支付2010年预算参考数" xfId="27933"/>
    <cellStyle name="差_行政公检法测算_县市旗测算-新科目（含人口规模效应）_财力性转移支付2010年预算参考数 2" xfId="27934"/>
    <cellStyle name="差_行政公检法测算_县市旗测算-新科目（含人口规模效应）_财力性转移支付2010年预算参考数 2 2" xfId="27935"/>
    <cellStyle name="差_行政公检法测算_县市旗测算-新科目（含人口规模效应）_财力性转移支付2010年预算参考数 2 2 2" xfId="27936"/>
    <cellStyle name="差_行政公检法测算_县市旗测算-新科目（含人口规模效应）_财力性转移支付2010年预算参考数 2 3" xfId="27937"/>
    <cellStyle name="好_2009年一般性转移支付标准工资_奖励补助测算5.22测试" xfId="27938"/>
    <cellStyle name="好_总人口_财力性转移支付2010年预算参考数_合并" xfId="27939"/>
    <cellStyle name="差_行政公检法测算_县市旗测算-新科目（含人口规模效应）_财力性转移支付2010年预算参考数 3" xfId="27940"/>
    <cellStyle name="差_行政公检法测算_县市旗测算-新科目（含人口规模效应）_财力性转移支付2010年预算参考数 3 2" xfId="27941"/>
    <cellStyle name="差_行政公检法测算_县市旗测算-新科目（含人口规模效应）_财力性转移支付2010年预算参考数 4 2" xfId="27942"/>
    <cellStyle name="好_卫生部门 4" xfId="27943"/>
    <cellStyle name="差_行政公检法测算_县市旗测算-新科目（含人口规模效应）_财力性转移支付2010年预算参考数 4 2 2" xfId="27944"/>
    <cellStyle name="差_行政公检法测算_县市旗测算-新科目（含人口规模效应）_财力性转移支付2010年预算参考数 4 3" xfId="27945"/>
    <cellStyle name="差_行政公检法测算_县市旗测算-新科目（含人口规模效应）_财力性转移支付2010年预算参考数 5" xfId="27946"/>
    <cellStyle name="输出 3 6 2 5" xfId="27947"/>
    <cellStyle name="差_行政公检法测算_县市旗测算-新科目（含人口规模效应）_财力性转移支付2010年预算参考数 5 2" xfId="27948"/>
    <cellStyle name="输入 10 2 5 2 4 2" xfId="27949"/>
    <cellStyle name="汇总 3 3 2 2 2 4 2" xfId="27950"/>
    <cellStyle name="差_行政公检法测算_县市旗测算-新科目（含人口规模效应）_财力性转移支付2010年预算参考数 6" xfId="27951"/>
    <cellStyle name="差_行政公检法测算_县市旗测算-新科目（含人口规模效应）_财力性转移支付2010年预算参考数_03_2010年各地区一般预算平衡表" xfId="27952"/>
    <cellStyle name="差_行政公检法测算_县市旗测算-新科目（含人口规模效应）_财力性转移支付2010年预算参考数_合并" xfId="27953"/>
    <cellStyle name="差_行政公检法测算_县市旗测算-新科目（含人口规模效应）_财力性转移支付2010年预算参考数_华东" xfId="27954"/>
    <cellStyle name="差_应征入伍（定）" xfId="27955"/>
    <cellStyle name="差_行政公检法测算_县市旗测算-新科目（含人口规模效应）_华东" xfId="27956"/>
    <cellStyle name="差_合并" xfId="27957"/>
    <cellStyle name="好_测算结果汇总 4" xfId="27958"/>
    <cellStyle name="差_河南 缺口县区测算(地方填报) 2" xfId="27959"/>
    <cellStyle name="差_河南 缺口县区测算(地方填报) 2 2" xfId="27960"/>
    <cellStyle name="好_卫生部门_隋心对账单定稿0514" xfId="27961"/>
    <cellStyle name="差_河南 缺口县区测算(地方填报) 2 3" xfId="27962"/>
    <cellStyle name="差_河南 缺口县区测算(地方填报) 3" xfId="27963"/>
    <cellStyle name="差_河南 缺口县区测算(地方填报) 3 2" xfId="27964"/>
    <cellStyle name="差_河南 缺口县区测算(地方填报) 3 3" xfId="27965"/>
    <cellStyle name="差_农林水和城市维护标准支出20080505－县区合计_民生政策最低支出需求_03_2010年各地区一般预算平衡表" xfId="27966"/>
    <cellStyle name="差_河南 缺口县区测算(地方填报) 4 2" xfId="27967"/>
    <cellStyle name="差_河南 缺口县区测算(地方填报) 4 2 2" xfId="27968"/>
    <cellStyle name="差_河南 缺口县区测算(地方填报)_03_2010年各地区一般预算平衡表_2010年地方财政一般预算分级平衡情况表（汇总）0524" xfId="27969"/>
    <cellStyle name="差_河南 缺口县区测算(地方填报)_12.25-发教育厅-2016年高职生均年初预算控制数分配表" xfId="27970"/>
    <cellStyle name="注释 4 5 4 2 2 4 2" xfId="27971"/>
    <cellStyle name="常规 58 2 2" xfId="27972"/>
    <cellStyle name="常规 63 2 2" xfId="27973"/>
    <cellStyle name="差_河南 缺口县区测算(地方填报)_财力性转移支付2010年预算参考数" xfId="27974"/>
    <cellStyle name="常规 58 2 2 2" xfId="27975"/>
    <cellStyle name="差_河南 缺口县区测算(地方填报)_财力性转移支付2010年预算参考数 2" xfId="27976"/>
    <cellStyle name="常规 2 7 3 2 3" xfId="27977"/>
    <cellStyle name="差_河南 缺口县区测算(地方填报)_财力性转移支付2010年预算参考数 2 2" xfId="27978"/>
    <cellStyle name="好_市辖区测算-新科目（20080626）_民生政策最低支出需求 2" xfId="27979"/>
    <cellStyle name="常规 58 2 2 3" xfId="27980"/>
    <cellStyle name="差_河南 缺口县区测算(地方填报)_财力性转移支付2010年预算参考数 3" xfId="27981"/>
    <cellStyle name="差_河南 缺口县区测算(地方填报)_财力性转移支付2010年预算参考数 3 2" xfId="27982"/>
    <cellStyle name="差_云南 缺口县区测算(地方填报)_财力性转移支付2010年预算参考数" xfId="27983"/>
    <cellStyle name="差_河南 缺口县区测算(地方填报)_财力性转移支付2010年预算参考数 3 3" xfId="27984"/>
    <cellStyle name="好_市辖区测算-新科目（20080626）_民生政策最低支出需求 3" xfId="27985"/>
    <cellStyle name="差_河南 缺口县区测算(地方填报)_财力性转移支付2010年预算参考数 4" xfId="27986"/>
    <cellStyle name="好_2009年一般性转移支付标准工资_~5676413 2" xfId="27987"/>
    <cellStyle name="差_河南 缺口县区测算(地方填报)_财力性转移支付2010年预算参考数 4 2" xfId="27988"/>
    <cellStyle name="好_市辖区测算-新科目（20080626）_民生政策最低支出需求 4" xfId="27989"/>
    <cellStyle name="常规 2 2 3 2 3 2 4" xfId="27990"/>
    <cellStyle name="差_河南 缺口县区测算(地方填报)_财力性转移支付2010年预算参考数 5" xfId="27991"/>
    <cellStyle name="好_市辖区测算-新科目（20080626）_民生政策最低支出需求 5" xfId="27992"/>
    <cellStyle name="差_河南 缺口县区测算(地方填报)_财力性转移支付2010年预算参考数 6" xfId="27993"/>
    <cellStyle name="好_市辖区测算-新科目（20080626）_民生政策最低支出需求 6" xfId="27994"/>
    <cellStyle name="差_河南 缺口县区测算(地方填报)_财力性转移支付2010年预算参考数 7" xfId="27995"/>
    <cellStyle name="差_河南 缺口县区测算(地方填报)_财力性转移支付2010年预算参考数_03_2010年各地区一般预算平衡表_2010年地方财政一般预算分级平衡情况表（汇总）0524" xfId="27996"/>
    <cellStyle name="差_河南 缺口县区测算(地方填报)_财力性转移支付2010年预算参考数_隋心对账单定稿0514" xfId="27997"/>
    <cellStyle name="差_河南 缺口县区测算(地方填报)_华东" xfId="27998"/>
    <cellStyle name="差_县区合并测算20080423(按照各省比重）_不含人员经费系数_财力性转移支付2010年预算参考数 2 2" xfId="27999"/>
    <cellStyle name="汇总 2 3 3 2 2 6" xfId="28000"/>
    <cellStyle name="差_市辖区测算20080510_民生政策最低支出需求_财力性转移支付2010年预算参考数 3 3" xfId="28001"/>
    <cellStyle name="差_河南 缺口县区测算(地方填报白) 2 2 2" xfId="28002"/>
    <cellStyle name="差_河南 缺口县区测算(地方填报白)_03_2010年各地区一般预算平衡表" xfId="28003"/>
    <cellStyle name="好_22湖南_财力性转移支付2010年预算参考数 2" xfId="28004"/>
    <cellStyle name="差_河南 缺口县区测算(地方填报白)_03_2010年各地区一般预算平衡表_2010年地方财政一般预算分级平衡情况表（汇总）0524" xfId="28005"/>
    <cellStyle name="差_岳阳楼区11年地方财政预算表 3" xfId="28006"/>
    <cellStyle name="差_河南 缺口县区测算(地方填报白)_12.25-发教育厅-2016年高职生均年初预算控制数分配表" xfId="28007"/>
    <cellStyle name="差_河南 缺口县区测算(地方填报白)_财力性转移支付2010年预算参考数" xfId="28008"/>
    <cellStyle name="差_河南 缺口县区测算(地方填报白)_财力性转移支付2010年预算参考数 2 2" xfId="28009"/>
    <cellStyle name="差_河南 缺口县区测算(地方填报白)_财力性转移支付2010年预算参考数 4 2" xfId="28010"/>
    <cellStyle name="好_汇总表4_财力性转移支付2010年预算参考数_华东" xfId="28011"/>
    <cellStyle name="差_河南 缺口县区测算(地方填报白)_财力性转移支付2010年预算参考数_03_2010年各地区一般预算平衡表_2010年地方财政一般预算分级平衡情况表（汇总）0524" xfId="28012"/>
    <cellStyle name="常规 4 11 5" xfId="28013"/>
    <cellStyle name="差_河南 缺口县区测算(地方填报白)_财力性转移支付2010年预算参考数_12.25-发教育厅-2016年高职生均年初预算控制数分配表" xfId="28014"/>
    <cellStyle name="常规 2 4 5" xfId="28015"/>
    <cellStyle name="汇总 4 5 3 2 3" xfId="28016"/>
    <cellStyle name="差_河南 缺口县区测算(地方填报白)_财力性转移支付2010年预算参考数_合并" xfId="28017"/>
    <cellStyle name="差_河南 缺口县区测算(地方填报白)_财力性转移支付2010年预算参考数_华东" xfId="28018"/>
    <cellStyle name="差_河南 缺口县区测算(地方填报白)_财力性转移支付2010年预算参考数_隋心对账单定稿0514" xfId="28019"/>
    <cellStyle name="计算 8 3 4 5 2" xfId="28020"/>
    <cellStyle name="差_河南 缺口县区测算(地方填报白)_隋心对账单定稿0514" xfId="28021"/>
    <cellStyle name="常规 96 2" xfId="28022"/>
    <cellStyle name="输出 6 5 2 3" xfId="28023"/>
    <cellStyle name="差_核定人数对比 4 3" xfId="28024"/>
    <cellStyle name="输出 6 5 4" xfId="28025"/>
    <cellStyle name="差_核定人数对比 6" xfId="28026"/>
    <cellStyle name="好_33甘肃 3" xfId="28027"/>
    <cellStyle name="常规 6 4 2" xfId="28028"/>
    <cellStyle name="常规 4 102 8" xfId="28029"/>
    <cellStyle name="差_核定人数对比_03_2010年各地区一般预算平衡表_2010年地方财政一般预算分级平衡情况表（汇总）0524" xfId="28030"/>
    <cellStyle name="差_核定人数对比_12.25-发教育厅-2016年高职生均年初预算控制数分配表" xfId="28031"/>
    <cellStyle name="差_核定人数对比_财力性转移支付2010年预算参考数" xfId="28032"/>
    <cellStyle name="差_核定人数对比_财力性转移支付2010年预算参考数 2" xfId="28033"/>
    <cellStyle name="输出 5 2 3 2 2 5 2" xfId="28034"/>
    <cellStyle name="差_红线成本预算指导价格0324 9_间接费" xfId="28035"/>
    <cellStyle name="差_核定人数对比_财力性转移支付2010年预算参考数 2 2" xfId="28036"/>
    <cellStyle name="差_核定人数对比_财力性转移支付2010年预算参考数 2 3" xfId="28037"/>
    <cellStyle name="好_工程数量及综合单价（百安隧道） 11_四队计价2011-6" xfId="28038"/>
    <cellStyle name="差_核定人数对比_财力性转移支付2010年预算参考数 3" xfId="28039"/>
    <cellStyle name="差_核定人数对比_财力性转移支付2010年预算参考数 3 3" xfId="28040"/>
    <cellStyle name="差_核定人数对比_财力性转移支付2010年预算参考数 4" xfId="28041"/>
    <cellStyle name="好_2007年政法部门业务指标 2" xfId="28042"/>
    <cellStyle name="差_核定人数对比_财力性转移支付2010年预算参考数 6" xfId="28043"/>
    <cellStyle name="差_核定人数对比_财力性转移支付2010年预算参考数_03_2010年各地区一般预算平衡表" xfId="28044"/>
    <cellStyle name="常规 5 3 2 2 3" xfId="28045"/>
    <cellStyle name="差_核定人数对比_财力性转移支付2010年预算参考数_03_2010年各地区一般预算平衡表_2010年地方财政一般预算分级平衡情况表（汇总）0524" xfId="28046"/>
    <cellStyle name="常规 6 2 4 3" xfId="28047"/>
    <cellStyle name="常规 10 2" xfId="28048"/>
    <cellStyle name="差_核定人数对比_财力性转移支付2010年预算参考数_华东" xfId="28049"/>
    <cellStyle name="差_核定人数对比_财力性转移支付2010年预算参考数_隋心对账单定稿0514" xfId="28050"/>
    <cellStyle name="好 15" xfId="28051"/>
    <cellStyle name="好 20" xfId="28052"/>
    <cellStyle name="好_教育(按照总人口测算）—20080416_民生政策最低支出需求 3" xfId="28053"/>
    <cellStyle name="差_核定人数对比_华东" xfId="28054"/>
    <cellStyle name="差_核定人数下发表" xfId="28055"/>
    <cellStyle name="差_核定人数下发表 2" xfId="28056"/>
    <cellStyle name="差_核定人数下发表 2 2" xfId="28057"/>
    <cellStyle name="差_核定人数下发表 2 3" xfId="28058"/>
    <cellStyle name="差_核定人数下发表 3 2" xfId="28059"/>
    <cellStyle name="差_核定人数下发表 3 3" xfId="28060"/>
    <cellStyle name="输出 7 2 3 2 2" xfId="28061"/>
    <cellStyle name="差_核定人数下发表 4" xfId="28062"/>
    <cellStyle name="输出 7 2 3 2 2 3" xfId="28063"/>
    <cellStyle name="差_核定人数下发表 4 3" xfId="28064"/>
    <cellStyle name="输出 7 2 3 2 3" xfId="28065"/>
    <cellStyle name="差_核定人数下发表 5" xfId="28066"/>
    <cellStyle name="输出 7 2 3 2 4" xfId="28067"/>
    <cellStyle name="差_核定人数下发表 6" xfId="28068"/>
    <cellStyle name="输出 7 2 3 2 5" xfId="28069"/>
    <cellStyle name="差_核定人数下发表 7" xfId="28070"/>
    <cellStyle name="差_核定人数下发表_03_2010年各地区一般预算平衡表_2010年地方财政一般预算分级平衡情况表（汇总）0524" xfId="28071"/>
    <cellStyle name="注释 5 3 3 2 2 4" xfId="28072"/>
    <cellStyle name="差_核定人数下发表_财力性转移支付2010年预算参考数" xfId="28073"/>
    <cellStyle name="差_核定人数下发表_财力性转移支付2010年预算参考数 3 3" xfId="28074"/>
    <cellStyle name="差_核定人数下发表_财力性转移支付2010年预算参考数 4" xfId="28075"/>
    <cellStyle name="差_核定人数下发表_财力性转移支付2010年预算参考数 4 2" xfId="28076"/>
    <cellStyle name="差_核定人数下发表_财力性转移支付2010年预算参考数 4 3" xfId="28077"/>
    <cellStyle name="差_核定人数下发表_财力性转移支付2010年预算参考数 5" xfId="28078"/>
    <cellStyle name="差_核定人数下发表_财力性转移支付2010年预算参考数 5 2" xfId="28079"/>
    <cellStyle name="差_核定人数下发表_财力性转移支付2010年预算参考数 6" xfId="28080"/>
    <cellStyle name="差_核定人数下发表_财力性转移支付2010年预算参考数 7" xfId="28081"/>
    <cellStyle name="差_核定人数下发表_财力性转移支付2010年预算参考数_03_2010年各地区一般预算平衡表_2010年地方财政一般预算分级平衡情况表（汇总）0524" xfId="28082"/>
    <cellStyle name="差_核定人数下发表_财力性转移支付2010年预算参考数_12.25-发教育厅-2016年高职生均年初预算控制数分配表" xfId="28083"/>
    <cellStyle name="差_湘潭 16" xfId="28084"/>
    <cellStyle name="差_湘潭 21" xfId="28085"/>
    <cellStyle name="差_红线成本编制附表（局指样表）" xfId="28086"/>
    <cellStyle name="差_红线成本编制附表（局指样表） 10" xfId="28087"/>
    <cellStyle name="差_红线成本编制附表（局指样表） 10_间接费" xfId="28088"/>
    <cellStyle name="差_红线成本编制附表（局指样表） 10_间接费_四队计价2011-6" xfId="28089"/>
    <cellStyle name="差_红线成本编制附表（局指样表） 10_四队计价2011-6" xfId="28090"/>
    <cellStyle name="常规 2 2 4 2 10" xfId="28091"/>
    <cellStyle name="差_红线成本编制附表（局指样表） 10_四队计价6月25日前(7月1日更新)备用" xfId="28092"/>
    <cellStyle name="差_县区合并测算20080421_县市旗测算-新科目（含人口规模效应） 3 2" xfId="28093"/>
    <cellStyle name="差_红线成本编制附表（局指样表） 11" xfId="28094"/>
    <cellStyle name="差_红线成本编制附表（局指样表） 11_间接费_四队计价2011-6" xfId="28095"/>
    <cellStyle name="差_红线成本编制附表（局指样表） 11_间接费_四队计价6月25日前(7月1日更新)备用" xfId="28096"/>
    <cellStyle name="差_红线成本编制附表（局指样表） 11_四队计价6月25日前(7月1日更新)备用" xfId="28097"/>
    <cellStyle name="差_红线成本编制附表（局指样表） 2" xfId="28098"/>
    <cellStyle name="差_红线成本编制附表（局指样表） 2_间接费" xfId="28099"/>
    <cellStyle name="差_红线成本编制附表（局指样表） 2_间接费_四队计价2011-6" xfId="28100"/>
    <cellStyle name="差_红线成本编制附表（局指样表） 2_间接费_四队计价6月25日前(7月1日更新)备用" xfId="28101"/>
    <cellStyle name="差_红线成本编制附表（局指样表） 2_四队计价2011-6" xfId="28102"/>
    <cellStyle name="差_红线成本编制附表（局指样表） 3" xfId="28103"/>
    <cellStyle name="差_红线成本编制附表（局指样表） 3_间接费" xfId="28104"/>
    <cellStyle name="差_红线成本编制附表（局指样表） 3_间接费_四队计价2011-6" xfId="28105"/>
    <cellStyle name="差_红线成本编制附表（局指样表） 3_四队计价2011-6" xfId="28106"/>
    <cellStyle name="差_红线成本编制附表（局指样表） 4" xfId="28107"/>
    <cellStyle name="差_红线成本编制附表（局指样表） 4_间接费" xfId="28108"/>
    <cellStyle name="差_红线成本编制附表（局指样表） 4_间接费_四队计价6月25日前(7月1日更新)备用" xfId="28109"/>
    <cellStyle name="差_总人口_合并" xfId="28110"/>
    <cellStyle name="差_红线成本编制附表（局指样表） 4_四队计价6月25日前(7月1日更新)备用" xfId="28111"/>
    <cellStyle name="差_红线成本编制附表（局指样表） 5_四队计价2011-6" xfId="28112"/>
    <cellStyle name="差_红线成本编制附表（局指样表） 6_间接费" xfId="28113"/>
    <cellStyle name="输入 9 2 5 2 4 2" xfId="28114"/>
    <cellStyle name="好_缺口县区测算(财政部标准)_财力性转移支付2010年预算参考数 5" xfId="28115"/>
    <cellStyle name="好_京沪线成本状况表2.10 2_四队计价6月25日前(7月1日更新)备用" xfId="28116"/>
    <cellStyle name="货币 2 6" xfId="28117"/>
    <cellStyle name="差_红线成本编制附表（局指样表） 6_间接费_四队计价2011-6" xfId="28118"/>
    <cellStyle name="差_红线成本编制附表（局指样表） 6_四队计价2011-6" xfId="28119"/>
    <cellStyle name="差_红线成本编制附表（局指样表） 6_四队计价6月25日前(7月1日更新)备用" xfId="28120"/>
    <cellStyle name="常规 9 5 2" xfId="28121"/>
    <cellStyle name="好_1110洱源县_12.25-发教育厅-2016年高职生均年初预算控制数分配表" xfId="28122"/>
    <cellStyle name="差_红线成本编制附表（局指样表） 7" xfId="28123"/>
    <cellStyle name="差_红线成本编制附表（局指样表） 7_间接费" xfId="28124"/>
    <cellStyle name="常规 3 4 6" xfId="28125"/>
    <cellStyle name="强调文字颜色 1 2 4 3 2" xfId="28126"/>
    <cellStyle name="汇总 4 5 4 2 4" xfId="28127"/>
    <cellStyle name="差_红线成本编制附表（局指样表） 7_间接费_四队计价2011-6" xfId="28128"/>
    <cellStyle name="差_红线成本编制附表（局指样表） 7_间接费_四队计价6月25日前(7月1日更新)备用" xfId="28129"/>
    <cellStyle name="差_红线成本编制附表（局指样表） 7_四队计价6月25日前(7月1日更新)备用" xfId="28130"/>
    <cellStyle name="差_红线成本编制附表（局指样表） 8" xfId="28131"/>
    <cellStyle name="差_红线成本编制附表（局指样表） 8_间接费" xfId="28132"/>
    <cellStyle name="差_红线成本编制附表（局指样表） 8_间接费_四队计价2011-6" xfId="28133"/>
    <cellStyle name="好_红线成本编制附表（局指样表） 3" xfId="28134"/>
    <cellStyle name="好_28四川 5" xfId="28135"/>
    <cellStyle name="计算 3 3 4 3 2" xfId="28136"/>
    <cellStyle name="差_红线成本编制附表（局指样表） 8_间接费_四队计价6月25日前(7月1日更新)备用" xfId="28137"/>
    <cellStyle name="差_红线成本编制附表（局指样表） 8_四队计价2011-6" xfId="28138"/>
    <cellStyle name="好_农林水和城市维护标准支出20080505－县区合计_县市旗测算-新科目（含人口规模效应）_12.25-发教育厅-2016年高职生均年初预算控制数分配表" xfId="28139"/>
    <cellStyle name="差_红线成本编制附表（局指样表） 9_间接费_四队计价6月25日前(7月1日更新)备用" xfId="28140"/>
    <cellStyle name="小数 2 2 2 12" xfId="28141"/>
    <cellStyle name="好 3 3 18" xfId="28142"/>
    <cellStyle name="差_红线成本预算指导价格0324" xfId="28143"/>
    <cellStyle name="汇总 2 2 4 4 2 2 3" xfId="28144"/>
    <cellStyle name="好_34青海_合并" xfId="28145"/>
    <cellStyle name="差_红线成本预算指导价格0324 10" xfId="28146"/>
    <cellStyle name="差_红线成本预算指导价格0324 10_间接费_四队计价2011-6" xfId="28147"/>
    <cellStyle name="差_红线成本预算指导价格0324 10_间接费_四队计价6月25日前(7月1日更新)备用" xfId="28148"/>
    <cellStyle name="链接单元格 3 3 5" xfId="28149"/>
    <cellStyle name="常规 3 5 4 2" xfId="28150"/>
    <cellStyle name="差_红线成本预算指导价格0324 11" xfId="28151"/>
    <cellStyle name="差_红线成本预算指导价格0324 11_四队计价2011-6" xfId="28152"/>
    <cellStyle name="差_红线成本预算指导价格0324 11_四队计价6月25日前(7月1日更新)备用" xfId="28153"/>
    <cellStyle name="差_红线成本预算指导价格0324 2" xfId="28154"/>
    <cellStyle name="好_人员工资和公用经费3_财力性转移支付2010年预算参考数_合并" xfId="28155"/>
    <cellStyle name="输出 4 4 4 3 3" xfId="28156"/>
    <cellStyle name="差_红线成本预算指导价格0324 2_间接费_四队计价2011-6" xfId="28157"/>
    <cellStyle name="差_红线成本预算指导价格0324 2_间接费_四队计价6月25日前(7月1日更新)备用" xfId="28158"/>
    <cellStyle name="差_红线成本预算指导价格0324 2_四队计价6月25日前(7月1日更新)备用" xfId="28159"/>
    <cellStyle name="注释 7 3 4 3 2 2" xfId="28160"/>
    <cellStyle name="差_红线成本预算指导价格0324 3" xfId="28161"/>
    <cellStyle name="差_红线成本预算指导价格0324 3_间接费_四队计价2011-6" xfId="28162"/>
    <cellStyle name="差_红线成本预算指导价格0324 3_间接费_四队计价6月25日前(7月1日更新)备用" xfId="28163"/>
    <cellStyle name="差_红线成本预算指导价格0324 4" xfId="28164"/>
    <cellStyle name="差_青海 缺口县区测算(地方填报)_财力性转移支付2010年预算参考数_03_2010年各地区一般预算平衡表_2010年地方财政一般预算分级平衡情况表（汇总）0524" xfId="28165"/>
    <cellStyle name="差_红线成本预算指导价格0324 4_间接费" xfId="28166"/>
    <cellStyle name="差_红线成本预算指导价格0324 4_间接费_四队计价2011-6" xfId="28167"/>
    <cellStyle name="差_红线成本预算指导价格0324 4_间接费_四队计价6月25日前(7月1日更新)备用" xfId="28168"/>
    <cellStyle name="差_红线成本预算指导价格0324 5" xfId="28169"/>
    <cellStyle name="差_红线成本预算指导价格0324 5_间接费" xfId="28170"/>
    <cellStyle name="差_红线成本预算指导价格0324 5_间接费_四队计价6月25日前(7月1日更新)备用" xfId="28171"/>
    <cellStyle name="差_红线成本预算指导价格0324 6" xfId="28172"/>
    <cellStyle name="差_红线成本预算指导价格0324 6_间接费_四队计价2011-6" xfId="28173"/>
    <cellStyle name="输出 4 4 4 5 2" xfId="28174"/>
    <cellStyle name="差_红线成本预算指导价格0324 6_间接费_四队计价6月25日前(7月1日更新)备用" xfId="28175"/>
    <cellStyle name="差_红线成本预算指导价格0324 7" xfId="28176"/>
    <cellStyle name="差_红线成本预算指导价格0324 7_间接费_四队计价2011-6" xfId="28177"/>
    <cellStyle name="差_红线成本预算指导价格0324 8_间接费" xfId="28178"/>
    <cellStyle name="好_33甘肃_隋心对账单定稿0514" xfId="28179"/>
    <cellStyle name="差_红线成本预算指导价格0324 8_间接费_四队计价2011-6" xfId="28180"/>
    <cellStyle name="差_红线成本预算指导价格0324 8_四队计价6月25日前(7月1日更新)备用" xfId="28181"/>
    <cellStyle name="差_红线成本预算指导价格0324 9_四队计价6月25日前(7月1日更新)备用" xfId="28182"/>
    <cellStyle name="常规 6 2 2 6" xfId="28183"/>
    <cellStyle name="常规 3 45" xfId="28184"/>
    <cellStyle name="常规 3 50" xfId="28185"/>
    <cellStyle name="差_红线成本预算指导价格0324_四队计价2011-6" xfId="28186"/>
    <cellStyle name="差_汇总" xfId="28187"/>
    <cellStyle name="差_湘桂铁路工程I标红线成本分析样表 9_间接费" xfId="28188"/>
    <cellStyle name="差_卫生(按照总人口测算）—20080416 4" xfId="28189"/>
    <cellStyle name="常规 13 2 3 4" xfId="28190"/>
    <cellStyle name="差_卫生(按照总人口测算）—20080416 4 2" xfId="28191"/>
    <cellStyle name="差_汇总 2" xfId="28192"/>
    <cellStyle name="常规 13 2 3 5" xfId="28193"/>
    <cellStyle name="差_卫生(按照总人口测算）—20080416 4 3" xfId="28194"/>
    <cellStyle name="差_京沪线成本状况表2.10 11_间接费_四队计价6月25日前(7月1日更新)备用" xfId="28195"/>
    <cellStyle name="差_汇总 3" xfId="28196"/>
    <cellStyle name="差_汇总 3 2" xfId="28197"/>
    <cellStyle name="差_汇总 3 3" xfId="28198"/>
    <cellStyle name="差_汇总 4" xfId="28199"/>
    <cellStyle name="差_汇总 4 2" xfId="28200"/>
    <cellStyle name="差_汇总 4 3" xfId="28201"/>
    <cellStyle name="差_汇总 5 2" xfId="28202"/>
    <cellStyle name="差_汇总_03_2010年各地区一般预算平衡表" xfId="28203"/>
    <cellStyle name="差_汇总_12.25-发教育厅-2016年高职生均年初预算控制数分配表" xfId="28204"/>
    <cellStyle name="差_汇总_Book1" xfId="28205"/>
    <cellStyle name="输出 7 2 6 4" xfId="28206"/>
    <cellStyle name="差_汇总_Book1 2" xfId="28207"/>
    <cellStyle name="差_汇总_财力性转移支付2010年预算参考数" xfId="28208"/>
    <cellStyle name="好_10.13签呈表格用" xfId="28209"/>
    <cellStyle name="差_汇总_财力性转移支付2010年预算参考数 2" xfId="28210"/>
    <cellStyle name="差_汇总_财力性转移支付2010年预算参考数 2 2" xfId="28211"/>
    <cellStyle name="差_汇总_财力性转移支付2010年预算参考数 2 3" xfId="28212"/>
    <cellStyle name="差_汇总_财力性转移支付2010年预算参考数 3 2" xfId="28213"/>
    <cellStyle name="差_汇总_财力性转移支付2010年预算参考数 3 3" xfId="28214"/>
    <cellStyle name="差_汇总_财力性转移支付2010年预算参考数 4" xfId="28215"/>
    <cellStyle name="差_县市旗测算-新科目（20080627）_不含人员经费系数 4" xfId="28216"/>
    <cellStyle name="差_汇总_财力性转移支付2010年预算参考数 4 2" xfId="28217"/>
    <cellStyle name="差_县市旗测算-新科目（20080627）_不含人员经费系数 5" xfId="28218"/>
    <cellStyle name="差_汇总_财力性转移支付2010年预算参考数 4 3" xfId="28219"/>
    <cellStyle name="差_汇总_财力性转移支付2010年预算参考数 5" xfId="28220"/>
    <cellStyle name="差_汇总_财力性转移支付2010年预算参考数 6" xfId="28221"/>
    <cellStyle name="好_市辖区测算20080510_财力性转移支付2010年预算参考数_合并" xfId="28222"/>
    <cellStyle name="好_2009年一般性转移支付标准工资_地方配套按人均增幅控制8.30xl" xfId="28223"/>
    <cellStyle name="差_汇总_财力性转移支付2010年预算参考数 7" xfId="28224"/>
    <cellStyle name="注释 5 2 2 3 6" xfId="28225"/>
    <cellStyle name="计算 4 6 2 4" xfId="28226"/>
    <cellStyle name="差_汇总_财力性转移支付2010年预算参考数_03_2010年各地区一般预算平衡表" xfId="28227"/>
    <cellStyle name="差_汇总_财力性转移支付2010年预算参考数_12.25-发教育厅-2016年高职生均年初预算控制数分配表" xfId="28228"/>
    <cellStyle name="差_汇总_财力性转移支付2010年预算参考数_华东" xfId="28229"/>
    <cellStyle name="常规 57 5 2" xfId="28230"/>
    <cellStyle name="差_汇总_财力性转移支付2010年预算参考数_隋心对账单定稿0514" xfId="28231"/>
    <cellStyle name="差_汇总_华东" xfId="28232"/>
    <cellStyle name="计算 2 2 3 6 2" xfId="28233"/>
    <cellStyle name="差_汇总_隋心对账单定稿0514" xfId="28234"/>
    <cellStyle name="输入 4 3 4 2 2 2 2" xfId="28235"/>
    <cellStyle name="差_汇总表" xfId="28236"/>
    <cellStyle name="差_汇总表 2 2" xfId="28237"/>
    <cellStyle name="差_汇总表 2 2 2" xfId="28238"/>
    <cellStyle name="差_汇总表 2 3" xfId="28239"/>
    <cellStyle name="差_汇总表 3 2" xfId="28240"/>
    <cellStyle name="差_汇总表 3 3" xfId="28241"/>
    <cellStyle name="差_汇总表 5 2" xfId="28242"/>
    <cellStyle name="差_汇总表_12.25-发教育厅-2016年高职生均年初预算控制数分配表" xfId="28243"/>
    <cellStyle name="常规 13" xfId="28244"/>
    <cellStyle name="差_汇总表_财力性转移支付2010年预算参考数 2 3" xfId="28245"/>
    <cellStyle name="常规 57" xfId="28246"/>
    <cellStyle name="常规 62" xfId="28247"/>
    <cellStyle name="差_农林水和城市维护标准支出20080505－县区合计_县市旗测算-新科目（含人口规模效应） 2 2" xfId="28248"/>
    <cellStyle name="差_汇总表_财力性转移支付2010年预算参考数 3 2" xfId="28249"/>
    <cellStyle name="常规 58" xfId="28250"/>
    <cellStyle name="常规 63" xfId="28251"/>
    <cellStyle name="差_农林水和城市维护标准支出20080505－县区合计_县市旗测算-新科目（含人口规模效应） 2 3" xfId="28252"/>
    <cellStyle name="差_汇总表_财力性转移支付2010年预算参考数 3 3" xfId="28253"/>
    <cellStyle name="差_汇总表_财力性转移支付2010年预算参考数_03_2010年各地区一般预算平衡表_2010年地方财政一般预算分级平衡情况表（汇总）0524" xfId="28254"/>
    <cellStyle name="差_汇总表_财力性转移支付2010年预算参考数_12.25-发教育厅-2016年高职生均年初预算控制数分配表" xfId="28255"/>
    <cellStyle name="输入 5 3 2 4 2" xfId="28256"/>
    <cellStyle name="差_汇总表_财力性转移支付2010年预算参考数_华东" xfId="28257"/>
    <cellStyle name="差_汇总表_财力性转移支付2010年预算参考数_隋心对账单定稿0514" xfId="28258"/>
    <cellStyle name="差_汇总表_合并" xfId="28259"/>
    <cellStyle name="好_1_财力性转移支付2010年预算参考数 6" xfId="28260"/>
    <cellStyle name="差_汇总表_隋心对账单定稿0514" xfId="28261"/>
    <cellStyle name="差_汇总表4 2 2" xfId="28262"/>
    <cellStyle name="常规 15 4 3" xfId="28263"/>
    <cellStyle name="常规 20 4 3" xfId="28264"/>
    <cellStyle name="差_缺口县区测算(财政部标准)_财力性转移支付2010年预算参考数_03_2010年各地区一般预算平衡表" xfId="28265"/>
    <cellStyle name="差_汇总表4 2 2 2" xfId="28266"/>
    <cellStyle name="差_汇总表4 2 3" xfId="28267"/>
    <cellStyle name="差_汇总表4 3" xfId="28268"/>
    <cellStyle name="差_汇总表4 3 2" xfId="28269"/>
    <cellStyle name="常规 16 4 3" xfId="28270"/>
    <cellStyle name="常规 21 4 3" xfId="28271"/>
    <cellStyle name="差_汇总表4 3 2 2" xfId="28272"/>
    <cellStyle name="差_汇总表4 4" xfId="28273"/>
    <cellStyle name="差_汇总表4 5" xfId="28274"/>
    <cellStyle name="差_汇总表4 5 2" xfId="28275"/>
    <cellStyle name="差_汇总表4 7" xfId="28276"/>
    <cellStyle name="差_市辖区测算20080510_民生政策最低支出需求_财力性转移支付2010年预算参考数 2 2 2" xfId="28277"/>
    <cellStyle name="差_汇总表4_03_2010年各地区一般预算平衡表" xfId="28278"/>
    <cellStyle name="计算 7 3 4 2 4" xfId="28279"/>
    <cellStyle name="差_汇总表4_03_2010年各地区一般预算平衡表_2010年地方财政一般预算分级平衡情况表（汇总）0524" xfId="28280"/>
    <cellStyle name="差_汇总表4_12.25-发教育厅-2016年高职生均年初预算控制数分配表" xfId="28281"/>
    <cellStyle name="差_汇总表4_财力性转移支付2010年预算参考数" xfId="28282"/>
    <cellStyle name="差_汇总表4_财力性转移支付2010年预算参考数 3 2" xfId="28283"/>
    <cellStyle name="差_汇总表4_财力性转移支付2010年预算参考数 3 2 2" xfId="28284"/>
    <cellStyle name="差_汇总表4_财力性转移支付2010年预算参考数 4 2" xfId="28285"/>
    <cellStyle name="好_同德_财力性转移支付2010年预算参考数 4" xfId="28286"/>
    <cellStyle name="差_县市旗测算-新科目（20080627）_财力性转移支付2010年预算参考数 6" xfId="28287"/>
    <cellStyle name="差_汇总表4_财力性转移支付2010年预算参考数 4 2 2" xfId="28288"/>
    <cellStyle name="差_汇总表4_财力性转移支付2010年预算参考数_03_2010年各地区一般预算平衡表" xfId="28289"/>
    <cellStyle name="差_教育(按照总人口测算）—20080416_财力性转移支付2010年预算参考数 4" xfId="28290"/>
    <cellStyle name="差_汇总表4_财力性转移支付2010年预算参考数_12.25-发教育厅-2016年高职生均年初预算控制数分配表" xfId="28291"/>
    <cellStyle name="检查单元格 2 4 3 2" xfId="28292"/>
    <cellStyle name="差_汇总表4_财力性转移支付2010年预算参考数_华东" xfId="28293"/>
    <cellStyle name="差_汇总表4_合并" xfId="28294"/>
    <cellStyle name="差_市辖区测算20080510_县市旗测算-新科目（含人口规模效应） 2 2" xfId="28295"/>
    <cellStyle name="差_汇总表4_华东" xfId="28296"/>
    <cellStyle name="差_汇总表4_隋心对账单定稿0514" xfId="28297"/>
    <cellStyle name="好_人员工资和公用经费2 2" xfId="28298"/>
    <cellStyle name="常规 36 6" xfId="28299"/>
    <cellStyle name="常规 41 6" xfId="28300"/>
    <cellStyle name="差_汇总-县级财政报表附表 3 2" xfId="28301"/>
    <cellStyle name="差_汇总-县级财政报表附表 3 2 2" xfId="28302"/>
    <cellStyle name="好_危改资金测算_财力性转移支付2010年预算参考数_03_2010年各地区一般预算平衡表_2010年地方财政一般预算分级平衡情况表（汇总）0524" xfId="28303"/>
    <cellStyle name="差_汇总-县级财政报表附表 3 3" xfId="28304"/>
    <cellStyle name="差_汇总-县级财政报表附表 3 4" xfId="28305"/>
    <cellStyle name="差_汇总-县级财政报表附表 4 2" xfId="28306"/>
    <cellStyle name="好_行政（人员）_不含人员经费系数_财力性转移支付2010年预算参考数_合并" xfId="28307"/>
    <cellStyle name="差_汇总-县级财政报表附表 4 3" xfId="28308"/>
    <cellStyle name="输入 3 2 5 2 3" xfId="28309"/>
    <cellStyle name="差_汇总-县级财政报表附表 5 2" xfId="28310"/>
    <cellStyle name="差_汇总-县级财政报表附表 6" xfId="28311"/>
    <cellStyle name="好_民生政策最低支出需求_华东" xfId="28312"/>
    <cellStyle name="差_汇总-县级财政报表附表 7" xfId="28313"/>
    <cellStyle name="差_汇总-县级财政报表附表 8" xfId="28314"/>
    <cellStyle name="差_汇总-县级财政报表附表_12.25-发教育厅-2016年高职生均年初预算控制数分配表" xfId="28315"/>
    <cellStyle name="差_汇总-县级财政报表附表_合并" xfId="28316"/>
    <cellStyle name="差_汇总-县级财政报表附表_华东" xfId="28317"/>
    <cellStyle name="差_汇总-县级财政报表附表_隋心对账单定稿0514" xfId="28318"/>
    <cellStyle name="差_基础数据分析 2" xfId="28319"/>
    <cellStyle name="差_基础数据分析_Book1" xfId="28320"/>
    <cellStyle name="差_基础数据分析_Book1 2" xfId="28321"/>
    <cellStyle name="差_架子九队员工实名制花名册(2011年）_Book1" xfId="28322"/>
    <cellStyle name="差_检验表" xfId="28323"/>
    <cellStyle name="差_人员工资和公用经费3_12.25-发教育厅-2016年高职生均年初预算控制数分配表" xfId="28324"/>
    <cellStyle name="计算 6 3 2 2 2 3 2" xfId="28325"/>
    <cellStyle name="计算 2 2 8 2 4 2" xfId="28326"/>
    <cellStyle name="差_检验表 3" xfId="28327"/>
    <cellStyle name="汇总 2 5 4 2 4 2" xfId="28328"/>
    <cellStyle name="差_检验表 4" xfId="28329"/>
    <cellStyle name="差_检验表（调整后）_12.25-发教育厅-2016年高职生均年初预算控制数分配表" xfId="28330"/>
    <cellStyle name="差_检验表（调整后）_合并" xfId="28331"/>
    <cellStyle name="好_缺口县区测算(按核定人数) 6" xfId="28332"/>
    <cellStyle name="差_检验表（调整后）_华东" xfId="28333"/>
    <cellStyle name="输出 2 2 3 2 3 3 2" xfId="28334"/>
    <cellStyle name="差_检验表_12.25-发教育厅-2016年高职生均年初预算控制数分配表" xfId="28335"/>
    <cellStyle name="常规 13 6" xfId="28336"/>
    <cellStyle name="常规 4 46" xfId="28337"/>
    <cellStyle name="常规 4 51" xfId="28338"/>
    <cellStyle name="差_检验表_华东" xfId="28339"/>
    <cellStyle name="差_检验表_隋心对账单定稿0514" xfId="28340"/>
    <cellStyle name="差_建行" xfId="28341"/>
    <cellStyle name="差_建行 2" xfId="28342"/>
    <cellStyle name="常规 10 2 2 5" xfId="28343"/>
    <cellStyle name="差_建行_Book1" xfId="28344"/>
    <cellStyle name="差_浆砌片石单价分析_四队计价2011-6" xfId="28345"/>
    <cellStyle name="差_奖励补助测算5.22测试" xfId="28346"/>
    <cellStyle name="差_奖励补助测算5.22测试_Book1 2" xfId="28347"/>
    <cellStyle name="差_奖励补助测算5.23新" xfId="28348"/>
    <cellStyle name="差_奖励补助测算5.23新 2" xfId="28349"/>
    <cellStyle name="差_奖励补助测算5.23新_Book1 2" xfId="28350"/>
    <cellStyle name="好_2006年27重庆_03_2010年各地区一般预算平衡表" xfId="28351"/>
    <cellStyle name="差_奖励补助测算7.23" xfId="28352"/>
    <cellStyle name="差_奖励补助测算7.23 2" xfId="28353"/>
    <cellStyle name="差_奖励补助测算7.23_Book1 2" xfId="28354"/>
    <cellStyle name="差_奖励补助测算7.25" xfId="28355"/>
    <cellStyle name="差_奖励补助测算7.25 (version 1) (version 1)" xfId="28356"/>
    <cellStyle name="差_奖励补助测算7.25 (version 1) (version 1) 2" xfId="28357"/>
    <cellStyle name="差_人员工资和公用经费_财力性转移支付2010年预算参考数_合并" xfId="28358"/>
    <cellStyle name="差_奖励补助测算7.25 (version 1) (version 1)_Book1 2" xfId="28359"/>
    <cellStyle name="差_奖励补助测算7.25 4" xfId="28360"/>
    <cellStyle name="差_奖励补助测算7.25_Book1" xfId="28361"/>
    <cellStyle name="差_奖励补助测算7.25_Book1 2" xfId="28362"/>
    <cellStyle name="差_教师绩效工资测算表（离退休按各地上报数测算）2009年1月1日" xfId="28363"/>
    <cellStyle name="常规 7 3 3" xfId="28364"/>
    <cellStyle name="差_教师绩效工资测算表（离退休按各地上报数测算）2009年1月1日 2" xfId="28365"/>
    <cellStyle name="汇总 6 4 3 2 3" xfId="28366"/>
    <cellStyle name="差_教育(按照总人口测算）—20080416" xfId="28367"/>
    <cellStyle name="差_教育(按照总人口测算）—20080416 2 2 2" xfId="28368"/>
    <cellStyle name="差_教育(按照总人口测算）—20080416 2 3" xfId="28369"/>
    <cellStyle name="差_教育(按照总人口测算）—20080416 3 2 2 2" xfId="28370"/>
    <cellStyle name="差_教育(按照总人口测算）—20080416 4 2" xfId="28371"/>
    <cellStyle name="差_教育(按照总人口测算）—20080416 5 2" xfId="28372"/>
    <cellStyle name="差_教育(按照总人口测算）—20080416 7" xfId="28373"/>
    <cellStyle name="常规 6 3_9.6-债券明细账" xfId="28374"/>
    <cellStyle name="差_教育(按照总人口测算）—20080416_不含人员经费系数 2" xfId="28375"/>
    <cellStyle name="差_教育(按照总人口测算）—20080416_不含人员经费系数 2 2" xfId="28376"/>
    <cellStyle name="差_缺口县区测算(财政部标准)_财力性转移支付2010年预算参考数 4" xfId="28377"/>
    <cellStyle name="差_教育(按照总人口测算）—20080416_不含人员经费系数 2 3" xfId="28378"/>
    <cellStyle name="差_缺口县区测算(财政部标准)_财力性转移支付2010年预算参考数 5" xfId="28379"/>
    <cellStyle name="差_教育(按照总人口测算）—20080416_不含人员经费系数 3 2" xfId="28380"/>
    <cellStyle name="常规 13 2 4 2 2" xfId="28381"/>
    <cellStyle name="差_教育(按照总人口测算）—20080416_不含人员经费系数 3 3" xfId="28382"/>
    <cellStyle name="差_教育(按照总人口测算）—20080416_不含人员经费系数 4" xfId="28383"/>
    <cellStyle name="差_教育(按照总人口测算）—20080416_不含人员经费系数 4 2" xfId="28384"/>
    <cellStyle name="差_教育(按照总人口测算）—20080416_不含人员经费系数 5" xfId="28385"/>
    <cellStyle name="差_教育(按照总人口测算）—20080416_不含人员经费系数 6" xfId="28386"/>
    <cellStyle name="差_教育(按照总人口测算）—20080416_不含人员经费系数 7" xfId="28387"/>
    <cellStyle name="差_教育(按照总人口测算）—20080416_不含人员经费系数_03_2010年各地区一般预算平衡表" xfId="28388"/>
    <cellStyle name="差_教育(按照总人口测算）—20080416_不含人员经费系数_03_2010年各地区一般预算平衡表_2010年地方财政一般预算分级平衡情况表（汇总）0524" xfId="28389"/>
    <cellStyle name="差_教育(按照总人口测算）—20080416_不含人员经费系数_12.25-发教育厅-2016年高职生均年初预算控制数分配表" xfId="28390"/>
    <cellStyle name="差_文体广播事业(按照总人口测算）—20080416_民生政策最低支出需求_财力性转移支付2010年预算参考数_03_2010年各地区一般预算平衡表" xfId="28391"/>
    <cellStyle name="差_教育(按照总人口测算）—20080416_不含人员经费系数_财力性转移支付2010年预算参考数 2" xfId="28392"/>
    <cellStyle name="差_教育(按照总人口测算）—20080416_不含人员经费系数_财力性转移支付2010年预算参考数 2 2" xfId="28393"/>
    <cellStyle name="常规 12 2 4 2 2" xfId="28394"/>
    <cellStyle name="差_教育(按照总人口测算）—20080416_不含人员经费系数_财力性转移支付2010年预算参考数 2 3" xfId="28395"/>
    <cellStyle name="差_教育(按照总人口测算）—20080416_不含人员经费系数_财力性转移支付2010年预算参考数 3" xfId="28396"/>
    <cellStyle name="差_教育(按照总人口测算）—20080416_不含人员经费系数_财力性转移支付2010年预算参考数 3 2" xfId="28397"/>
    <cellStyle name="差_教育(按照总人口测算）—20080416_不含人员经费系数_财力性转移支付2010年预算参考数 3 2 2" xfId="28398"/>
    <cellStyle name="输出 10 3 2 3 2 2" xfId="28399"/>
    <cellStyle name="差_教育(按照总人口测算）—20080416_不含人员经费系数_财力性转移支付2010年预算参考数 3 3" xfId="28400"/>
    <cellStyle name="差_教育(按照总人口测算）—20080416_不含人员经费系数_财力性转移支付2010年预算参考数 4" xfId="28401"/>
    <cellStyle name="好_同德 2" xfId="28402"/>
    <cellStyle name="差_教育(按照总人口测算）—20080416_不含人员经费系数_财力性转移支付2010年预算参考数 5" xfId="28403"/>
    <cellStyle name="好_同德 3" xfId="28404"/>
    <cellStyle name="差_教育(按照总人口测算）—20080416_不含人员经费系数_财力性转移支付2010年预算参考数 6" xfId="28405"/>
    <cellStyle name="计算 5 2 2 3 5 2" xfId="28406"/>
    <cellStyle name="好_同德 4" xfId="28407"/>
    <cellStyle name="差_教育(按照总人口测算）—20080416_不含人员经费系数_财力性转移支付2010年预算参考数 7" xfId="28408"/>
    <cellStyle name="好_2007年收支情况及2008年收支预计表(汇总表) 2" xfId="28409"/>
    <cellStyle name="差_教育(按照总人口测算）—20080416_不含人员经费系数_财力性转移支付2010年预算参考数_12.25-发教育厅-2016年高职生均年初预算控制数分配表" xfId="28410"/>
    <cellStyle name="差_教育(按照总人口测算）—20080416_不含人员经费系数_财力性转移支付2010年预算参考数_合并" xfId="28411"/>
    <cellStyle name="差_教育(按照总人口测算）—20080416_不含人员经费系数_财力性转移支付2010年预算参考数_华东" xfId="28412"/>
    <cellStyle name="差_教育(按照总人口测算）—20080416_不含人员经费系数_隋心对账单定稿0514" xfId="28413"/>
    <cellStyle name="差_市本级 3 2 14" xfId="28414"/>
    <cellStyle name="差_教育(按照总人口测算）—20080416_财力性转移支付2010年预算参考数" xfId="28415"/>
    <cellStyle name="差_教育(按照总人口测算）—20080416_财力性转移支付2010年预算参考数 2" xfId="28416"/>
    <cellStyle name="差_教育(按照总人口测算）—20080416_财力性转移支付2010年预算参考数 2 2" xfId="28417"/>
    <cellStyle name="差_县市旗测算-新科目（20080627）_民生政策最低支出需求 5 2" xfId="28418"/>
    <cellStyle name="差_教育(按照总人口测算）—20080416_财力性转移支付2010年预算参考数 2 3" xfId="28419"/>
    <cellStyle name="差_教育(按照总人口测算）—20080416_财力性转移支付2010年预算参考数 3 2" xfId="28420"/>
    <cellStyle name="差_教育(按照总人口测算）—20080416_财力性转移支付2010年预算参考数 3 3" xfId="28421"/>
    <cellStyle name="好_表一 6" xfId="28422"/>
    <cellStyle name="好 2 2 5" xfId="28423"/>
    <cellStyle name="差_教育(按照总人口测算）—20080416_财力性转移支付2010年预算参考数 4 2" xfId="28424"/>
    <cellStyle name="好_农林水和城市维护标准支出20080505－县区合计_县市旗测算-新科目（含人口规模效应）_财力性转移支付2010年预算参考数_华东" xfId="28425"/>
    <cellStyle name="差_教育(按照总人口测算）—20080416_财力性转移支付2010年预算参考数 4 2 2" xfId="28426"/>
    <cellStyle name="差_青海 缺口县区测算(地方填报)_财力性转移支付2010年预算参考数" xfId="28427"/>
    <cellStyle name="好_表一 7" xfId="28428"/>
    <cellStyle name="好 2 2 6" xfId="28429"/>
    <cellStyle name="差_教育(按照总人口测算）—20080416_财力性转移支付2010年预算参考数 4 3" xfId="28430"/>
    <cellStyle name="差_教育(按照总人口测算）—20080416_财力性转移支付2010年预算参考数 5" xfId="28431"/>
    <cellStyle name="好 2 3 5" xfId="28432"/>
    <cellStyle name="差_教育(按照总人口测算）—20080416_财力性转移支付2010年预算参考数 5 2" xfId="28433"/>
    <cellStyle name="差_教育(按照总人口测算）—20080416_财力性转移支付2010年预算参考数 6" xfId="28434"/>
    <cellStyle name="输出 8 2 4 2 4 2" xfId="28435"/>
    <cellStyle name="差_教育(按照总人口测算）—20080416_财力性转移支付2010年预算参考数 7" xfId="28436"/>
    <cellStyle name="输出 4 3 4 3 6" xfId="28437"/>
    <cellStyle name="差_教育(按照总人口测算）—20080416_财力性转移支付2010年预算参考数_03_2010年各地区一般预算平衡表" xfId="28438"/>
    <cellStyle name="常规 4 2 3 4" xfId="28439"/>
    <cellStyle name="差_教育(按照总人口测算）—20080416_财力性转移支付2010年预算参考数_03_2010年各地区一般预算平衡表_2010年地方财政一般预算分级平衡情况表（汇总）0524" xfId="28440"/>
    <cellStyle name="差_缺口县区测算(按2007支出增长25%测算)_财力性转移支付2010年预算参考数" xfId="28441"/>
    <cellStyle name="差_教育(按照总人口测算）—20080416_财力性转移支付2010年预算参考数_隋心对账单定稿0514" xfId="28442"/>
    <cellStyle name="差_教育(按照总人口测算）—20080416_合并" xfId="28443"/>
    <cellStyle name="差_教育(按照总人口测算）—20080416_民生政策最低支出需求 2" xfId="28444"/>
    <cellStyle name="差_教育(按照总人口测算）—20080416_民生政策最低支出需求 2 2" xfId="28445"/>
    <cellStyle name="差_教育(按照总人口测算）—20080416_民生政策最低支出需求 2 3" xfId="28446"/>
    <cellStyle name="差_教育(按照总人口测算）—20080416_民生政策最低支出需求 4" xfId="28447"/>
    <cellStyle name="差_缺口县区测算(按核定人数)_财力性转移支付2010年预算参考数 4" xfId="28448"/>
    <cellStyle name="差_教育(按照总人口测算）—20080416_民生政策最低支出需求 4 2" xfId="28449"/>
    <cellStyle name="差_缺口县区测算(按核定人数)_财力性转移支付2010年预算参考数 4 2" xfId="28450"/>
    <cellStyle name="差_教育(按照总人口测算）—20080416_民生政策最低支出需求 4 2 2" xfId="28451"/>
    <cellStyle name="差_教育(按照总人口测算）—20080416_民生政策最低支出需求 5" xfId="28452"/>
    <cellStyle name="好_Book2_财力性转移支付2010年预算参考数_03_2010年各地区一般预算平衡表_2010年地方财政一般预算分级平衡情况表（汇总）0524" xfId="28453"/>
    <cellStyle name="差_教育(按照总人口测算）—20080416_民生政策最低支出需求 5 2" xfId="28454"/>
    <cellStyle name="差_教育(按照总人口测算）—20080416_民生政策最低支出需求 6" xfId="28455"/>
    <cellStyle name="差_教育(按照总人口测算）—20080416_民生政策最低支出需求_03_2010年各地区一般预算平衡表_2010年地方财政一般预算分级平衡情况表（汇总）0524" xfId="28456"/>
    <cellStyle name="差_教育(按照总人口测算）—20080416_民生政策最低支出需求_财力性转移支付2010年预算参考数" xfId="28457"/>
    <cellStyle name="差_教育(按照总人口测算）—20080416_民生政策最低支出需求_财力性转移支付2010年预算参考数 2" xfId="28458"/>
    <cellStyle name="差_教育(按照总人口测算）—20080416_民生政策最低支出需求_财力性转移支付2010年预算参考数 2 2" xfId="28459"/>
    <cellStyle name="好_表一 1 3 2" xfId="28460"/>
    <cellStyle name="差_教育(按照总人口测算）—20080416_民生政策最低支出需求_财力性转移支付2010年预算参考数 2 3" xfId="28461"/>
    <cellStyle name="汇总 7 2 4 2 2 3 2" xfId="28462"/>
    <cellStyle name="差_教育(按照总人口测算）—20080416_民生政策最低支出需求_财力性转移支付2010年预算参考数 3" xfId="28463"/>
    <cellStyle name="注释 3 6 2 3 6" xfId="28464"/>
    <cellStyle name="差_教育(按照总人口测算）—20080416_民生政策最低支出需求_财力性转移支付2010年预算参考数 3 2" xfId="28465"/>
    <cellStyle name="差_教育(按照总人口测算）—20080416_民生政策最低支出需求_财力性转移支付2010年预算参考数 3 3" xfId="28466"/>
    <cellStyle name="差_教育(按照总人口测算）—20080416_民生政策最低支出需求_财力性转移支付2010年预算参考数 4" xfId="28467"/>
    <cellStyle name="好_表一 1 3 2 14" xfId="28468"/>
    <cellStyle name="差_教育(按照总人口测算）—20080416_民生政策最低支出需求_财力性转移支付2010年预算参考数 4 2" xfId="28469"/>
    <cellStyle name="汇总 2 2 4 6 5" xfId="28470"/>
    <cellStyle name="差_教育(按照总人口测算）—20080416_民生政策最低支出需求_财力性转移支付2010年预算参考数 4 2 2" xfId="28471"/>
    <cellStyle name="好_表一 1 3 2 15" xfId="28472"/>
    <cellStyle name="差_教育(按照总人口测算）—20080416_民生政策最低支出需求_财力性转移支付2010年预算参考数 4 3" xfId="28473"/>
    <cellStyle name="注释 9 7 2 2 2" xfId="28474"/>
    <cellStyle name="差_教育(按照总人口测算）—20080416_民生政策最低支出需求_财力性转移支付2010年预算参考数 5 2" xfId="28475"/>
    <cellStyle name="注释 9 7 2 4" xfId="28476"/>
    <cellStyle name="差_教育(按照总人口测算）—20080416_民生政策最低支出需求_财力性转移支付2010年预算参考数 7" xfId="28477"/>
    <cellStyle name="常规 62 2 4" xfId="28478"/>
    <cellStyle name="差_教育(按照总人口测算）—20080416_民生政策最低支出需求_财力性转移支付2010年预算参考数_合并" xfId="28479"/>
    <cellStyle name="常规 2 9 2" xfId="28480"/>
    <cellStyle name="计算 9 3 3 2 2 2" xfId="28481"/>
    <cellStyle name="差_教育(按照总人口测算）—20080416_民生政策最低支出需求_财力性转移支付2010年预算参考数_隋心对账单定稿0514" xfId="28482"/>
    <cellStyle name="常规 3 19" xfId="28483"/>
    <cellStyle name="常规 3 24" xfId="28484"/>
    <cellStyle name="差_教育(按照总人口测算）—20080416_民生政策最低支出需求_隋心对账单定稿0514" xfId="28485"/>
    <cellStyle name="好_教育(按照总人口测算）—20080416_县市旗测算-新科目（含人口规模效应）_华东" xfId="28486"/>
    <cellStyle name="输入 2 4 3 2 2 4 2" xfId="28487"/>
    <cellStyle name="强调文字颜色 5 3 2 8" xfId="28488"/>
    <cellStyle name="差_教育(按照总人口测算）—20080416_县市旗测算-新科目（含人口规模效应）" xfId="28489"/>
    <cellStyle name="强调文字颜色 1 2 5 13" xfId="28490"/>
    <cellStyle name="差_教育(按照总人口测算）—20080416_县市旗测算-新科目（含人口规模效应） 2" xfId="28491"/>
    <cellStyle name="差_教育(按照总人口测算）—20080416_县市旗测算-新科目（含人口规模效应） 2 2" xfId="28492"/>
    <cellStyle name="差_市辖区测算20080510_隋心对账单定稿0514" xfId="28493"/>
    <cellStyle name="差_教育(按照总人口测算）—20080416_县市旗测算-新科目（含人口规模效应） 2 2 2" xfId="28494"/>
    <cellStyle name="强调文字颜色 1 2 5 14" xfId="28495"/>
    <cellStyle name="差_教育(按照总人口测算）—20080416_县市旗测算-新科目（含人口规模效应） 3" xfId="28496"/>
    <cellStyle name="差_教育(按照总人口测算）—20080416_县市旗测算-新科目（含人口规模效应） 3 2" xfId="28497"/>
    <cellStyle name="差_教育(按照总人口测算）—20080416_县市旗测算-新科目（含人口规模效应） 3 2 2" xfId="28498"/>
    <cellStyle name="差_教育(按照总人口测算）—20080416_县市旗测算-新科目（含人口规模效应） 3 3" xfId="28499"/>
    <cellStyle name="差_教育(按照总人口测算）—20080416_县市旗测算-新科目（含人口规模效应） 4 2" xfId="28500"/>
    <cellStyle name="强调文字颜色 1 2 5 18" xfId="28501"/>
    <cellStyle name="差_教育(按照总人口测算）—20080416_县市旗测算-新科目（含人口规模效应） 7" xfId="28502"/>
    <cellStyle name="差_教育(按照总人口测算）—20080416_县市旗测算-新科目（含人口规模效应）_03_2010年各地区一般预算平衡表" xfId="28503"/>
    <cellStyle name="好_市辖区测算-新科目（20080626）_财力性转移支付2010年预算参考数 3" xfId="28504"/>
    <cellStyle name="差_其他部门(按照总人口测算）—20080416_不含人员经费系数 5 2" xfId="28505"/>
    <cellStyle name="检查单元格 2 5 12" xfId="28506"/>
    <cellStyle name="差_教育(按照总人口测算）—20080416_县市旗测算-新科目（含人口规模效应）_财力性转移支付2010年预算参考数" xfId="28507"/>
    <cellStyle name="差_教育(按照总人口测算）—20080416_县市旗测算-新科目（含人口规模效应）_财力性转移支付2010年预算参考数 2" xfId="28508"/>
    <cellStyle name="好 2 3 2 2 5" xfId="28509"/>
    <cellStyle name="差_教育(按照总人口测算）—20080416_县市旗测算-新科目（含人口规模效应）_财力性转移支付2010年预算参考数 2 2" xfId="28510"/>
    <cellStyle name="好 2 3 2 2 6" xfId="28511"/>
    <cellStyle name="差_教育(按照总人口测算）—20080416_县市旗测算-新科目（含人口规模效应）_财力性转移支付2010年预算参考数 2 3" xfId="28512"/>
    <cellStyle name="差_教育(按照总人口测算）—20080416_县市旗测算-新科目（含人口规模效应）_财力性转移支付2010年预算参考数 3" xfId="28513"/>
    <cellStyle name="差_教育(按照总人口测算）—20080416_县市旗测算-新科目（含人口规模效应）_财力性转移支付2010年预算参考数 3 2" xfId="28514"/>
    <cellStyle name="差_教育(按照总人口测算）—20080416_县市旗测算-新科目（含人口规模效应）_财力性转移支付2010年预算参考数 3 3" xfId="28515"/>
    <cellStyle name="差_京沪线成本状况表2.10 7_间接费_四队计价6月25日前(7月1日更新)备用" xfId="28516"/>
    <cellStyle name="差_教育(按照总人口测算）—20080416_县市旗测算-新科目（含人口规模效应）_财力性转移支付2010年预算参考数 4" xfId="28517"/>
    <cellStyle name="差_教育(按照总人口测算）—20080416_县市旗测算-新科目（含人口规模效应）_财力性转移支付2010年预算参考数 4 2" xfId="28518"/>
    <cellStyle name="差_教育(按照总人口测算）—20080416_县市旗测算-新科目（含人口规模效应）_财力性转移支付2010年预算参考数 5" xfId="28519"/>
    <cellStyle name="差_教育(按照总人口测算）—20080416_县市旗测算-新科目（含人口规模效应）_财力性转移支付2010年预算参考数 5 2" xfId="28520"/>
    <cellStyle name="差_教育(按照总人口测算）—20080416_县市旗测算-新科目（含人口规模效应）_财力性转移支付2010年预算参考数 6" xfId="28521"/>
    <cellStyle name="差_教育(按照总人口测算）—20080416_县市旗测算-新科目（含人口规模效应）_财力性转移支付2010年预算参考数_03_2010年各地区一般预算平衡表" xfId="28522"/>
    <cellStyle name="差_教育(按照总人口测算）—20080416_县市旗测算-新科目（含人口规模效应）_财力性转移支付2010年预算参考数_03_2010年各地区一般预算平衡表_2010年地方财政一般预算分级平衡情况表（汇总）0524" xfId="28523"/>
    <cellStyle name="好_红线成本预算指导价格0324 9" xfId="28524"/>
    <cellStyle name="差_教育(按照总人口测算）—20080416_县市旗测算-新科目（含人口规模效应）_财力性转移支付2010年预算参考数_合并" xfId="28525"/>
    <cellStyle name="差_教育(按照总人口测算）—20080416_县市旗测算-新科目（含人口规模效应）_财力性转移支付2010年预算参考数_华东" xfId="28526"/>
    <cellStyle name="差_教育(按照总人口测算）—20080416_县市旗测算-新科目（含人口规模效应）_财力性转移支付2010年预算参考数_隋心对账单定稿0514" xfId="28527"/>
    <cellStyle name="汇总 3 5 4 3 3" xfId="28528"/>
    <cellStyle name="差_教育(按照总人口测算）—20080416_县市旗测算-新科目（含人口规模效应）_合并" xfId="28529"/>
    <cellStyle name="差_教育(按照总人口测算）—20080416_县市旗测算-新科目（含人口规模效应）_华东" xfId="28530"/>
    <cellStyle name="差_教育厅提供义务教育及高中教师人数（2009年1月6日）" xfId="28531"/>
    <cellStyle name="常规 15 2 3 4" xfId="28532"/>
    <cellStyle name="差_县区合并测算20080421_县市旗测算-新科目（含人口规模效应）_合并" xfId="28533"/>
    <cellStyle name="差_教育厅提供义务教育及高中教师人数（2009年1月6日）_Book1" xfId="28534"/>
    <cellStyle name="差_教育厅提供义务教育及高中教师人数（2009年1月6日）_Book1 2" xfId="28535"/>
    <cellStyle name="差_京沪线成本状况表1.15 10" xfId="28536"/>
    <cellStyle name="差_京沪线成本状况表1.15 11" xfId="28537"/>
    <cellStyle name="差_京沪线成本状况表1.15 2" xfId="28538"/>
    <cellStyle name="差_京沪线成本状况表1.15 2_间接费" xfId="28539"/>
    <cellStyle name="差_京沪线成本状况表1.15 3" xfId="28540"/>
    <cellStyle name="差_京沪线成本状况表1.15 3_间接费" xfId="28541"/>
    <cellStyle name="差_京沪线成本状况表1.15 4" xfId="28542"/>
    <cellStyle name="差_京沪线成本状况表1.15 4_间接费" xfId="28543"/>
    <cellStyle name="差_京沪线成本状况表1.15 5" xfId="28544"/>
    <cellStyle name="差_京沪线成本状况表1.15 5_间接费" xfId="28545"/>
    <cellStyle name="差_京沪线成本状况表1.15 6" xfId="28546"/>
    <cellStyle name="差_京沪线成本状况表1.15 6_间接费" xfId="28547"/>
    <cellStyle name="差_京沪线成本状况表1.15 7" xfId="28548"/>
    <cellStyle name="差_京沪线成本状况表1.15 7_间接费" xfId="28549"/>
    <cellStyle name="强调文字颜色 5 3 2 2 14" xfId="28550"/>
    <cellStyle name="差_总人口 3 2" xfId="28551"/>
    <cellStyle name="差_京沪线成本状况表1.15 8" xfId="28552"/>
    <cellStyle name="强调文字颜色 5 3 2 2 15" xfId="28553"/>
    <cellStyle name="差_总人口 3 3" xfId="28554"/>
    <cellStyle name="差_京沪线成本状况表1.15 9" xfId="28555"/>
    <cellStyle name="差_京沪线成本状况表2.10 10" xfId="28556"/>
    <cellStyle name="差_京沪线成本状况表2.10 10_间接费" xfId="28557"/>
    <cellStyle name="差_京沪线成本状况表2.10 10_四队计价2011-6" xfId="28558"/>
    <cellStyle name="常规 11 3 7" xfId="28559"/>
    <cellStyle name="差_文体广播事业(按照总人口测算）—20080416_县市旗测算-新科目（含人口规模效应）_财力性转移支付2010年预算参考数 3 2" xfId="28560"/>
    <cellStyle name="差_京沪线成本状况表2.10 10_四队计价6月25日前(7月1日更新)备用" xfId="28561"/>
    <cellStyle name="差_京沪线成本状况表2.10 11" xfId="28562"/>
    <cellStyle name="差_京沪线成本状况表2.10 11_间接费_四队计价2011-6" xfId="28563"/>
    <cellStyle name="差_京沪线成本状况表2.10 11_四队计价6月25日前(7月1日更新)备用" xfId="28564"/>
    <cellStyle name="差_京沪线成本状况表2.10 2" xfId="28565"/>
    <cellStyle name="差_京沪线成本状况表2.10 2_间接费" xfId="28566"/>
    <cellStyle name="輸入 2 2 4" xfId="28567"/>
    <cellStyle name="差_京沪线成本状况表2.10 2_间接费_四队计价2011-6" xfId="28568"/>
    <cellStyle name="常规 4 3 4 3" xfId="28569"/>
    <cellStyle name="输出 4 4 6 3" xfId="28570"/>
    <cellStyle name="差_京沪线成本状况表2.10 2_间接费_四队计价6月25日前(7月1日更新)备用" xfId="28571"/>
    <cellStyle name="差_市辖区测算-新科目（20080626）_民生政策最低支出需求_财力性转移支付2010年预算参考数_03_2010年各地区一般预算平衡表" xfId="28572"/>
    <cellStyle name="差_京沪线成本状况表2.10 2_四队计价2011-6" xfId="28573"/>
    <cellStyle name="差_京沪线成本状况表2.10 2_四队计价6月25日前(7月1日更新)备用" xfId="28574"/>
    <cellStyle name="差_京沪线成本状况表2.10 3" xfId="28575"/>
    <cellStyle name="差_市辖区测算-新科目（20080626） 2 2" xfId="28576"/>
    <cellStyle name="差_京沪线成本状况表2.10 3_间接费" xfId="28577"/>
    <cellStyle name="差_京沪线成本状况表2.10 3_间接费_四队计价6月25日前(7月1日更新)备用" xfId="28578"/>
    <cellStyle name="差_京沪线成本状况表2.10 3_四队计价6月25日前(7月1日更新)备用" xfId="28579"/>
    <cellStyle name="差_京沪线成本状况表2.10 4" xfId="28580"/>
    <cellStyle name="差_京沪线成本状况表2.10 4_间接费" xfId="28581"/>
    <cellStyle name="差_京沪线成本状况表2.10 4_间接费_四队计价2011-6" xfId="28582"/>
    <cellStyle name="常规 2 3 4 2 2 2" xfId="28583"/>
    <cellStyle name="差_京沪线成本状况表2.10 5" xfId="28584"/>
    <cellStyle name="差_京沪线成本状况表2.10 5_间接费_四队计价2011-6" xfId="28585"/>
    <cellStyle name="差_京沪线成本状况表2.10 5_四队计价2011-6" xfId="28586"/>
    <cellStyle name="差_京沪线成本状况表2.10 6" xfId="28587"/>
    <cellStyle name="好_前期试验费用 12" xfId="28588"/>
    <cellStyle name="好_2008年一般预算支出预计 2" xfId="28589"/>
    <cellStyle name="差_京沪线成本状况表2.10 6_间接费_四队计价2011-6" xfId="28590"/>
    <cellStyle name="差_京沪线成本状况表2.10 6_间接费_四队计价6月25日前(7月1日更新)备用" xfId="28591"/>
    <cellStyle name="差_京沪线成本状况表2.10 6_四队计价2011-6" xfId="28592"/>
    <cellStyle name="差_京沪线成本状况表2.10 7" xfId="28593"/>
    <cellStyle name="差_京沪线成本状况表2.10 7_间接费_四队计价2011-6" xfId="28594"/>
    <cellStyle name="好_危改资金测算_财力性转移支付2010年预算参考数" xfId="28595"/>
    <cellStyle name="好_Book1_财力性转移支付2010年预算参考数_03_2010年各地区一般预算平衡表" xfId="28596"/>
    <cellStyle name="差_京沪线成本状况表2.10 7_四队计价2011-6" xfId="28597"/>
    <cellStyle name="好_2008年支出调整_财力性转移支付2010年预算参考数 5" xfId="28598"/>
    <cellStyle name="差_京沪线成本状况表2.10 8_间接费_四队计价2011-6" xfId="28599"/>
    <cellStyle name="差_京沪线成本状况表2.10 8_间接费_四队计价6月25日前(7月1日更新)备用" xfId="28600"/>
    <cellStyle name="差_京沪线成本状况表2.10 8_四队计价2011-6" xfId="28601"/>
    <cellStyle name="输入 2 2 3 2 4 2" xfId="28602"/>
    <cellStyle name="差_京沪线成本状况表2.10 8_四队计价6月25日前(7月1日更新)备用" xfId="28603"/>
    <cellStyle name="差_京沪线成本状况表2.10 9" xfId="28604"/>
    <cellStyle name="输出 7 6 2 3" xfId="28605"/>
    <cellStyle name="差_京沪线成本状况表2.10 9_四队计价2011-6" xfId="28606"/>
    <cellStyle name="差_京沪线成本状况表2.10 9_四队计价6月25日前(7月1日更新)备用" xfId="28607"/>
    <cellStyle name="常规 19 2 2" xfId="28608"/>
    <cellStyle name="常规 24 2 2" xfId="28609"/>
    <cellStyle name="差_京沪线成本状况表2.10_四队计价2011-6" xfId="28610"/>
    <cellStyle name="好_地方配套按人均增幅控制8.30一般预算平均增幅、人均可用财力平均增幅两次控制、社会治安系数调整、案件数调整xl_Book1 2" xfId="28611"/>
    <cellStyle name="差_京沪线成本状况表2.10_四队计价6月25日前(7月1日更新)备用" xfId="28612"/>
    <cellStyle name="差_敬老院" xfId="28613"/>
    <cellStyle name="常规 4 3 3 4" xfId="28614"/>
    <cellStyle name="差_劳务费用清单（路基附属10-3）_四队计价6月25日前(7月1日更新)备用" xfId="28615"/>
    <cellStyle name="常规 3 26 2" xfId="28616"/>
    <cellStyle name="常规 3 31 2" xfId="28617"/>
    <cellStyle name="差_丽江汇总 2" xfId="28618"/>
    <cellStyle name="差_丽江汇总 3" xfId="28619"/>
    <cellStyle name="差_丽江汇总_12.25-发教育厅-2016年高职生均年初预算控制数分配表" xfId="28620"/>
    <cellStyle name="常规 59 5" xfId="28621"/>
    <cellStyle name="常规 64 5" xfId="28622"/>
    <cellStyle name="差_丽江汇总_隋心对账单定稿0514" xfId="28623"/>
    <cellStyle name="差_岳阳楼区11年地方财政预算表 3 17" xfId="28624"/>
    <cellStyle name="差_岳阳楼区11年地方财政预算表 3 22" xfId="28625"/>
    <cellStyle name="常规 17 6" xfId="28626"/>
    <cellStyle name="常规 22 6" xfId="28627"/>
    <cellStyle name="差_密涿支线3标成本测算09-6-15（项目部修改）" xfId="28628"/>
    <cellStyle name="差_民生政策最低支出需求 2 2 2" xfId="28629"/>
    <cellStyle name="差_民生政策最低支出需求 3 3" xfId="28630"/>
    <cellStyle name="差_民生政策最低支出需求 4 2 2" xfId="28631"/>
    <cellStyle name="差_民生政策最低支出需求 4 3" xfId="28632"/>
    <cellStyle name="好_河南 缺口县区测算(地方填报)_财力性转移支付2010年预算参考数_隋心对账单定稿0514" xfId="28633"/>
    <cellStyle name="差_民生政策最低支出需求_03_2010年各地区一般预算平衡表" xfId="28634"/>
    <cellStyle name="差_民生政策最低支出需求_03_2010年各地区一般预算平衡表_2010年地方财政一般预算分级平衡情况表（汇总）0524" xfId="28635"/>
    <cellStyle name="差_民生政策最低支出需求_财力性转移支付2010年预算参考数 2" xfId="28636"/>
    <cellStyle name="差_民生政策最低支出需求_财力性转移支付2010年预算参考数 3" xfId="28637"/>
    <cellStyle name="差_民生政策最低支出需求_财力性转移支付2010年预算参考数 3 3" xfId="28638"/>
    <cellStyle name="好_测算结果 3" xfId="28639"/>
    <cellStyle name="差_民生政策最低支出需求_财力性转移支付2010年预算参考数 5" xfId="28640"/>
    <cellStyle name="差_民生政策最低支出需求_财力性转移支付2010年预算参考数 5 2" xfId="28641"/>
    <cellStyle name="好_测算结果 4" xfId="28642"/>
    <cellStyle name="差_民生政策最低支出需求_财力性转移支付2010年预算参考数 6" xfId="28643"/>
    <cellStyle name="好_测算结果 5" xfId="28644"/>
    <cellStyle name="差_民生政策最低支出需求_财力性转移支付2010年预算参考数 7" xfId="28645"/>
    <cellStyle name="汇总 2 2 4 2 2 2 2 2" xfId="28646"/>
    <cellStyle name="差_民生政策最低支出需求_财力性转移支付2010年预算参考数_03_2010年各地区一般预算平衡表_2010年地方财政一般预算分级平衡情况表（汇总）0524" xfId="28647"/>
    <cellStyle name="差_云南省2008年转移支付测算——州市本级考核部分及政策性测算" xfId="28648"/>
    <cellStyle name="差_民生政策最低支出需求_财力性转移支付2010年预算参考数_合并" xfId="28649"/>
    <cellStyle name="差_民生政策最低支出需求_财力性转移支付2010年预算参考数_华东" xfId="28650"/>
    <cellStyle name="差_民生政策最低支出需求_财力性转移支付2010年预算参考数_隋心对账单定稿0514" xfId="28651"/>
    <cellStyle name="差_民生政策最低支出需求_合并" xfId="28652"/>
    <cellStyle name="差_民生政策最低支出需求_华东" xfId="28653"/>
    <cellStyle name="好_县市旗测算20080508_财力性转移支付2010年预算参考数 2" xfId="28654"/>
    <cellStyle name="差_民生政策最低支出需求_隋心对账单定稿0514" xfId="28655"/>
    <cellStyle name="好_河南 缺口县区测算(地方填报)_财力性转移支付2010年预算参考数 2" xfId="28656"/>
    <cellStyle name="差_农村" xfId="28657"/>
    <cellStyle name="输出 4 4 3 2 2 5" xfId="28658"/>
    <cellStyle name="好_汇总表4_财力性转移支付2010年预算参考数 3" xfId="28659"/>
    <cellStyle name="常规 29 2 4" xfId="28660"/>
    <cellStyle name="常规 34 2 4" xfId="28661"/>
    <cellStyle name="差_农林水和城市维护标准支出20080505－县区合计" xfId="28662"/>
    <cellStyle name="差_农林水和城市维护标准支出20080505－县区合计 4 2" xfId="28663"/>
    <cellStyle name="差_农林水和城市维护标准支出20080505－县区合计 4 3" xfId="28664"/>
    <cellStyle name="汇总 5 4 3 2 2 4 2" xfId="28665"/>
    <cellStyle name="好_卫生(按照总人口测算）—20080416_县市旗测算-新科目（含人口规模效应）_财力性转移支付2010年预算参考数 3" xfId="28666"/>
    <cellStyle name="常规 2 6" xfId="28667"/>
    <cellStyle name="注释 9 5 6 6" xfId="28668"/>
    <cellStyle name="差_农林水和城市维护标准支出20080505－县区合计 5 2" xfId="28669"/>
    <cellStyle name="数字 5 3 5 2 3 2" xfId="28670"/>
    <cellStyle name="差_农林水和城市维护标准支出20080505－县区合计 6" xfId="28671"/>
    <cellStyle name="汇总 7 4 5 2 2 2" xfId="28672"/>
    <cellStyle name="差_农林水和城市维护标准支出20080505－县区合计 7" xfId="28673"/>
    <cellStyle name="差_农林水和城市维护标准支出20080505－县区合计_03_2010年各地区一般预算平衡表" xfId="28674"/>
    <cellStyle name="差_农林水和城市维护标准支出20080505－县区合计_不含人员经费系数" xfId="28675"/>
    <cellStyle name="常规 2 4 2 3 3" xfId="28676"/>
    <cellStyle name="差_农林水和城市维护标准支出20080505－县区合计_不含人员经费系数_03_2010年各地区一般预算平衡表" xfId="28677"/>
    <cellStyle name="差_农林水和城市维护标准支出20080505－县区合计_不含人员经费系数_12.25-发教育厅-2016年高职生均年初预算控制数分配表" xfId="28678"/>
    <cellStyle name="输入 2 3 4 2 2 2" xfId="28679"/>
    <cellStyle name="差_农林水和城市维护标准支出20080505－县区合计_不含人员经费系数_财力性转移支付2010年预算参考数 2" xfId="28680"/>
    <cellStyle name="输入 2 3 4 2 2 2 2" xfId="28681"/>
    <cellStyle name="差_农林水和城市维护标准支出20080505－县区合计_不含人员经费系数_财力性转移支付2010年预算参考数 2 2" xfId="28682"/>
    <cellStyle name="差_农林水和城市维护标准支出20080505－县区合计_不含人员经费系数_财力性转移支付2010年预算参考数 2 2 2" xfId="28683"/>
    <cellStyle name="差_农林水和城市维护标准支出20080505－县区合计_不含人员经费系数_财力性转移支付2010年预算参考数 2 3" xfId="28684"/>
    <cellStyle name="输入 2 3 4 2 2 3" xfId="28685"/>
    <cellStyle name="差_农林水和城市维护标准支出20080505－县区合计_不含人员经费系数_财力性转移支付2010年预算参考数 3" xfId="28686"/>
    <cellStyle name="输入 2 3 4 2 2 3 2" xfId="28687"/>
    <cellStyle name="差_农林水和城市维护标准支出20080505－县区合计_不含人员经费系数_财力性转移支付2010年预算参考数 3 2" xfId="28688"/>
    <cellStyle name="差_农林水和城市维护标准支出20080505－县区合计_不含人员经费系数_财力性转移支付2010年预算参考数 3 2 2" xfId="28689"/>
    <cellStyle name="差_农林水和城市维护标准支出20080505－县区合计_不含人员经费系数_财力性转移支付2010年预算参考数 3 3" xfId="28690"/>
    <cellStyle name="输入 2 3 4 2 2 4 2" xfId="28691"/>
    <cellStyle name="差_农林水和城市维护标准支出20080505－县区合计_不含人员经费系数_财力性转移支付2010年预算参考数 4 2" xfId="28692"/>
    <cellStyle name="差_农林水和城市维护标准支出20080505－县区合计_不含人员经费系数_财力性转移支付2010年预算参考数 4 2 2" xfId="28693"/>
    <cellStyle name="差_农林水和城市维护标准支出20080505－县区合计_不含人员经费系数_财力性转移支付2010年预算参考数 4 3" xfId="28694"/>
    <cellStyle name="好_14安徽_财力性转移支付2010年预算参考数 5" xfId="28695"/>
    <cellStyle name="输入 2 3 4 2 2 5 2" xfId="28696"/>
    <cellStyle name="差_农林水和城市维护标准支出20080505－县区合计_不含人员经费系数_财力性转移支付2010年预算参考数 5 2" xfId="28697"/>
    <cellStyle name="差_农林水和城市维护标准支出20080505－县区合计_不含人员经费系数_财力性转移支付2010年预算参考数_03_2010年各地区一般预算平衡表" xfId="28698"/>
    <cellStyle name="差_农林水和城市维护标准支出20080505－县区合计_不含人员经费系数_财力性转移支付2010年预算参考数_12.25-发教育厅-2016年高职生均年初预算控制数分配表" xfId="28699"/>
    <cellStyle name="差_市辖区测算-新科目（20080626）_县市旗测算-新科目（含人口规模效应）_合并" xfId="28700"/>
    <cellStyle name="注释 5 4 6 3 2" xfId="28701"/>
    <cellStyle name="差_农林水和城市维护标准支出20080505－县区合计_不含人员经费系数_财力性转移支付2010年预算参考数_华东" xfId="28702"/>
    <cellStyle name="差_农林水和城市维护标准支出20080505－县区合计_不含人员经费系数_财力性转移支付2010年预算参考数_隋心对账单定稿0514" xfId="28703"/>
    <cellStyle name="差_农林水和城市维护标准支出20080505－县区合计_不含人员经费系数_华东" xfId="28704"/>
    <cellStyle name="好_行政公检法测算 4" xfId="28705"/>
    <cellStyle name="差_农林水和城市维护标准支出20080505－县区合计_财力性转移支付2010年预算参考数 3 2" xfId="28706"/>
    <cellStyle name="好_行政公检法测算 5" xfId="28707"/>
    <cellStyle name="差_农林水和城市维护标准支出20080505－县区合计_财力性转移支付2010年预算参考数 3 3" xfId="28708"/>
    <cellStyle name="差_农林水和城市维护标准支出20080505－县区合计_财力性转移支付2010年预算参考数 4 2" xfId="28709"/>
    <cellStyle name="好_5334_2006年迪庆县级财政报表附表_隋心对账单定稿0514" xfId="28710"/>
    <cellStyle name="差_农林水和城市维护标准支出20080505－县区合计_财力性转移支付2010年预算参考数_03_2010年各地区一般预算平衡表_2010年地方财政一般预算分级平衡情况表（汇总）0524" xfId="28711"/>
    <cellStyle name="好_12滨州_华东" xfId="28712"/>
    <cellStyle name="差_农林水和城市维护标准支出20080505－县区合计_财力性转移支付2010年预算参考数_12.25-发教育厅-2016年高职生均年初预算控制数分配表" xfId="28713"/>
    <cellStyle name="输出 2 5 2 2 2" xfId="28714"/>
    <cellStyle name="差_农林水和城市维护标准支出20080505－县区合计_财力性转移支付2010年预算参考数_合并" xfId="28715"/>
    <cellStyle name="差_农林水和城市维护标准支出20080505－县区合计_财力性转移支付2010年预算参考数_隋心对账单定稿0514" xfId="28716"/>
    <cellStyle name="差_农林水和城市维护标准支出20080505－县区合计_合并" xfId="28717"/>
    <cellStyle name="差_农林水和城市维护标准支出20080505－县区合计_华东" xfId="28718"/>
    <cellStyle name="差_新增PC" xfId="28719"/>
    <cellStyle name="差_农林水和城市维护标准支出20080505－县区合计_民生政策最低支出需求 2 2" xfId="28720"/>
    <cellStyle name="差_农林水和城市维护标准支出20080505－县区合计_民生政策最低支出需求 2 3" xfId="28721"/>
    <cellStyle name="差_农林水和城市维护标准支出20080505－县区合计_民生政策最低支出需求 3" xfId="28722"/>
    <cellStyle name="差_农林水和城市维护标准支出20080505－县区合计_民生政策最低支出需求 3 2" xfId="28723"/>
    <cellStyle name="好_核定人数下发表 5" xfId="28724"/>
    <cellStyle name="差_农林水和城市维护标准支出20080505－县区合计_民生政策最低支出需求 3 2 2" xfId="28725"/>
    <cellStyle name="差_农林水和城市维护标准支出20080505－县区合计_民生政策最低支出需求 3 3" xfId="28726"/>
    <cellStyle name="差_农林水和城市维护标准支出20080505－县区合计_民生政策最低支出需求 4" xfId="28727"/>
    <cellStyle name="差_市辖区测算20080510_合并" xfId="28728"/>
    <cellStyle name="差_农林水和城市维护标准支出20080505－县区合计_民生政策最低支出需求 5" xfId="28729"/>
    <cellStyle name="差_农林水和城市维护标准支出20080505－县区合计_民生政策最低支出需求 6" xfId="28730"/>
    <cellStyle name="差_农林水和城市维护标准支出20080505－县区合计_民生政策最低支出需求_03_2010年各地区一般预算平衡表_2010年地方财政一般预算分级平衡情况表（汇总）0524" xfId="28731"/>
    <cellStyle name="常规 46 2" xfId="28732"/>
    <cellStyle name="常规 51 2" xfId="28733"/>
    <cellStyle name="差_农林水和城市维护标准支出20080505－县区合计_民生政策最低支出需求_财力性转移支付2010年预算参考数 3 3" xfId="28734"/>
    <cellStyle name="好_教育(按照总人口测算）—20080416_民生政策最低支出需求_财力性转移支付2010年预算参考数_03_2010年各地区一般预算平衡表_2010年地方财政一般预算分级平衡情况表（汇总）0524" xfId="28735"/>
    <cellStyle name="常规 47 2" xfId="28736"/>
    <cellStyle name="常规 52 2" xfId="28737"/>
    <cellStyle name="差_农林水和城市维护标准支出20080505－县区合计_民生政策最低支出需求_财力性转移支付2010年预算参考数 4 3" xfId="28738"/>
    <cellStyle name="输出 6 4 4 2" xfId="28739"/>
    <cellStyle name="好_市辖区测算-新科目（20080626） 4" xfId="28740"/>
    <cellStyle name="差_县区合并测算20080423(按照各省比重）_不含人员经费系数_03_2010年各地区一般预算平衡表" xfId="28741"/>
    <cellStyle name="常规 6 3 2 2" xfId="28742"/>
    <cellStyle name="差_农林水和城市维护标准支出20080505－县区合计_民生政策最低支出需求_财力性转移支付2010年预算参考数 5 2" xfId="28743"/>
    <cellStyle name="常规 6 3 3" xfId="28744"/>
    <cellStyle name="差_农林水和城市维护标准支出20080505－县区合计_民生政策最低支出需求_财力性转移支付2010年预算参考数 6" xfId="28745"/>
    <cellStyle name="常规 6 3 4" xfId="28746"/>
    <cellStyle name="差_农林水和城市维护标准支出20080505－县区合计_民生政策最低支出需求_财力性转移支付2010年预算参考数 7" xfId="28747"/>
    <cellStyle name="差_农林水和城市维护标准支出20080505－县区合计_民生政策最低支出需求_财力性转移支付2010年预算参考数_华东" xfId="28748"/>
    <cellStyle name="常规 101 2 2" xfId="28749"/>
    <cellStyle name="常规 4 6 2 2" xfId="28750"/>
    <cellStyle name="差_农林水和城市维护标准支出20080505－县区合计_民生政策最低支出需求_财力性转移支付2010年预算参考数_隋心对账单定稿0514" xfId="28751"/>
    <cellStyle name="差_农林水和城市维护标准支出20080505－县区合计_民生政策最低支出需求_华东" xfId="28752"/>
    <cellStyle name="常规 10 10" xfId="28753"/>
    <cellStyle name="差_农林水和城市维护标准支出20080505－县区合计_民生政策最低支出需求_隋心对账单定稿0514" xfId="28754"/>
    <cellStyle name="差_农林水和城市维护标准支出20080505－县区合计_隋心对账单定稿0514" xfId="28755"/>
    <cellStyle name="差_农林水和城市维护标准支出20080505－县区合计_县市旗测算-新科目（含人口规模效应）" xfId="28756"/>
    <cellStyle name="差_农林水和城市维护标准支出20080505－县区合计_县市旗测算-新科目（含人口规模效应） 4 2" xfId="28757"/>
    <cellStyle name="差_农林水和城市维护标准支出20080505－县区合计_县市旗测算-新科目（含人口规模效应）_03_2010年各地区一般预算平衡表" xfId="28758"/>
    <cellStyle name="好_Book1_财力性转移支付2010年预算参考数_03_2010年各地区一般预算平衡表_2010年地方财政一般预算分级平衡情况表（汇总）0524" xfId="28759"/>
    <cellStyle name="差_农林水和城市维护标准支出20080505－县区合计_县市旗测算-新科目（含人口规模效应）_财力性转移支付2010年预算参考数 2 3" xfId="28760"/>
    <cellStyle name="差_农林水和城市维护标准支出20080505－县区合计_县市旗测算-新科目（含人口规模效应）_财力性转移支付2010年预算参考数 3 2 2" xfId="28761"/>
    <cellStyle name="差_农林水和城市维护标准支出20080505－县区合计_县市旗测算-新科目（含人口规模效应）_财力性转移支付2010年预算参考数 3 3" xfId="28762"/>
    <cellStyle name="差_农林水和城市维护标准支出20080505－县区合计_县市旗测算-新科目（含人口规模效应）_财力性转移支付2010年预算参考数 4 2 2" xfId="28763"/>
    <cellStyle name="差_农林水和城市维护标准支出20080505－县区合计_县市旗测算-新科目（含人口规模效应）_财力性转移支付2010年预算参考数 5" xfId="28764"/>
    <cellStyle name="差_农林水和城市维护标准支出20080505－县区合计_县市旗测算-新科目（含人口规模效应）_财力性转移支付2010年预算参考数 5 2" xfId="28765"/>
    <cellStyle name="差_农林水和城市维护标准支出20080505－县区合计_县市旗测算-新科目（含人口规模效应）_财力性转移支付2010年预算参考数 6" xfId="28766"/>
    <cellStyle name="差_农林水和城市维护标准支出20080505－县区合计_县市旗测算-新科目（含人口规模效应）_财力性转移支付2010年预算参考数 7" xfId="28767"/>
    <cellStyle name="差_农林水和城市维护标准支出20080505－县区合计_县市旗测算-新科目（含人口规模效应）_财力性转移支付2010年预算参考数_03_2010年各地区一般预算平衡表" xfId="28768"/>
    <cellStyle name="差_农林水和城市维护标准支出20080505－县区合计_县市旗测算-新科目（含人口规模效应）_财力性转移支付2010年预算参考数_03_2010年各地区一般预算平衡表_2010年地方财政一般预算分级平衡情况表（汇总）0524" xfId="28769"/>
    <cellStyle name="差_山东省民生支出标准" xfId="28770"/>
    <cellStyle name="汇总 10 7 2 3 2" xfId="28771"/>
    <cellStyle name="差_农林水和城市维护标准支出20080505－县区合计_县市旗测算-新科目（含人口规模效应）_财力性转移支付2010年预算参考数_12.25-发教育厅-2016年高职生均年初预算控制数分配表" xfId="28772"/>
    <cellStyle name="差_农林水和城市维护标准支出20080505－县区合计_县市旗测算-新科目（含人口规模效应）_财力性转移支付2010年预算参考数_合并" xfId="28773"/>
    <cellStyle name="差_农林水和城市维护标准支出20080505－县区合计_县市旗测算-新科目（含人口规模效应）_财力性转移支付2010年预算参考数_华东" xfId="28774"/>
    <cellStyle name="差_农林水和城市维护标准支出20080505－县区合计_县市旗测算-新科目（含人口规模效应）_隋心对账单定稿0514" xfId="28775"/>
    <cellStyle name="差_平邑" xfId="28776"/>
    <cellStyle name="差_平邑 2" xfId="28777"/>
    <cellStyle name="差_平邑 2 2" xfId="28778"/>
    <cellStyle name="输入 8 3 3 2 2 2 2" xfId="28779"/>
    <cellStyle name="差_平邑 2 3" xfId="28780"/>
    <cellStyle name="差_平邑 3" xfId="28781"/>
    <cellStyle name="好_27重庆_财力性转移支付2010年预算参考数" xfId="28782"/>
    <cellStyle name="差_平邑 3 2" xfId="28783"/>
    <cellStyle name="好_27重庆_财力性转移支付2010年预算参考数 2" xfId="28784"/>
    <cellStyle name="差_湘桂铁路工程I标红线成本分析样表 9_四队计价2011-6" xfId="28785"/>
    <cellStyle name="差_平邑 3 2 2" xfId="28786"/>
    <cellStyle name="输入 8 3 3 2 2 3 2" xfId="28787"/>
    <cellStyle name="差_平邑 3 3" xfId="28788"/>
    <cellStyle name="好_27重庆_财力性转移支付2010年预算参考数 3" xfId="28789"/>
    <cellStyle name="差_平邑 4" xfId="28790"/>
    <cellStyle name="差_平邑 4 2" xfId="28791"/>
    <cellStyle name="差_平邑 5" xfId="28792"/>
    <cellStyle name="差_平邑_03_2010年各地区一般预算平衡表" xfId="28793"/>
    <cellStyle name="差_平邑_03_2010年各地区一般预算平衡表_2010年地方财政一般预算分级平衡情况表（汇总）0524" xfId="28794"/>
    <cellStyle name="差_云南 缺口县区测算(地方填报) 2 2" xfId="28795"/>
    <cellStyle name="好_行政(燃修费)_财力性转移支付2010年预算参考数_12.25-发教育厅-2016年高职生均年初预算控制数分配表" xfId="28796"/>
    <cellStyle name="差_平邑_财力性转移支付2010年预算参考数 4 2" xfId="28797"/>
    <cellStyle name="差_云南 缺口县区测算(地方填报) 2 2 2" xfId="28798"/>
    <cellStyle name="差_平邑_财力性转移支付2010年预算参考数 4 2 2" xfId="28799"/>
    <cellStyle name="差_云南 缺口县区测算(地方填报) 2 3" xfId="28800"/>
    <cellStyle name="差_平邑_财力性转移支付2010年预算参考数 4 3" xfId="28801"/>
    <cellStyle name="差_云南 缺口县区测算(地方填报) 3" xfId="28802"/>
    <cellStyle name="差_平邑_财力性转移支付2010年预算参考数 5" xfId="28803"/>
    <cellStyle name="差_云南 缺口县区测算(地方填报) 3 2" xfId="28804"/>
    <cellStyle name="差_平邑_财力性转移支付2010年预算参考数 5 2" xfId="28805"/>
    <cellStyle name="好_表一_1 2" xfId="28806"/>
    <cellStyle name="差_平邑_财力性转移支付2010年预算参考数_03_2010年各地区一般预算平衡表" xfId="28807"/>
    <cellStyle name="注释 6 8 6" xfId="28808"/>
    <cellStyle name="差_平邑_财力性转移支付2010年预算参考数_03_2010年各地区一般预算平衡表_2010年地方财政一般预算分级平衡情况表（汇总）0524" xfId="28809"/>
    <cellStyle name="差_平邑_财力性转移支付2010年预算参考数_12.25-发教育厅-2016年高职生均年初预算控制数分配表" xfId="28810"/>
    <cellStyle name="差_平邑_财力性转移支付2010年预算参考数_合并" xfId="28811"/>
    <cellStyle name="差_平邑_财力性转移支付2010年预算参考数_华东" xfId="28812"/>
    <cellStyle name="差_平邑_财力性转移支付2010年预算参考数_隋心对账单定稿0514" xfId="28813"/>
    <cellStyle name="差_平邑_华东" xfId="28814"/>
    <cellStyle name="差_其他部门(按照总人口测算）—20080416" xfId="28815"/>
    <cellStyle name="差_其他部门(按照总人口测算）—20080416 2" xfId="28816"/>
    <cellStyle name="差_其他部门(按照总人口测算）—20080416 2 2" xfId="28817"/>
    <cellStyle name="差_其他部门(按照总人口测算）—20080416 2 2 2" xfId="28818"/>
    <cellStyle name="差_其他部门(按照总人口测算）—20080416 3" xfId="28819"/>
    <cellStyle name="差_县市旗测算-新科目（20080626）_民生政策最低支出需求_财力性转移支付2010年预算参考数_12.25-发教育厅-2016年高职生均年初预算控制数分配表" xfId="28820"/>
    <cellStyle name="差_其他部门(按照总人口测算）—20080416 3 2" xfId="28821"/>
    <cellStyle name="差_其他部门(按照总人口测算）—20080416 3 2 2" xfId="28822"/>
    <cellStyle name="差_其他部门(按照总人口测算）—20080416 3 3" xfId="28823"/>
    <cellStyle name="差_其他部门(按照总人口测算）—20080416 4" xfId="28824"/>
    <cellStyle name="常规 5 2 8" xfId="28825"/>
    <cellStyle name="差_其他部门(按照总人口测算）—20080416 4 2" xfId="28826"/>
    <cellStyle name="常规 5 2 8 2" xfId="28827"/>
    <cellStyle name="差_市辖区测算20080510_民生政策最低支出需求 3" xfId="28828"/>
    <cellStyle name="小数 7 5 4 2" xfId="28829"/>
    <cellStyle name="差_其他部门(按照总人口测算）—20080416_不含人员经费系数_财力性转移支付2010年预算参考数 4" xfId="28830"/>
    <cellStyle name="差_其他部门(按照总人口测算）—20080416 4 2 2" xfId="28831"/>
    <cellStyle name="常规 5 2 9" xfId="28832"/>
    <cellStyle name="好_09黑龙江 2" xfId="28833"/>
    <cellStyle name="差_其他部门(按照总人口测算）—20080416 4 3" xfId="28834"/>
    <cellStyle name="差_其他部门(按照总人口测算）—20080416 5" xfId="28835"/>
    <cellStyle name="差_卫生(按照总人口测算）—20080416 7" xfId="28836"/>
    <cellStyle name="差_其他部门(按照总人口测算）—20080416_03_2010年各地区一般预算平衡表" xfId="28837"/>
    <cellStyle name="差_其他部门(按照总人口测算）—20080416_不含人员经费系数 2" xfId="28838"/>
    <cellStyle name="差_其他部门(按照总人口测算）—20080416_不含人员经费系数 2 2" xfId="28839"/>
    <cellStyle name="差_县市旗测算-新科目（20080626）_不含人员经费系数_财力性转移支付2010年预算参考数_12.25-发教育厅-2016年高职生均年初预算控制数分配表" xfId="28840"/>
    <cellStyle name="差_其他部门(按照总人口测算）—20080416_不含人员经费系数 2 3" xfId="28841"/>
    <cellStyle name="差_其他部门(按照总人口测算）—20080416_不含人员经费系数 3" xfId="28842"/>
    <cellStyle name="差_其他部门(按照总人口测算）—20080416_不含人员经费系数 3 2" xfId="28843"/>
    <cellStyle name="差_其他部门(按照总人口测算）—20080416_不含人员经费系数 3 3" xfId="28844"/>
    <cellStyle name="好_其他部门(按照总人口测算）—20080416_财力性转移支付2010年预算参考数_合并" xfId="28845"/>
    <cellStyle name="差_其他部门(按照总人口测算）—20080416_不含人员经费系数 4" xfId="28846"/>
    <cellStyle name="差_其他部门(按照总人口测算）—20080416_不含人员经费系数 4 2" xfId="28847"/>
    <cellStyle name="差_其他部门(按照总人口测算）—20080416_不含人员经费系数 4 2 2" xfId="28848"/>
    <cellStyle name="差_其他部门(按照总人口测算）—20080416_不含人员经费系数 5" xfId="28849"/>
    <cellStyle name="差_其他部门(按照总人口测算）—20080416_不含人员经费系数 6" xfId="28850"/>
    <cellStyle name="差_其他部门(按照总人口测算）—20080416_不含人员经费系数 7" xfId="28851"/>
    <cellStyle name="差_其他部门(按照总人口测算）—20080416_不含人员经费系数_12.25-发教育厅-2016年高职生均年初预算控制数分配表" xfId="28852"/>
    <cellStyle name="差_人员工资和公用经费_12.25-发教育厅-2016年高职生均年初预算控制数分配表" xfId="28853"/>
    <cellStyle name="差_其他部门(按照总人口测算）—20080416_不含人员经费系数_财力性转移支付2010年预算参考数" xfId="28854"/>
    <cellStyle name="差_其他部门(按照总人口测算）—20080416_不含人员经费系数_财力性转移支付2010年预算参考数 2 2 2" xfId="28855"/>
    <cellStyle name="差_其他部门(按照总人口测算）—20080416_不含人员经费系数_财力性转移支付2010年预算参考数 2 3" xfId="28856"/>
    <cellStyle name="好_红线成本预算指导价格0324 10" xfId="28857"/>
    <cellStyle name="差_市辖区测算20080510_民生政策最低支出需求 2 2 2" xfId="28858"/>
    <cellStyle name="输出 5 5 4 2 2 5" xfId="28859"/>
    <cellStyle name="差_其他部门(按照总人口测算）—20080416_不含人员经费系数_财力性转移支付2010年预算参考数 3 2 2" xfId="28860"/>
    <cellStyle name="差_市辖区测算20080510_民生政策最低支出需求 3 2" xfId="28861"/>
    <cellStyle name="差_其他部门(按照总人口测算）—20080416_不含人员经费系数_财力性转移支付2010年预算参考数 4 2" xfId="28862"/>
    <cellStyle name="差_市辖区测算20080510_民生政策最低支出需求 3 2 2" xfId="28863"/>
    <cellStyle name="差_其他部门(按照总人口测算）—20080416_不含人员经费系数_财力性转移支付2010年预算参考数 4 2 2" xfId="28864"/>
    <cellStyle name="差_市辖区测算20080510_民生政策最低支出需求 4" xfId="28865"/>
    <cellStyle name="差_其他部门(按照总人口测算）—20080416_不含人员经费系数_财力性转移支付2010年预算参考数 5" xfId="28866"/>
    <cellStyle name="差_市辖区测算20080510_民生政策最低支出需求 5" xfId="28867"/>
    <cellStyle name="差_其他部门(按照总人口测算）—20080416_不含人员经费系数_财力性转移支付2010年预算参考数 6" xfId="28868"/>
    <cellStyle name="差_市辖区测算20080510_民生政策最低支出需求 6" xfId="28869"/>
    <cellStyle name="差_其他部门(按照总人口测算）—20080416_不含人员经费系数_财力性转移支付2010年预算参考数 7" xfId="28870"/>
    <cellStyle name="差_其他部门(按照总人口测算）—20080416_不含人员经费系数_财力性转移支付2010年预算参考数_03_2010年各地区一般预算平衡表" xfId="28871"/>
    <cellStyle name="差_湘桂铁路工程I标红线成本分析样表 9" xfId="28872"/>
    <cellStyle name="差_其他部门(按照总人口测算）—20080416_不含人员经费系数_财力性转移支付2010年预算参考数_03_2010年各地区一般预算平衡表_2010年地方财政一般预算分级平衡情况表（汇总）0524" xfId="28873"/>
    <cellStyle name="差_其他部门(按照总人口测算）—20080416_不含人员经费系数_财力性转移支付2010年预算参考数_华东" xfId="28874"/>
    <cellStyle name="常规 27 5 2 2" xfId="28875"/>
    <cellStyle name="常规 32 5 2 2" xfId="28876"/>
    <cellStyle name="差_青海 缺口县区测算(地方填报)_财力性转移支付2010年预算参考数 3 3" xfId="28877"/>
    <cellStyle name="差_其他部门(按照总人口测算）—20080416_不含人员经费系数_华东" xfId="28878"/>
    <cellStyle name="差_其他部门(按照总人口测算）—20080416_不含人员经费系数_隋心对账单定稿0514" xfId="28879"/>
    <cellStyle name="差_前期试验费用 2_四队计价2011-6" xfId="28880"/>
    <cellStyle name="差_其他部门(按照总人口测算）—20080416_财力性转移支付2010年预算参考数" xfId="28881"/>
    <cellStyle name="差_其他部门(按照总人口测算）—20080416_财力性转移支付2010年预算参考数 2 2 2" xfId="28882"/>
    <cellStyle name="差_其他部门(按照总人口测算）—20080416_财力性转移支付2010年预算参考数 2 3" xfId="28883"/>
    <cellStyle name="差_其他部门(按照总人口测算）—20080416_财力性转移支付2010年预算参考数 3 2 2" xfId="28884"/>
    <cellStyle name="好_民生政策最低支出需求_03_2010年各地区一般预算平衡表_2010年地方财政一般预算分级平衡情况表（汇总）0524" xfId="28885"/>
    <cellStyle name="差_其他部门(按照总人口测算）—20080416_财力性转移支付2010年预算参考数 3 3" xfId="28886"/>
    <cellStyle name="好_2008年支出核定 6" xfId="28887"/>
    <cellStyle name="常规 21 11 2" xfId="28888"/>
    <cellStyle name="差_其他部门(按照总人口测算）—20080416_财力性转移支付2010年预算参考数 4 2" xfId="28889"/>
    <cellStyle name="差_其他部门(按照总人口测算）—20080416_财力性转移支付2010年预算参考数 4 2 2" xfId="28890"/>
    <cellStyle name="好_市辖区测算20080510_县市旗测算-新科目（含人口规模效应）_03_2010年各地区一般预算平衡表_2010年地方财政一般预算分级平衡情况表（汇总）0524" xfId="28891"/>
    <cellStyle name="差_其他部门(按照总人口测算）—20080416_财力性转移支付2010年预算参考数 4 3" xfId="28892"/>
    <cellStyle name="常规 16 12" xfId="28893"/>
    <cellStyle name="常规 21 12" xfId="28894"/>
    <cellStyle name="差_其他部门(按照总人口测算）—20080416_财力性转移支付2010年预算参考数 5" xfId="28895"/>
    <cellStyle name="常规 16 13" xfId="28896"/>
    <cellStyle name="常规 21 13" xfId="28897"/>
    <cellStyle name="差_其他部门(按照总人口测算）—20080416_财力性转移支付2010年预算参考数 6" xfId="28898"/>
    <cellStyle name="差_其他部门(按照总人口测算）—20080416_财力性转移支付2010年预算参考数_03_2010年各地区一般预算平衡表" xfId="28899"/>
    <cellStyle name="差_其他部门(按照总人口测算）—20080416_财力性转移支付2010年预算参考数_合并" xfId="28900"/>
    <cellStyle name="常规 3 13 3" xfId="28901"/>
    <cellStyle name="差_其他部门(按照总人口测算）—20080416_合并" xfId="28902"/>
    <cellStyle name="强调文字颜色 3 3 4 3" xfId="28903"/>
    <cellStyle name="差_其他部门(按照总人口测算）—20080416_民生政策最低支出需求" xfId="28904"/>
    <cellStyle name="差_其他部门(按照总人口测算）—20080416_民生政策最低支出需求 2" xfId="28905"/>
    <cellStyle name="差_其他部门(按照总人口测算）—20080416_民生政策最低支出需求 2 2" xfId="28906"/>
    <cellStyle name="差_其他部门(按照总人口测算）—20080416_民生政策最低支出需求 2 2 2" xfId="28907"/>
    <cellStyle name="差_其他部门(按照总人口测算）—20080416_民生政策最低支出需求 2 3" xfId="28908"/>
    <cellStyle name="差_其他部门(按照总人口测算）—20080416_民生政策最低支出需求 3" xfId="28909"/>
    <cellStyle name="差_其他部门(按照总人口测算）—20080416_民生政策最低支出需求 3 2" xfId="28910"/>
    <cellStyle name="差_其他部门(按照总人口测算）—20080416_民生政策最低支出需求 3 3" xfId="28911"/>
    <cellStyle name="差_其他部门(按照总人口测算）—20080416_民生政策最低支出需求 4" xfId="28912"/>
    <cellStyle name="差_其他部门(按照总人口测算）—20080416_民生政策最低支出需求 4 2 2" xfId="28913"/>
    <cellStyle name="差_其他部门(按照总人口测算）—20080416_民生政策最低支出需求 5" xfId="28914"/>
    <cellStyle name="差_其他部门(按照总人口测算）—20080416_民生政策最低支出需求 5 2" xfId="28915"/>
    <cellStyle name="注释 5 3 4 2" xfId="28916"/>
    <cellStyle name="输入 7 4 3 4 2" xfId="28917"/>
    <cellStyle name="差_其他部门(按照总人口测算）—20080416_民生政策最低支出需求 6" xfId="28918"/>
    <cellStyle name="差_其他部门(按照总人口测算）—20080416_民生政策最低支出需求_财力性转移支付2010年预算参考数 2 2" xfId="28919"/>
    <cellStyle name="差_其他部门(按照总人口测算）—20080416_民生政策最低支出需求_财力性转移支付2010年预算参考数 2 2 2" xfId="28920"/>
    <cellStyle name="差_其他部门(按照总人口测算）—20080416_民生政策最低支出需求_财力性转移支付2010年预算参考数 2 3" xfId="28921"/>
    <cellStyle name="差_其他部门(按照总人口测算）—20080416_民生政策最低支出需求_财力性转移支付2010年预算参考数 3" xfId="28922"/>
    <cellStyle name="计算 2 4 4 3 6" xfId="28923"/>
    <cellStyle name="差_其他部门(按照总人口测算）—20080416_民生政策最低支出需求_财力性转移支付2010年预算参考数 3 2" xfId="28924"/>
    <cellStyle name="常规 8 2 6 2" xfId="28925"/>
    <cellStyle name="差_其他部门(按照总人口测算）—20080416_民生政策最低支出需求_财力性转移支付2010年预算参考数 4" xfId="28926"/>
    <cellStyle name="差_其他部门(按照总人口测算）—20080416_民生政策最低支出需求_财力性转移支付2010年预算参考数 4 2" xfId="28927"/>
    <cellStyle name="差_其他部门(按照总人口测算）—20080416_民生政策最低支出需求_财力性转移支付2010年预算参考数 4 2 2" xfId="28928"/>
    <cellStyle name="差_自行调整差异系数顺序_华东" xfId="28929"/>
    <cellStyle name="输出 2 3 2 5 2" xfId="28930"/>
    <cellStyle name="差_前期试验费用 11_间接费_四队计价6月25日前(7月1日更新)备用" xfId="28931"/>
    <cellStyle name="计算 8 5 4 2" xfId="28932"/>
    <cellStyle name="差_其他部门(按照总人口测算）—20080416_民生政策最低支出需求_财力性转移支付2010年预算参考数 5" xfId="28933"/>
    <cellStyle name="差_其他部门(按照总人口测算）—20080416_民生政策最低支出需求_财力性转移支付2010年预算参考数 5 2" xfId="28934"/>
    <cellStyle name="差_其他部门(按照总人口测算）—20080416_民生政策最低支出需求_财力性转移支付2010年预算参考数 6" xfId="28935"/>
    <cellStyle name="差_县市旗测算-新科目（20080626）_不含人员经费系数_合并" xfId="28936"/>
    <cellStyle name="差_其他部门(按照总人口测算）—20080416_民生政策最低支出需求_财力性转移支付2010年预算参考数 7" xfId="28937"/>
    <cellStyle name="差_其他部门(按照总人口测算）—20080416_民生政策最低支出需求_财力性转移支付2010年预算参考数_03_2010年各地区一般预算平衡表" xfId="28938"/>
    <cellStyle name="差_其他部门(按照总人口测算）—20080416_民生政策最低支出需求_财力性转移支付2010年预算参考数_合并" xfId="28939"/>
    <cellStyle name="好_危改资金测算_财力性转移支付2010年预算参考数_合并" xfId="28940"/>
    <cellStyle name="常规 2 8 4" xfId="28941"/>
    <cellStyle name="差_其他部门(按照总人口测算）—20080416_民生政策最低支出需求_财力性转移支付2010年预算参考数_隋心对账单定稿0514" xfId="28942"/>
    <cellStyle name="差_其他部门(按照总人口测算）—20080416_民生政策最低支出需求_合并" xfId="28943"/>
    <cellStyle name="差_其他部门(按照总人口测算）—20080416_民生政策最低支出需求_华东" xfId="28944"/>
    <cellStyle name="差_其他部门(按照总人口测算）—20080416_民生政策最低支出需求_隋心对账单定稿0514" xfId="28945"/>
    <cellStyle name="差_其他部门(按照总人口测算）—20080416_隋心对账单定稿0514" xfId="28946"/>
    <cellStyle name="差_其他部门(按照总人口测算）—20080416_县市旗测算-新科目（含人口规模效应） 2" xfId="28947"/>
    <cellStyle name="差_其他部门(按照总人口测算）—20080416_县市旗测算-新科目（含人口规模效应） 3" xfId="28948"/>
    <cellStyle name="差_其他部门(按照总人口测算）—20080416_县市旗测算-新科目（含人口规模效应） 3 2" xfId="28949"/>
    <cellStyle name="差_其他部门(按照总人口测算）—20080416_县市旗测算-新科目（含人口规模效应） 3 2 2" xfId="28950"/>
    <cellStyle name="差_其他部门(按照总人口测算）—20080416_县市旗测算-新科目（含人口规模效应） 3 3" xfId="28951"/>
    <cellStyle name="差_其他部门(按照总人口测算）—20080416_县市旗测算-新科目（含人口规模效应） 4" xfId="28952"/>
    <cellStyle name="差_其他部门(按照总人口测算）—20080416_县市旗测算-新科目（含人口规模效应） 4 2" xfId="28953"/>
    <cellStyle name="差_其他部门(按照总人口测算）—20080416_县市旗测算-新科目（含人口规模效应） 4 2 2" xfId="28954"/>
    <cellStyle name="差_其他部门(按照总人口测算）—20080416_县市旗测算-新科目（含人口规模效应） 5" xfId="28955"/>
    <cellStyle name="好_岳阳楼区11年地方财政预算表 2 10" xfId="28956"/>
    <cellStyle name="差_其他部门(按照总人口测算）—20080416_县市旗测算-新科目（含人口规模效应） 6" xfId="28957"/>
    <cellStyle name="好_岳阳楼区11年地方财政预算表 2 11" xfId="28958"/>
    <cellStyle name="差_其他部门(按照总人口测算）—20080416_县市旗测算-新科目（含人口规模效应） 7" xfId="28959"/>
    <cellStyle name="差_其他部门(按照总人口测算）—20080416_县市旗测算-新科目（含人口规模效应）_03_2010年各地区一般预算平衡表" xfId="28960"/>
    <cellStyle name="常规 35 2_Book1" xfId="28961"/>
    <cellStyle name="常规 40 2_Book1" xfId="28962"/>
    <cellStyle name="差_其他部门(按照总人口测算）—20080416_县市旗测算-新科目（含人口规模效应）_12.25-发教育厅-2016年高职生均年初预算控制数分配表" xfId="28963"/>
    <cellStyle name="差_其他部门(按照总人口测算）—20080416_县市旗测算-新科目（含人口规模效应）_财力性转移支付2010年预算参考数" xfId="28964"/>
    <cellStyle name="差_其他部门(按照总人口测算）—20080416_县市旗测算-新科目（含人口规模效应）_财力性转移支付2010年预算参考数 2 2" xfId="28965"/>
    <cellStyle name="差_其他部门(按照总人口测算）—20080416_县市旗测算-新科目（含人口规模效应）_财力性转移支付2010年预算参考数 2 3" xfId="28966"/>
    <cellStyle name="好 2 3 2 2 7" xfId="28967"/>
    <cellStyle name="差_其他部门(按照总人口测算）—20080416_县市旗测算-新科目（含人口规模效应）_财力性转移支付2010年预算参考数 3 2" xfId="28968"/>
    <cellStyle name="好 2 3 2 2 8" xfId="28969"/>
    <cellStyle name="差_其他部门(按照总人口测算）—20080416_县市旗测算-新科目（含人口规模效应）_财力性转移支付2010年预算参考数 3 3" xfId="28970"/>
    <cellStyle name="差_其他部门(按照总人口测算）—20080416_县市旗测算-新科目（含人口规模效应）_财力性转移支付2010年预算参考数 4 2" xfId="28971"/>
    <cellStyle name="差_其他部门(按照总人口测算）—20080416_县市旗测算-新科目（含人口规模效应）_财力性转移支付2010年预算参考数 5" xfId="28972"/>
    <cellStyle name="差_其他部门(按照总人口测算）—20080416_县市旗测算-新科目（含人口规模效应）_财力性转移支付2010年预算参考数_03_2010年各地区一般预算平衡表" xfId="28973"/>
    <cellStyle name="差_其他部门(按照总人口测算）—20080416_县市旗测算-新科目（含人口规模效应）_财力性转移支付2010年预算参考数_03_2010年各地区一般预算平衡表_2010年地方财政一般预算分级平衡情况表（汇总）0524" xfId="28974"/>
    <cellStyle name="差_其他部门(按照总人口测算）—20080416_县市旗测算-新科目（含人口规模效应）_财力性转移支付2010年预算参考数_12.25-发教育厅-2016年高职生均年初预算控制数分配表" xfId="28975"/>
    <cellStyle name="差_其他部门(按照总人口测算）—20080416_县市旗测算-新科目（含人口规模效应）_合并" xfId="28976"/>
    <cellStyle name="常规 12 2 3" xfId="28977"/>
    <cellStyle name="差_其他部门(按照总人口测算）—20080416_县市旗测算-新科目（含人口规模效应）_隋心对账单定稿0514" xfId="28978"/>
    <cellStyle name="差_前期试验费用 10_间接费" xfId="28979"/>
    <cellStyle name="差_县市旗测算-新科目（20080627）_民生政策最低支出需求_财力性转移支付2010年预算参考数 4 3" xfId="28980"/>
    <cellStyle name="输出 2 2 5 4 5 2" xfId="28981"/>
    <cellStyle name="差_前期试验费用 10_间接费_四队计价2011-6" xfId="28982"/>
    <cellStyle name="差_前期试验费用 10_间接费_四队计价6月25日前(7月1日更新)备用" xfId="28983"/>
    <cellStyle name="差_前期试验费用 10_四队计价2011-6" xfId="28984"/>
    <cellStyle name="差_前期试验费用 10_四队计价6月25日前(7月1日更新)备用" xfId="28985"/>
    <cellStyle name="差_前期试验费用 11_间接费" xfId="28986"/>
    <cellStyle name="差_前期试验费用 11_间接费_四队计价2011-6" xfId="28987"/>
    <cellStyle name="差_前期试验费用 11_四队计价2011-6" xfId="28988"/>
    <cellStyle name="差_前期试验费用 11_四队计价6月25日前(7月1日更新)备用" xfId="28989"/>
    <cellStyle name="差_前期试验费用 12_间接费" xfId="28990"/>
    <cellStyle name="差_前期试验费用 12_四队计价6月25日前(7月1日更新)备用" xfId="28991"/>
    <cellStyle name="汇总 10 5 4 3 4" xfId="28992"/>
    <cellStyle name="差_前期试验费用 13" xfId="28993"/>
    <cellStyle name="差_前期试验费用 13_间接费_四队计价6月25日前(7月1日更新)备用" xfId="28994"/>
    <cellStyle name="差_前期试验费用 13_四队计价2011-6" xfId="28995"/>
    <cellStyle name="汇总 10 5 4 3 5" xfId="28996"/>
    <cellStyle name="差_前期试验费用 14" xfId="28997"/>
    <cellStyle name="差_前期试验费用 14_四队计价2011-6" xfId="28998"/>
    <cellStyle name="差_前期试验费用 14_四队计价6月25日前(7月1日更新)备用" xfId="28999"/>
    <cellStyle name="汇总 10 5 4 3 6" xfId="29000"/>
    <cellStyle name="差_前期试验费用 15" xfId="29001"/>
    <cellStyle name="差_前期试验费用 15_间接费" xfId="29002"/>
    <cellStyle name="差_前期试验费用 15_四队计价2011-6" xfId="29003"/>
    <cellStyle name="差_前期试验费用 16" xfId="29004"/>
    <cellStyle name="差_前期试验费用 16_间接费_四队计价2011-6" xfId="29005"/>
    <cellStyle name="差_前期试验费用 16_间接费_四队计价6月25日前(7月1日更新)备用" xfId="29006"/>
    <cellStyle name="差_前期试验费用 16_四队计价2011-6" xfId="29007"/>
    <cellStyle name="常规 7 2 2 7" xfId="29008"/>
    <cellStyle name="差_前期试验费用 17" xfId="29009"/>
    <cellStyle name="差_前期试验费用 17_间接费" xfId="29010"/>
    <cellStyle name="差_前期试验费用 17_间接费_四队计价2011-6" xfId="29011"/>
    <cellStyle name="差_前期试验费用 17_间接费_四队计价6月25日前(7月1日更新)备用" xfId="29012"/>
    <cellStyle name="差_前期试验费用 17_四队计价6月25日前(7月1日更新)备用" xfId="29013"/>
    <cellStyle name="差_前期试验费用 2_间接费" xfId="29014"/>
    <cellStyle name="常规 37 2 2 2 2" xfId="29015"/>
    <cellStyle name="常规 42 2 2 2 2" xfId="29016"/>
    <cellStyle name="差_前期试验费用 2_间接费_四队计价2011-6" xfId="29017"/>
    <cellStyle name="差_前期试验费用 2_间接费_四队计价6月25日前(7月1日更新)备用" xfId="29018"/>
    <cellStyle name="差_前期试验费用 3_间接费_四队计价2011-6" xfId="29019"/>
    <cellStyle name="差_岳塘区 17" xfId="29020"/>
    <cellStyle name="差_前期试验费用 3_四队计价2011-6" xfId="29021"/>
    <cellStyle name="差_前期试验费用 4" xfId="29022"/>
    <cellStyle name="差_前期试验费用 4_四队计价2011-6" xfId="29023"/>
    <cellStyle name="差_前期试验费用 4_四队计价6月25日前(7月1日更新)备用" xfId="29024"/>
    <cellStyle name="差_前期试验费用 5_间接费" xfId="29025"/>
    <cellStyle name="常规 2 4 2 13" xfId="29026"/>
    <cellStyle name="差_前期试验费用 5_四队计价2011-6" xfId="29027"/>
    <cellStyle name="汇总 4 4 3 3 3 2" xfId="29028"/>
    <cellStyle name="差_前期试验费用 5_四队计价6月25日前(7月1日更新)备用" xfId="29029"/>
    <cellStyle name="差_县区合并测算20080423(按照各省比重）_民生政策最低支出需求_财力性转移支付2010年预算参考数 4 2" xfId="29030"/>
    <cellStyle name="差_前期试验费用 6_间接费_四队计价6月25日前(7月1日更新)备用" xfId="29031"/>
    <cellStyle name="常规 2 2 5 2 2" xfId="29032"/>
    <cellStyle name="差_前期试验费用 6_四队计价2011-6" xfId="29033"/>
    <cellStyle name="计算 10 2 3 2 2 2 2" xfId="29034"/>
    <cellStyle name="差_前期试验费用 7" xfId="29035"/>
    <cellStyle name="差_前期试验费用 7_四队计价2011-6" xfId="29036"/>
    <cellStyle name="差_前期试验费用 8" xfId="29037"/>
    <cellStyle name="差_前期试验费用 8_间接费_四队计价2011-6" xfId="29038"/>
    <cellStyle name="差_前期试验费用 8_间接费_四队计价6月25日前(7月1日更新)备用" xfId="29039"/>
    <cellStyle name="计算 10 2 6 2" xfId="29040"/>
    <cellStyle name="差_前期试验费用 8_四队计价2011-6" xfId="29041"/>
    <cellStyle name="好_2009年一般性转移支付标准工资_地方配套按人均增幅控制8.30xl_Book1" xfId="29042"/>
    <cellStyle name="差_文体广播事业(按照总人口测算）—20080416_不含人员经费系数_隋心对账单定稿0514" xfId="29043"/>
    <cellStyle name="差_前期试验费用 9" xfId="29044"/>
    <cellStyle name="差_前期试验费用 9_间接费_四队计价2011-6" xfId="29045"/>
    <cellStyle name="差_前期试验费用 9_间接费_四队计价6月25日前(7月1日更新)备用" xfId="29046"/>
    <cellStyle name="差_前期试验费用 9_四队计价2011-6" xfId="29047"/>
    <cellStyle name="差_前期试验费用 9_四队计价6月25日前(7月1日更新)备用" xfId="29048"/>
    <cellStyle name="差_武陵 3" xfId="29049"/>
    <cellStyle name="差_前期试验费用_四队计价2011-6" xfId="29050"/>
    <cellStyle name="常规 2 2 19 2" xfId="29051"/>
    <cellStyle name="差_前期试验费用_四队计价6月25日前(7月1日更新)备用" xfId="29052"/>
    <cellStyle name="差_青海 缺口县区测算(地方填报) 3 2" xfId="29053"/>
    <cellStyle name="差_青海 缺口县区测算(地方填报) 3 2 2" xfId="29054"/>
    <cellStyle name="差_青海 缺口县区测算(地方填报) 4 2" xfId="29055"/>
    <cellStyle name="差_青海 缺口县区测算(地方填报) 4 2 2" xfId="29056"/>
    <cellStyle name="差_青海 缺口县区测算(地方填报) 5 2" xfId="29057"/>
    <cellStyle name="差_青海 缺口县区测算(地方填报) 7" xfId="29058"/>
    <cellStyle name="差_青海 缺口县区测算(地方填报)_12.25-发教育厅-2016年高职生均年初预算控制数分配表" xfId="29059"/>
    <cellStyle name="差_青海 缺口县区测算(地方填报)_财力性转移支付2010年预算参考数 2" xfId="29060"/>
    <cellStyle name="差_青海 缺口县区测算(地方填报)_财力性转移支付2010年预算参考数 2 2 2" xfId="29061"/>
    <cellStyle name="差_青海 缺口县区测算(地方填报)_财力性转移支付2010年预算参考数 3 2" xfId="29062"/>
    <cellStyle name="差_青海 缺口县区测算(地方填报)_财力性转移支付2010年预算参考数 3 2 2" xfId="29063"/>
    <cellStyle name="差_青海 缺口县区测算(地方填报)_财力性转移支付2010年预算参考数 4" xfId="29064"/>
    <cellStyle name="差_青海 缺口县区测算(地方填报)_财力性转移支付2010年预算参考数 4 2" xfId="29065"/>
    <cellStyle name="差_青海 缺口县区测算(地方填报)_财力性转移支付2010年预算参考数 4 2 2" xfId="29066"/>
    <cellStyle name="差_青海 缺口县区测算(地方填报)_财力性转移支付2010年预算参考数 4 3" xfId="29067"/>
    <cellStyle name="差_县市旗测算-新科目（20080627）_民生政策最低支出需求 3 2 2" xfId="29068"/>
    <cellStyle name="差_青海 缺口县区测算(地方填报)_财力性转移支付2010年预算参考数 5" xfId="29069"/>
    <cellStyle name="差_青海 缺口县区测算(地方填报)_财力性转移支付2010年预算参考数 5 2" xfId="29070"/>
    <cellStyle name="差_青海 缺口县区测算(地方填报)_财力性转移支付2010年预算参考数_03_2010年各地区一般预算平衡表" xfId="29071"/>
    <cellStyle name="差_岳塘区 2 9" xfId="29072"/>
    <cellStyle name="差_青海 缺口县区测算(地方填报)_财力性转移支付2010年预算参考数_12.25-发教育厅-2016年高职生均年初预算控制数分配表" xfId="29073"/>
    <cellStyle name="差_青海 缺口县区测算(地方填报)_财力性转移支付2010年预算参考数_合并" xfId="29074"/>
    <cellStyle name="输出 10 5 2 2 4 2" xfId="29075"/>
    <cellStyle name="差_青海 缺口县区测算(地方填报)_财力性转移支付2010年预算参考数_华东" xfId="29076"/>
    <cellStyle name="输出 10 5 5 4" xfId="29077"/>
    <cellStyle name="差_青海 缺口县区测算(地方填报)_财力性转移支付2010年预算参考数_隋心对账单定稿0514" xfId="29078"/>
    <cellStyle name="好_河南 缺口县区测算(地方填报白)" xfId="29079"/>
    <cellStyle name="差_青海 缺口县区测算(地方填报)_合并" xfId="29080"/>
    <cellStyle name="好_2006年22湖南 4" xfId="29081"/>
    <cellStyle name="常规 2 6 3 2" xfId="29082"/>
    <cellStyle name="差_青海 缺口县区测算(地方填报)_华东" xfId="29083"/>
    <cellStyle name="差_青海 缺口县区测算(地方填报)_隋心对账单定稿0514" xfId="29084"/>
    <cellStyle name="差_缺口县区测算" xfId="29085"/>
    <cellStyle name="差_缺口县区测算 2 3" xfId="29086"/>
    <cellStyle name="差_缺口县区测算 3 2" xfId="29087"/>
    <cellStyle name="差_缺口县区测算 3 3" xfId="29088"/>
    <cellStyle name="注释 6 2 5 2 2" xfId="29089"/>
    <cellStyle name="差_缺口县区测算 4 2" xfId="29090"/>
    <cellStyle name="注释 6 2 5 3" xfId="29091"/>
    <cellStyle name="差_缺口县区测算 5" xfId="29092"/>
    <cellStyle name="常规 11 3 4 2" xfId="29093"/>
    <cellStyle name="注释 6 2 5 4" xfId="29094"/>
    <cellStyle name="差_缺口县区测算 6" xfId="29095"/>
    <cellStyle name="常规 11 3 4 3" xfId="29096"/>
    <cellStyle name="注释 6 2 5 5" xfId="29097"/>
    <cellStyle name="差_缺口县区测算 7" xfId="29098"/>
    <cellStyle name="输出 5 5 4 2 5" xfId="29099"/>
    <cellStyle name="差_缺口县区测算（11.13）" xfId="29100"/>
    <cellStyle name="差_缺口县区测算（11.13） 2" xfId="29101"/>
    <cellStyle name="差_缺口县区测算（11.13） 2 2" xfId="29102"/>
    <cellStyle name="差_缺口县区测算（11.13） 2 2 2" xfId="29103"/>
    <cellStyle name="差_缺口县区测算（11.13） 2 3" xfId="29104"/>
    <cellStyle name="差_缺口县区测算（11.13） 3" xfId="29105"/>
    <cellStyle name="差_缺口县区测算（11.13） 3 2" xfId="29106"/>
    <cellStyle name="差_缺口县区测算（11.13） 3 2 2" xfId="29107"/>
    <cellStyle name="差_缺口县区测算（11.13） 3 3" xfId="29108"/>
    <cellStyle name="差_缺口县区测算（11.13） 4" xfId="29109"/>
    <cellStyle name="汇总 9 7 3 2" xfId="29110"/>
    <cellStyle name="差_缺口县区测算（11.13） 5" xfId="29111"/>
    <cellStyle name="好_行政(燃修费)_财力性转移支付2010年预算参考数 2" xfId="29112"/>
    <cellStyle name="差_缺口县区测算（11.13） 6" xfId="29113"/>
    <cellStyle name="好_行政(燃修费)_财力性转移支付2010年预算参考数 3" xfId="29114"/>
    <cellStyle name="差_缺口县区测算（11.13） 7" xfId="29115"/>
    <cellStyle name="差_缺口县区测算（11.13）_财力性转移支付2010年预算参考数" xfId="29116"/>
    <cellStyle name="差_缺口县区测算（11.13）_财力性转移支付2010年预算参考数 2 2" xfId="29117"/>
    <cellStyle name="差_市辖区测算20080510_12.25-发教育厅-2016年高职生均年初预算控制数分配表" xfId="29118"/>
    <cellStyle name="差_缺口县区测算（11.13）_财力性转移支付2010年预算参考数 2 2 2" xfId="29119"/>
    <cellStyle name="常规 4 3 6 2" xfId="29120"/>
    <cellStyle name="差_缺口县区测算（11.13）_财力性转移支付2010年预算参考数 2 3" xfId="29121"/>
    <cellStyle name="差_缺口县区测算（11.13）_财力性转移支付2010年预算参考数 3 2" xfId="29122"/>
    <cellStyle name="差_缺口县区测算（11.13）_财力性转移支付2010年预算参考数 3 2 2" xfId="29123"/>
    <cellStyle name="常规 4 3 7 2" xfId="29124"/>
    <cellStyle name="差_缺口县区测算（11.13）_财力性转移支付2010年预算参考数 3 3" xfId="29125"/>
    <cellStyle name="差_缺口县区测算（11.13）_财力性转移支付2010年预算参考数 7" xfId="29126"/>
    <cellStyle name="差_缺口县区测算（11.13）_财力性转移支付2010年预算参考数_03_2010年各地区一般预算平衡表" xfId="29127"/>
    <cellStyle name="差_缺口县区测算（11.13）_财力性转移支付2010年预算参考数_03_2010年各地区一般预算平衡表_2010年地方财政一般预算分级平衡情况表（汇总）0524" xfId="29128"/>
    <cellStyle name="差_缺口县区测算（11.13）_财力性转移支付2010年预算参考数_12.25-发教育厅-2016年高职生均年初预算控制数分配表" xfId="29129"/>
    <cellStyle name="差_缺口县区测算（11.13）_财力性转移支付2010年预算参考数_华东" xfId="29130"/>
    <cellStyle name="汇总 9 5 2 5" xfId="29131"/>
    <cellStyle name="差_缺口县区测算（11.13）_合并" xfId="29132"/>
    <cellStyle name="输入 9 3 2 5" xfId="29133"/>
    <cellStyle name="差_缺口县区测算（11.13）_华东" xfId="29134"/>
    <cellStyle name="差_缺口县区测算(按2007支出增长25%测算)" xfId="29135"/>
    <cellStyle name="强调文字颜色 5 2 11" xfId="29136"/>
    <cellStyle name="差_缺口县区测算(按2007支出增长25%测算) 2" xfId="29137"/>
    <cellStyle name="常规 2 4 3 2 2 2" xfId="29138"/>
    <cellStyle name="强调文字颜色 5 2 12" xfId="29139"/>
    <cellStyle name="差_缺口县区测算(按2007支出增长25%测算) 3" xfId="29140"/>
    <cellStyle name="好_京沪线成本状况表1.15 5" xfId="29141"/>
    <cellStyle name="差_缺口县区测算(按2007支出增长25%测算) 4 2" xfId="29142"/>
    <cellStyle name="差_缺口县区测算(按2007支出增长25%测算) 4 2 2" xfId="29143"/>
    <cellStyle name="好_京沪线成本状况表1.15 6" xfId="29144"/>
    <cellStyle name="差_缺口县区测算(按2007支出增长25%测算) 4 3" xfId="29145"/>
    <cellStyle name="强调文字颜色 5 2 14" xfId="29146"/>
    <cellStyle name="差_缺口县区测算(按2007支出增长25%测算) 5" xfId="29147"/>
    <cellStyle name="差_缺口县区测算(按2007支出增长25%测算) 5 2" xfId="29148"/>
    <cellStyle name="强调文字颜色 5 2 20" xfId="29149"/>
    <cellStyle name="强调文字颜色 5 2 15" xfId="29150"/>
    <cellStyle name="差_缺口县区测算(按2007支出增长25%测算) 6" xfId="29151"/>
    <cellStyle name="强调文字颜色 5 2 21" xfId="29152"/>
    <cellStyle name="强调文字颜色 5 2 16" xfId="29153"/>
    <cellStyle name="差_缺口县区测算(按2007支出增长25%测算) 7" xfId="29154"/>
    <cellStyle name="好_岳塘区 3 5" xfId="29155"/>
    <cellStyle name="差_缺口县区测算(按2007支出增长25%测算)_03_2010年各地区一般预算平衡表" xfId="29156"/>
    <cellStyle name="汇总 10 4 5 2 3" xfId="29157"/>
    <cellStyle name="差_缺口县区测算(按2007支出增长25%测算)_03_2010年各地区一般预算平衡表_2010年地方财政一般预算分级平衡情况表（汇总）0524" xfId="29158"/>
    <cellStyle name="差_湘桂铁路工程I标红线成本分析样表 8_四队计价6月25日前(7月1日更新)备用" xfId="29159"/>
    <cellStyle name="差_缺口县区测算(按2007支出增长25%测算)_财力性转移支付2010年预算参考数 2" xfId="29160"/>
    <cellStyle name="计算 3 3 2 3 5" xfId="29161"/>
    <cellStyle name="常规 3 14" xfId="29162"/>
    <cellStyle name="差_缺口县区测算(按2007支出增长25%测算)_财力性转移支付2010年预算参考数 2 2" xfId="29163"/>
    <cellStyle name="计算 3 3 2 3 6" xfId="29164"/>
    <cellStyle name="汇总 10 5 4 2 2 3 2" xfId="29165"/>
    <cellStyle name="常规 3 15" xfId="29166"/>
    <cellStyle name="常规 3 20" xfId="29167"/>
    <cellStyle name="差_缺口县区测算(按2007支出增长25%测算)_财力性转移支付2010年预算参考数 2 3" xfId="29168"/>
    <cellStyle name="差_缺口县区测算(按2007支出增长25%测算)_财力性转移支付2010年预算参考数 3" xfId="29169"/>
    <cellStyle name="常规 3 59" xfId="29170"/>
    <cellStyle name="常规 3 64" xfId="29171"/>
    <cellStyle name="差_缺口县区测算(按2007支出增长25%测算)_财力性转移支付2010年预算参考数 3 2" xfId="29172"/>
    <cellStyle name="汇总 10 5 4 2 2 4 2" xfId="29173"/>
    <cellStyle name="常规 3 65" xfId="29174"/>
    <cellStyle name="常规 3 70" xfId="29175"/>
    <cellStyle name="差_缺口县区测算(按2007支出增长25%测算)_财力性转移支付2010年预算参考数 3 3" xfId="29176"/>
    <cellStyle name="差_缺口县区测算(按2007支出增长25%测算)_财力性转移支付2010年预算参考数 4 2" xfId="29177"/>
    <cellStyle name="差_缺口县区测算(按2007支出增长25%测算)_财力性转移支付2010年预算参考数 4 2 2" xfId="29178"/>
    <cellStyle name="差_缺口县区测算(按2007支出增长25%测算)_财力性转移支付2010年预算参考数 4 3" xfId="29179"/>
    <cellStyle name="差_缺口县区测算(按2007支出增长25%测算)_财力性转移支付2010年预算参考数 5" xfId="29180"/>
    <cellStyle name="差_缺口县区测算(按2007支出增长25%测算)_财力性转移支付2010年预算参考数 5 2" xfId="29181"/>
    <cellStyle name="差_缺口县区测算(按2007支出增长25%测算)_财力性转移支付2010年预算参考数 7" xfId="29182"/>
    <cellStyle name="差_缺口县区测算(按2007支出增长25%测算)_财力性转移支付2010年预算参考数_03_2010年各地区一般预算平衡表" xfId="29183"/>
    <cellStyle name="差_缺口县区测算(按2007支出增长25%测算)_财力性转移支付2010年预算参考数_03_2010年各地区一般预算平衡表_2010年地方财政一般预算分级平衡情况表（汇总）0524" xfId="29184"/>
    <cellStyle name="差_岳阳楼区11年地方财政预算表 3 6" xfId="29185"/>
    <cellStyle name="差_缺口县区测算(按2007支出增长25%测算)_财力性转移支付2010年预算参考数_合并" xfId="29186"/>
    <cellStyle name="强调文字颜色 4 3 4 14" xfId="29187"/>
    <cellStyle name="差_缺口县区测算(按2007支出增长25%测算)_财力性转移支付2010年预算参考数_华东" xfId="29188"/>
    <cellStyle name="常规 9 3 5" xfId="29189"/>
    <cellStyle name="差_县市旗测算-新科目（20080626）_12.25-发教育厅-2016年高职生均年初预算控制数分配表" xfId="29190"/>
    <cellStyle name="输出 9 4 7" xfId="29191"/>
    <cellStyle name="差_缺口县区测算(按2007支出增长25%测算)_合并" xfId="29192"/>
    <cellStyle name="好_卫生(按照总人口测算）—20080416_民生政策最低支出需求_财力性转移支付2010年预算参考数 5" xfId="29193"/>
    <cellStyle name="常规 31 3 9" xfId="29194"/>
    <cellStyle name="差_缺口县区测算(按2007支出增长25%测算)_隋心对账单定稿0514" xfId="29195"/>
    <cellStyle name="差_缺口县区测算(按核定人数) 2 2 2" xfId="29196"/>
    <cellStyle name="汇总 2 4 5 2 3 2" xfId="29197"/>
    <cellStyle name="差_缺口县区测算(按核定人数) 2 3" xfId="29198"/>
    <cellStyle name="差_缺口县区测算(按核定人数) 3 2" xfId="29199"/>
    <cellStyle name="差_缺口县区测算(按核定人数) 3 2 2" xfId="29200"/>
    <cellStyle name="汇总 2 4 5 2 4 2" xfId="29201"/>
    <cellStyle name="差_缺口县区测算(按核定人数) 3 3" xfId="29202"/>
    <cellStyle name="好 3 3 2 11" xfId="29203"/>
    <cellStyle name="注释 2 4 2 3 2" xfId="29204"/>
    <cellStyle name="差_缺口县区测算(按核定人数) 4" xfId="29205"/>
    <cellStyle name="汇总 2 4 5 2 5 2" xfId="29206"/>
    <cellStyle name="差_缺口县区测算(按核定人数) 4 3" xfId="29207"/>
    <cellStyle name="差_缺口县区测算(按核定人数)_03_2010年各地区一般预算平衡表" xfId="29208"/>
    <cellStyle name="差_缺口县区测算(按核定人数)_03_2010年各地区一般预算平衡表_2010年地方财政一般预算分级平衡情况表（汇总）0524" xfId="29209"/>
    <cellStyle name="汇总 6 3 7 2" xfId="29210"/>
    <cellStyle name="差_缺口县区测算(按核定人数)_12.25-发教育厅-2016年高职生均年初预算控制数分配表" xfId="29211"/>
    <cellStyle name="差_缺口县区测算(按核定人数)_财力性转移支付2010年预算参考数 2 2 2" xfId="29212"/>
    <cellStyle name="差_缺口县区测算(按核定人数)_财力性转移支付2010年预算参考数 2 3" xfId="29213"/>
    <cellStyle name="差_缺口县区测算(按核定人数)_财力性转移支付2010年预算参考数 3" xfId="29214"/>
    <cellStyle name="差_缺口县区测算(按核定人数)_财力性转移支付2010年预算参考数 3 2" xfId="29215"/>
    <cellStyle name="差_缺口县区测算(按核定人数)_财力性转移支付2010年预算参考数 3 3" xfId="29216"/>
    <cellStyle name="差_缺口县区测算(按核定人数)_财力性转移支付2010年预算参考数 4 3" xfId="29217"/>
    <cellStyle name="差_县区合并测算20080423(按照各省比重）_民生政策最低支出需求_12.25-发教育厅-2016年高职生均年初预算控制数分配表" xfId="29218"/>
    <cellStyle name="适中 2 2 7" xfId="29219"/>
    <cellStyle name="差_缺口县区测算(按核定人数)_财力性转移支付2010年预算参考数 5 2" xfId="29220"/>
    <cellStyle name="差_缺口县区测算(按核定人数)_财力性转移支付2010年预算参考数_03_2010年各地区一般预算平衡表" xfId="29221"/>
    <cellStyle name="差_县市旗测算-新科目（20080626）_不含人员经费系数" xfId="29222"/>
    <cellStyle name="好_11大理_财力性转移支付2010年预算参考数_12.25-发教育厅-2016年高职生均年初预算控制数分配表" xfId="29223"/>
    <cellStyle name="差_缺口县区测算(按核定人数)_财力性转移支付2010年预算参考数_03_2010年各地区一般预算平衡表_2010年地方财政一般预算分级平衡情况表（汇总）0524" xfId="29224"/>
    <cellStyle name="差_缺口县区测算(按核定人数)_财力性转移支付2010年预算参考数_华东" xfId="29225"/>
    <cellStyle name="差_缺口县区测算(按核定人数)_财力性转移支付2010年预算参考数_隋心对账单定稿0514" xfId="29226"/>
    <cellStyle name="差_缺口县区测算(按核定人数)_合并" xfId="29227"/>
    <cellStyle name="差_缺口县区测算(按核定人数)_华东" xfId="29228"/>
    <cellStyle name="差_缺口县区测算(按核定人数)_隋心对账单定稿0514" xfId="29229"/>
    <cellStyle name="差_缺口县区测算(财政部标准) 2" xfId="29230"/>
    <cellStyle name="好_Sheet1" xfId="29231"/>
    <cellStyle name="常规 5 3 3 5" xfId="29232"/>
    <cellStyle name="输出 5 4 5 5" xfId="29233"/>
    <cellStyle name="差_缺口县区测算(财政部标准) 2 2" xfId="29234"/>
    <cellStyle name="差_缺口县区测算(财政部标准) 2 3" xfId="29235"/>
    <cellStyle name="差_缺口县区测算(财政部标准) 3" xfId="29236"/>
    <cellStyle name="好_青海 缺口县区测算(地方填报)_财力性转移支付2010年预算参考数 6" xfId="29237"/>
    <cellStyle name="注释 5 3 2 3 6" xfId="29238"/>
    <cellStyle name="计算 5 6 2 4" xfId="29239"/>
    <cellStyle name="好_前期试验费用 7_四队计价2011-6" xfId="29240"/>
    <cellStyle name="输出 5 4 6 5" xfId="29241"/>
    <cellStyle name="差_缺口县区测算(财政部标准) 3 2" xfId="29242"/>
    <cellStyle name="输出 5 4 6 6" xfId="29243"/>
    <cellStyle name="差_缺口县区测算(财政部标准) 3 3" xfId="29244"/>
    <cellStyle name="差_缺口县区测算(财政部标准) 4" xfId="29245"/>
    <cellStyle name="差_缺口县区测算(财政部标准) 4 2" xfId="29246"/>
    <cellStyle name="好_前期试验费用 10" xfId="29247"/>
    <cellStyle name="差_缺口县区测算(财政部标准) 4 3" xfId="29248"/>
    <cellStyle name="差_缺口县区测算(财政部标准) 5" xfId="29249"/>
    <cellStyle name="常规 128" xfId="29250"/>
    <cellStyle name="常规 133" xfId="29251"/>
    <cellStyle name="差_县市旗测算20080508_不含人员经费系数_财力性转移支付2010年预算参考数_华东" xfId="29252"/>
    <cellStyle name="差_缺口县区测算(财政部标准) 5 2" xfId="29253"/>
    <cellStyle name="差_缺口县区测算(财政部标准) 6" xfId="29254"/>
    <cellStyle name="差_缺口县区测算(财政部标准) 7" xfId="29255"/>
    <cellStyle name="差_缺口县区测算(财政部标准)_03_2010年各地区一般预算平衡表" xfId="29256"/>
    <cellStyle name="差_缺口县区测算(财政部标准)_03_2010年各地区一般预算平衡表_2010年地方财政一般预算分级平衡情况表（汇总）0524" xfId="29257"/>
    <cellStyle name="差_缺口县区测算(财政部标准)_财力性转移支付2010年预算参考数 2" xfId="29258"/>
    <cellStyle name="差_县区合并测算20080421_民生政策最低支出需求_隋心对账单定稿0514" xfId="29259"/>
    <cellStyle name="差_缺口县区测算(财政部标准)_财力性转移支付2010年预算参考数 2 2" xfId="29260"/>
    <cellStyle name="差_缺口县区测算(财政部标准)_财力性转移支付2010年预算参考数 2 3" xfId="29261"/>
    <cellStyle name="差_缺口县区测算(财政部标准)_财力性转移支付2010年预算参考数 3" xfId="29262"/>
    <cellStyle name="差_缺口县区测算(财政部标准)_财力性转移支付2010年预算参考数 3 2" xfId="29263"/>
    <cellStyle name="差_缺口县区测算(财政部标准)_财力性转移支付2010年预算参考数 3 3" xfId="29264"/>
    <cellStyle name="差_缺口县区测算(财政部标准)_财力性转移支付2010年预算参考数 7" xfId="29265"/>
    <cellStyle name="差_缺口县区测算(财政部标准)_财力性转移支付2010年预算参考数_03_2010年各地区一般预算平衡表_2010年地方财政一般预算分级平衡情况表（汇总）0524" xfId="29266"/>
    <cellStyle name="差_总人口_财力性转移支付2010年预算参考数 8" xfId="29267"/>
    <cellStyle name="差_缺口县区测算(财政部标准)_财力性转移支付2010年预算参考数_华东" xfId="29268"/>
    <cellStyle name="差_缺口县区测算(财政部标准)_财力性转移支付2010年预算参考数_隋心对账单定稿0514" xfId="29269"/>
    <cellStyle name="差_缺口县区测算(财政部标准)_合并" xfId="29270"/>
    <cellStyle name="差_缺口县区测算(财政部标准)_隋心对账单定稿0514" xfId="29271"/>
    <cellStyle name="差_文体广播事业(按照总人口测算）—20080416_民生政策最低支出需求 4 3" xfId="29272"/>
    <cellStyle name="差_市辖区测算-新科目（20080626）_民生政策最低支出需求 3 2 2" xfId="29273"/>
    <cellStyle name="差_缺口县区测算_03_2010年各地区一般预算平衡表_2010年地方财政一般预算分级平衡情况表（汇总）0524" xfId="29274"/>
    <cellStyle name="差_缺口县区测算_12.25-发教育厅-2016年高职生均年初预算控制数分配表" xfId="29275"/>
    <cellStyle name="差_缺口县区测算_财力性转移支付2010年预算参考数" xfId="29276"/>
    <cellStyle name="常规 31 10" xfId="29277"/>
    <cellStyle name="差_县市旗测算-新科目（20080627）_县市旗测算-新科目（含人口规模效应）_财力性转移支付2010年预算参考数 5" xfId="29278"/>
    <cellStyle name="差_缺口县区测算_财力性转移支付2010年预算参考数 2 2" xfId="29279"/>
    <cellStyle name="常规 31 10 2" xfId="29280"/>
    <cellStyle name="差_县市旗测算-新科目（20080627）_县市旗测算-新科目（含人口规模效应）_财力性转移支付2010年预算参考数 5 2" xfId="29281"/>
    <cellStyle name="差_缺口县区测算_财力性转移支付2010年预算参考数 2 2 2" xfId="29282"/>
    <cellStyle name="常规 31 11" xfId="29283"/>
    <cellStyle name="差_县市旗测算-新科目（20080627）_县市旗测算-新科目（含人口规模效应）_财力性转移支付2010年预算参考数 6" xfId="29284"/>
    <cellStyle name="差_缺口县区测算_财力性转移支付2010年预算参考数 2 3" xfId="29285"/>
    <cellStyle name="差_缺口县区测算_财力性转移支付2010年预算参考数 3" xfId="29286"/>
    <cellStyle name="好_Book2_财力性转移支付2010年预算参考数_华东" xfId="29287"/>
    <cellStyle name="差_缺口县区测算_财力性转移支付2010年预算参考数 3 2" xfId="29288"/>
    <cellStyle name="汇总 9 3 2 2 2 4" xfId="29289"/>
    <cellStyle name="差_缺口县区测算_财力性转移支付2010年预算参考数 3 2 2" xfId="29290"/>
    <cellStyle name="差_县区合并测算20080421_不含人员经费系数_隋心对账单定稿0514" xfId="29291"/>
    <cellStyle name="差_缺口县区测算_财力性转移支付2010年预算参考数 3 3" xfId="29292"/>
    <cellStyle name="差_缺口县区测算_财力性转移支付2010年预算参考数 4" xfId="29293"/>
    <cellStyle name="差_缺口县区测算_财力性转移支付2010年预算参考数 4 2" xfId="29294"/>
    <cellStyle name="差_缺口县区测算_财力性转移支付2010年预算参考数 4 2 2" xfId="29295"/>
    <cellStyle name="差_缺口县区测算_财力性转移支付2010年预算参考数 4 3" xfId="29296"/>
    <cellStyle name="差_缺口县区测算_财力性转移支付2010年预算参考数 5" xfId="29297"/>
    <cellStyle name="好_2006年水利统计指标统计表_财力性转移支付2010年预算参考数 5" xfId="29298"/>
    <cellStyle name="差_缺口县区测算_财力性转移支付2010年预算参考数 5 2" xfId="29299"/>
    <cellStyle name="常规 117 2" xfId="29300"/>
    <cellStyle name="差_缺口县区测算_财力性转移支付2010年预算参考数 6" xfId="29301"/>
    <cellStyle name="差_缺口县区测算_财力性转移支付2010年预算参考数_华东" xfId="29302"/>
    <cellStyle name="差_缺口县区测算_华东" xfId="29303"/>
    <cellStyle name="差_缺口县区测算_隋心对账单定稿0514" xfId="29304"/>
    <cellStyle name="差_缺口消化情况 2" xfId="29305"/>
    <cellStyle name="差_缺口消化情况 2 2" xfId="29306"/>
    <cellStyle name="差_缺口消化情况 2 2 2" xfId="29307"/>
    <cellStyle name="差_缺口消化情况 2 3" xfId="29308"/>
    <cellStyle name="差_缺口消化情况 3" xfId="29309"/>
    <cellStyle name="差_缺口消化情况 3 2" xfId="29310"/>
    <cellStyle name="差_缺口消化情况 3 2 2" xfId="29311"/>
    <cellStyle name="差_山东省民生支出标准_03_2010年各地区一般预算平衡表" xfId="29312"/>
    <cellStyle name="差_缺口消化情况 4" xfId="29313"/>
    <cellStyle name="差_缺口消化情况 4 2" xfId="29314"/>
    <cellStyle name="好_城建部门_合并" xfId="29315"/>
    <cellStyle name="差_缺口消化情况 4 3" xfId="29316"/>
    <cellStyle name="常规 7 2 4 2" xfId="29317"/>
    <cellStyle name="差_缺口消化情况 5" xfId="29318"/>
    <cellStyle name="常规 7 2 4 2 2" xfId="29319"/>
    <cellStyle name="差_缺口消化情况 5 2" xfId="29320"/>
    <cellStyle name="常规 7 2 4 3" xfId="29321"/>
    <cellStyle name="输出 2 2 2 3 2" xfId="29322"/>
    <cellStyle name="差_缺口消化情况 6" xfId="29323"/>
    <cellStyle name="差_人员工资和公用经费" xfId="29324"/>
    <cellStyle name="差_人员工资和公用经费 2 2 2" xfId="29325"/>
    <cellStyle name="差_人员工资和公用经费 3 2" xfId="29326"/>
    <cellStyle name="差_人员工资和公用经费 3 3" xfId="29327"/>
    <cellStyle name="差_人员工资和公用经费 4" xfId="29328"/>
    <cellStyle name="差_人员工资和公用经费 4 2" xfId="29329"/>
    <cellStyle name="差_人员工资和公用经费 5" xfId="29330"/>
    <cellStyle name="好_文体广播事业(按照总人口测算）—20080416 6" xfId="29331"/>
    <cellStyle name="差_人员工资和公用经费_03_2010年各地区一般预算平衡表_2010年地方财政一般预算分级平衡情况表（汇总）0524" xfId="29332"/>
    <cellStyle name="好 3 3 5" xfId="29333"/>
    <cellStyle name="差_人员工资和公用经费_财力性转移支付2010年预算参考数" xfId="29334"/>
    <cellStyle name="差_人员工资和公用经费_财力性转移支付2010年预算参考数 2" xfId="29335"/>
    <cellStyle name="差_人员工资和公用经费_财力性转移支付2010年预算参考数 2 2" xfId="29336"/>
    <cellStyle name="差_人员工资和公用经费_财力性转移支付2010年预算参考数 2 3" xfId="29337"/>
    <cellStyle name="好_22湖南 2" xfId="29338"/>
    <cellStyle name="差_人员工资和公用经费_财力性转移支付2010年预算参考数 3" xfId="29339"/>
    <cellStyle name="差_人员工资和公用经费_财力性转移支付2010年预算参考数 3 2" xfId="29340"/>
    <cellStyle name="常规 13 16" xfId="29341"/>
    <cellStyle name="常规 13 21" xfId="29342"/>
    <cellStyle name="差_人员工资和公用经费_财力性转移支付2010年预算参考数 3 2 2" xfId="29343"/>
    <cellStyle name="差_人员工资和公用经费_财力性转移支付2010年预算参考数 3 3" xfId="29344"/>
    <cellStyle name="好_22湖南 3" xfId="29345"/>
    <cellStyle name="差_人员工资和公用经费_财力性转移支付2010年预算参考数 4" xfId="29346"/>
    <cellStyle name="差_人员工资和公用经费_财力性转移支付2010年预算参考数 4 2" xfId="29347"/>
    <cellStyle name="常规 23 16" xfId="29348"/>
    <cellStyle name="差_人员工资和公用经费_财力性转移支付2010年预算参考数 4 2 2" xfId="29349"/>
    <cellStyle name="好_22湖南 4" xfId="29350"/>
    <cellStyle name="差_人员工资和公用经费_财力性转移支付2010年预算参考数 5" xfId="29351"/>
    <cellStyle name="好_22湖南 5" xfId="29352"/>
    <cellStyle name="差_人员工资和公用经费_财力性转移支付2010年预算参考数 6" xfId="29353"/>
    <cellStyle name="好_22湖南 6" xfId="29354"/>
    <cellStyle name="差_人员工资和公用经费_财力性转移支付2010年预算参考数 7" xfId="29355"/>
    <cellStyle name="差_人员工资和公用经费_财力性转移支付2010年预算参考数_03_2010年各地区一般预算平衡表" xfId="29356"/>
    <cellStyle name="输入 6 2 4 3 6" xfId="29357"/>
    <cellStyle name="差_人员工资和公用经费_财力性转移支付2010年预算参考数_12.25-发教育厅-2016年高职生均年初预算控制数分配表" xfId="29358"/>
    <cellStyle name="差_人员工资和公用经费_财力性转移支付2010年预算参考数_隋心对账单定稿0514" xfId="29359"/>
    <cellStyle name="差_人员工资和公用经费_合并" xfId="29360"/>
    <cellStyle name="汇总 2 6 5 2 3 2" xfId="29361"/>
    <cellStyle name="差_人员工资和公用经费2" xfId="29362"/>
    <cellStyle name="差_人员工资和公用经费2 2 2" xfId="29363"/>
    <cellStyle name="差_人员工资和公用经费2 2 2 2" xfId="29364"/>
    <cellStyle name="差_人员工资和公用经费2 2 3" xfId="29365"/>
    <cellStyle name="差_人员工资和公用经费2 3 2" xfId="29366"/>
    <cellStyle name="差_人员工资和公用经费2 3 2 2" xfId="29367"/>
    <cellStyle name="差_人员工资和公用经费2 3 3" xfId="29368"/>
    <cellStyle name="好_成本差异系数（含人口规模）_12.25-发教育厅-2016年高职生均年初预算控制数分配表" xfId="29369"/>
    <cellStyle name="好 3 4 15" xfId="29370"/>
    <cellStyle name="差_人员工资和公用经费2 4" xfId="29371"/>
    <cellStyle name="好 3 4 17" xfId="29372"/>
    <cellStyle name="差_人员工资和公用经费2 6" xfId="29373"/>
    <cellStyle name="好 3 4 18" xfId="29374"/>
    <cellStyle name="差_人员工资和公用经费2 7" xfId="29375"/>
    <cellStyle name="差_卫生(按照总人口测算）—20080416_民生政策最低支出需求 3" xfId="29376"/>
    <cellStyle name="计算 4 5 2 2 6" xfId="29377"/>
    <cellStyle name="差_人员工资和公用经费2_03_2010年各地区一般预算平衡表" xfId="29378"/>
    <cellStyle name="输入 3 5 5 2" xfId="29379"/>
    <cellStyle name="差_人员工资和公用经费2_12.25-发教育厅-2016年高职生均年初预算控制数分配表" xfId="29380"/>
    <cellStyle name="差_人员工资和公用经费2_财力性转移支付2010年预算参考数 3 2" xfId="29381"/>
    <cellStyle name="差_湘桂铁路I标一项目部红线成本(最新) 2_间接费" xfId="29382"/>
    <cellStyle name="好_28四川_财力性转移支付2010年预算参考数 2" xfId="29383"/>
    <cellStyle name="差_人员工资和公用经费2_财力性转移支付2010年预算参考数 4 2" xfId="29384"/>
    <cellStyle name="差_人员工资和公用经费2_财力性转移支付2010年预算参考数_03_2010年各地区一般预算平衡表" xfId="29385"/>
    <cellStyle name="差_人员工资和公用经费2_财力性转移支付2010年预算参考数_03_2010年各地区一般预算平衡表_2010年地方财政一般预算分级平衡情况表（汇总）0524" xfId="29386"/>
    <cellStyle name="好_2008年支出调整_03_2010年各地区一般预算平衡表_2010年地方财政一般预算分级平衡情况表（汇总）0524" xfId="29387"/>
    <cellStyle name="差_人员工资和公用经费2_财力性转移支付2010年预算参考数_合并" xfId="29388"/>
    <cellStyle name="好_行政(燃修费)_不含人员经费系数_财力性转移支付2010年预算参考数_12.25-发教育厅-2016年高职生均年初预算控制数分配表" xfId="29389"/>
    <cellStyle name="常规 2 3 2" xfId="29390"/>
    <cellStyle name="差_人员工资和公用经费2_财力性转移支付2010年预算参考数_华东" xfId="29391"/>
    <cellStyle name="差_人员工资和公用经费3" xfId="29392"/>
    <cellStyle name="差_人员工资和公用经费3 2" xfId="29393"/>
    <cellStyle name="差_人员工资和公用经费3 2 2" xfId="29394"/>
    <cellStyle name="汇总 2 2 3 5 2 3 2" xfId="29395"/>
    <cellStyle name="好_其他部门(按照总人口测算）—20080416_华东" xfId="29396"/>
    <cellStyle name="注释 2 4 4 5" xfId="29397"/>
    <cellStyle name="差_人员工资和公用经费3 2 2 2" xfId="29398"/>
    <cellStyle name="好_11大理_03_2010年各地区一般预算平衡表_2010年地方财政一般预算分级平衡情况表（汇总）0524" xfId="29399"/>
    <cellStyle name="输入 5 7 3 5" xfId="29400"/>
    <cellStyle name="差_文体广播事业(按照总人口测算）—20080416_不含人员经费系数_财力性转移支付2010年预算参考数" xfId="29401"/>
    <cellStyle name="差_人员工资和公用经费3 2 3" xfId="29402"/>
    <cellStyle name="差_人员工资和公用经费3 4 2" xfId="29403"/>
    <cellStyle name="注释 2 6 4 5" xfId="29404"/>
    <cellStyle name="差_人员工资和公用经费3 4 2 2" xfId="29405"/>
    <cellStyle name="差_人员工资和公用经费3 4 3" xfId="29406"/>
    <cellStyle name="差_人员工资和公用经费3_财力性转移支付2010年预算参考数" xfId="29407"/>
    <cellStyle name="差_人员工资和公用经费3_财力性转移支付2010年预算参考数 2" xfId="29408"/>
    <cellStyle name="差_人员工资和公用经费3_财力性转移支付2010年预算参考数 3" xfId="29409"/>
    <cellStyle name="差_人员工资和公用经费3_财力性转移支付2010年预算参考数 3 2 2" xfId="29410"/>
    <cellStyle name="差_人员工资和公用经费3_财力性转移支付2010年预算参考数 4" xfId="29411"/>
    <cellStyle name="差_人员工资和公用经费3_财力性转移支付2010年预算参考数 5" xfId="29412"/>
    <cellStyle name="差_人员工资和公用经费3_财力性转移支付2010年预算参考数 6" xfId="29413"/>
    <cellStyle name="差_人员工资和公用经费3_财力性转移支付2010年预算参考数_03_2010年各地区一般预算平衡表" xfId="29414"/>
    <cellStyle name="差_人员工资和公用经费3_财力性转移支付2010年预算参考数_12.25-发教育厅-2016年高职生均年初预算控制数分配表" xfId="29415"/>
    <cellStyle name="差_人员工资和公用经费3_财力性转移支付2010年预算参考数_合并" xfId="29416"/>
    <cellStyle name="差_人员工资和公用经费3_华东" xfId="29417"/>
    <cellStyle name="资产 2 2 2 2" xfId="29418"/>
    <cellStyle name="差_三季度－表二_Book1" xfId="29419"/>
    <cellStyle name="资产 2 2 2 2 2" xfId="29420"/>
    <cellStyle name="差_三季度－表二_Book1 2" xfId="29421"/>
    <cellStyle name="好_2_12.25-发教育厅-2016年高职生均年初预算控制数分配表" xfId="29422"/>
    <cellStyle name="差_山东省民生支出标准 2" xfId="29423"/>
    <cellStyle name="好_缺口县区测算（11.13）_财力性转移支付2010年预算参考数_合并" xfId="29424"/>
    <cellStyle name="差_山东省民生支出标准 3 2" xfId="29425"/>
    <cellStyle name="差_山东省民生支出标准 3 3" xfId="29426"/>
    <cellStyle name="差_山东省民生支出标准 4 2" xfId="29427"/>
    <cellStyle name="注释 9 4 3 2 5" xfId="29428"/>
    <cellStyle name="好_卫生(按照总人口测算）—20080416_县市旗测算-新科目（含人口规模效应）_隋心对账单定稿0514" xfId="29429"/>
    <cellStyle name="差_山东省民生支出标准 4 2 2" xfId="29430"/>
    <cellStyle name="差_山东省民生支出标准 4 3" xfId="29431"/>
    <cellStyle name="差_山东省民生支出标准 5 2" xfId="29432"/>
    <cellStyle name="常规 2 79" xfId="29433"/>
    <cellStyle name="输入 24" xfId="29434"/>
    <cellStyle name="输入 19" xfId="29435"/>
    <cellStyle name="差_山东省民生支出标准_03_2010年各地区一般预算平衡表_2010年地方财政一般预算分级平衡情况表（汇总）0524" xfId="29436"/>
    <cellStyle name="好_2008年支出调整_财力性转移支付2010年预算参考数_华东" xfId="29437"/>
    <cellStyle name="差_山东省民生支出标准_财力性转移支付2010年预算参考数 3 3" xfId="29438"/>
    <cellStyle name="差_山东省民生支出标准_财力性转移支付2010年预算参考数 4 3" xfId="29439"/>
    <cellStyle name="差_山东省民生支出标准_财力性转移支付2010年预算参考数 5 2" xfId="29440"/>
    <cellStyle name="差_山东省民生支出标准_财力性转移支付2010年预算参考数 6" xfId="29441"/>
    <cellStyle name="差_山东省民生支出标准_财力性转移支付2010年预算参考数 7" xfId="29442"/>
    <cellStyle name="好_其他部门(按照总人口测算）—20080416_民生政策最低支出需求_03_2010年各地区一般预算平衡表" xfId="29443"/>
    <cellStyle name="差_山东省民生支出标准_财力性转移支付2010年预算参考数_03_2010年各地区一般预算平衡表_2010年地方财政一般预算分级平衡情况表（汇总）0524" xfId="29444"/>
    <cellStyle name="好_行政(燃修费)_县市旗测算-新科目（含人口规模效应）_财力性转移支付2010年预算参考数" xfId="29445"/>
    <cellStyle name="常规 5 2 3 3" xfId="29446"/>
    <cellStyle name="输出 5 3 5 3" xfId="29447"/>
    <cellStyle name="差_山东省民生支出标准_财力性转移支付2010年预算参考数_隋心对账单定稿0514" xfId="29448"/>
    <cellStyle name="差_山东省民生支出标准_隋心对账单定稿0514" xfId="29449"/>
    <cellStyle name="差_上报集团公司机构信息（表1）" xfId="29450"/>
    <cellStyle name="差_市本级" xfId="29451"/>
    <cellStyle name="差_湘桂铁路工程I标红线成本分析样表 6_四队计价2011-6" xfId="29452"/>
    <cellStyle name="差_市本级 10" xfId="29453"/>
    <cellStyle name="差_市本级 11" xfId="29454"/>
    <cellStyle name="差_市本级 12" xfId="29455"/>
    <cellStyle name="差_市本级 13" xfId="29456"/>
    <cellStyle name="差_市本级 14" xfId="29457"/>
    <cellStyle name="差_市本级 2 12" xfId="29458"/>
    <cellStyle name="差_市本级 2 13" xfId="29459"/>
    <cellStyle name="差_市本级 3 2 15" xfId="29460"/>
    <cellStyle name="差_市本级 3 2 16" xfId="29461"/>
    <cellStyle name="差_市本级 3 2 17" xfId="29462"/>
    <cellStyle name="差_市本级 3 2 18" xfId="29463"/>
    <cellStyle name="差_市本级 3 2 2" xfId="29464"/>
    <cellStyle name="差_市本级 3 2 5" xfId="29465"/>
    <cellStyle name="常规 36 2 2 3" xfId="29466"/>
    <cellStyle name="常规 41 2 2 3" xfId="29467"/>
    <cellStyle name="差_市本级 3 2 6" xfId="29468"/>
    <cellStyle name="差_市本级 3 2 8" xfId="29469"/>
    <cellStyle name="差_市本级 3 8" xfId="29470"/>
    <cellStyle name="差_市本级 3 9" xfId="29471"/>
    <cellStyle name="差_市本级 7" xfId="29472"/>
    <cellStyle name="输出 2 2 2 3 2 3" xfId="29473"/>
    <cellStyle name="差_市合计 (2)" xfId="29474"/>
    <cellStyle name="输出 2 2 2 3 2 3 2" xfId="29475"/>
    <cellStyle name="差_市合计 (2) 2" xfId="29476"/>
    <cellStyle name="差_市辖区测算20080510 2 2 2" xfId="29477"/>
    <cellStyle name="差_市辖区测算20080510 3 2" xfId="29478"/>
    <cellStyle name="差_市辖区测算20080510 3 2 2" xfId="29479"/>
    <cellStyle name="差_市辖区测算20080510 3 3" xfId="29480"/>
    <cellStyle name="差_市辖区测算20080510 4 2" xfId="29481"/>
    <cellStyle name="差_市辖区测算20080510 4 2 2" xfId="29482"/>
    <cellStyle name="差_市辖区测算20080510 4 3" xfId="29483"/>
    <cellStyle name="差_重点民生支出需求测算表社保（农村低保）081112 5" xfId="29484"/>
    <cellStyle name="差_市辖区测算20080510_03_2010年各地区一般预算平衡表_2010年地方财政一般预算分级平衡情况表（汇总）0524" xfId="29485"/>
    <cellStyle name="差_市辖区测算20080510_不含人员经费系数" xfId="29486"/>
    <cellStyle name="差_市辖区测算20080510_不含人员经费系数 2" xfId="29487"/>
    <cellStyle name="差_市辖区测算20080510_不含人员经费系数 2 2 2" xfId="29488"/>
    <cellStyle name="差_市辖区测算20080510_不含人员经费系数 3" xfId="29489"/>
    <cellStyle name="差_市辖区测算20080510_不含人员经费系数 3 2" xfId="29490"/>
    <cellStyle name="差_市辖区测算20080510_不含人员经费系数 4" xfId="29491"/>
    <cellStyle name="差_市辖区测算20080510_不含人员经费系数 4 2" xfId="29492"/>
    <cellStyle name="差_市辖区测算20080510_不含人员经费系数 4 2 2" xfId="29493"/>
    <cellStyle name="差_市辖区测算20080510_不含人员经费系数 5" xfId="29494"/>
    <cellStyle name="差_市辖区测算20080510_不含人员经费系数 5 2" xfId="29495"/>
    <cellStyle name="差_市辖区测算20080510_不含人员经费系数 6" xfId="29496"/>
    <cellStyle name="差_市辖区测算20080510_不含人员经费系数 7" xfId="29497"/>
    <cellStyle name="差_市辖区测算20080510_不含人员经费系数_03_2010年各地区一般预算平衡表_2010年地方财政一般预算分级平衡情况表（汇总）0524" xfId="29498"/>
    <cellStyle name="好_市辖区测算-新科目（20080626）_财力性转移支付2010年预算参考数 4" xfId="29499"/>
    <cellStyle name="差_市辖区测算20080510_不含人员经费系数_财力性转移支付2010年预算参考数" xfId="29500"/>
    <cellStyle name="差_市辖区测算20080510_不含人员经费系数_财力性转移支付2010年预算参考数 3" xfId="29501"/>
    <cellStyle name="差_市辖区测算20080510_不含人员经费系数_财力性转移支付2010年预算参考数 3 2" xfId="29502"/>
    <cellStyle name="差_市辖区测算20080510_不含人员经费系数_财力性转移支付2010年预算参考数 3 3" xfId="29503"/>
    <cellStyle name="差_市辖区测算20080510_不含人员经费系数_财力性转移支付2010年预算参考数 4" xfId="29504"/>
    <cellStyle name="差_市辖区测算20080510_不含人员经费系数_财力性转移支付2010年预算参考数 4 3" xfId="29505"/>
    <cellStyle name="差_市辖区测算20080510_不含人员经费系数_财力性转移支付2010年预算参考数 5" xfId="29506"/>
    <cellStyle name="差_市辖区测算20080510_不含人员经费系数_财力性转移支付2010年预算参考数 5 2" xfId="29507"/>
    <cellStyle name="常规 4 2 2 2 2" xfId="29508"/>
    <cellStyle name="差_市辖区测算20080510_不含人员经费系数_财力性转移支付2010年预算参考数 7" xfId="29509"/>
    <cellStyle name="差_市辖区测算20080510_不含人员经费系数_财力性转移支付2010年预算参考数_03_2010年各地区一般预算平衡表" xfId="29510"/>
    <cellStyle name="差_市辖区测算20080510_不含人员经费系数_财力性转移支付2010年预算参考数_03_2010年各地区一般预算平衡表_2010年地方财政一般预算分级平衡情况表（汇总）0524" xfId="29511"/>
    <cellStyle name="差_市辖区测算20080510_不含人员经费系数_财力性转移支付2010年预算参考数_12.25-发教育厅-2016年高职生均年初预算控制数分配表" xfId="29512"/>
    <cellStyle name="差_市辖区测算20080510_不含人员经费系数_财力性转移支付2010年预算参考数_合并" xfId="29513"/>
    <cellStyle name="差_市辖区测算20080510_不含人员经费系数_财力性转移支付2010年预算参考数_隋心对账单定稿0514" xfId="29514"/>
    <cellStyle name="差_市辖区测算20080510_不含人员经费系数_合并" xfId="29515"/>
    <cellStyle name="好_三季度－表二_Book1" xfId="29516"/>
    <cellStyle name="差_市辖区测算20080510_不含人员经费系数_华东" xfId="29517"/>
    <cellStyle name="差_市辖区测算20080510_不含人员经费系数_隋心对账单定稿0514" xfId="29518"/>
    <cellStyle name="计算 4 4 2 3" xfId="29519"/>
    <cellStyle name="差_市辖区测算20080510_财力性转移支付2010年预算参考数 2 2" xfId="29520"/>
    <cellStyle name="计算 4 4 2 4" xfId="29521"/>
    <cellStyle name="差_市辖区测算20080510_财力性转移支付2010年预算参考数 2 3" xfId="29522"/>
    <cellStyle name="计算 4 4 3 3" xfId="29523"/>
    <cellStyle name="差_市辖区测算20080510_财力性转移支付2010年预算参考数 3 2" xfId="29524"/>
    <cellStyle name="计算 4 4 3 4" xfId="29525"/>
    <cellStyle name="差_市辖区测算20080510_财力性转移支付2010年预算参考数 3 3" xfId="29526"/>
    <cellStyle name="差_市辖区测算20080510_财力性转移支付2010年预算参考数 4 2" xfId="29527"/>
    <cellStyle name="差_市辖区测算20080510_财力性转移支付2010年预算参考数 4 3" xfId="29528"/>
    <cellStyle name="差_市辖区测算20080510_财力性转移支付2010年预算参考数 5 2" xfId="29529"/>
    <cellStyle name="差_市辖区测算20080510_财力性转移支付2010年预算参考数 7" xfId="29530"/>
    <cellStyle name="差_市辖区测算20080510_财力性转移支付2010年预算参考数_03_2010年各地区一般预算平衡表" xfId="29531"/>
    <cellStyle name="差_市辖区测算20080510_财力性转移支付2010年预算参考数_03_2010年各地区一般预算平衡表_2010年地方财政一般预算分级平衡情况表（汇总）0524" xfId="29532"/>
    <cellStyle name="差_县市旗测算20080508_不含人员经费系数_财力性转移支付2010年预算参考数 2 2" xfId="29533"/>
    <cellStyle name="差_市辖区测算20080510_财力性转移支付2010年预算参考数_12.25-发教育厅-2016年高职生均年初预算控制数分配表" xfId="29534"/>
    <cellStyle name="常规 4 2 3 2 3" xfId="29535"/>
    <cellStyle name="输出 4 3 5 2 3" xfId="29536"/>
    <cellStyle name="差_市辖区测算20080510_财力性转移支付2010年预算参考数_华东" xfId="29537"/>
    <cellStyle name="差_市辖区测算20080510_华东" xfId="29538"/>
    <cellStyle name="差_市辖区测算20080510_民生政策最低支出需求" xfId="29539"/>
    <cellStyle name="差_市辖区测算20080510_民生政策最低支出需求 3 3" xfId="29540"/>
    <cellStyle name="差_市辖区测算20080510_民生政策最低支出需求 4 2" xfId="29541"/>
    <cellStyle name="差_市辖区测算20080510_民生政策最低支出需求 4 2 2" xfId="29542"/>
    <cellStyle name="差_市辖区测算20080510_民生政策最低支出需求 7" xfId="29543"/>
    <cellStyle name="差_市辖区测算20080510_民生政策最低支出需求_03_2010年各地区一般预算平衡表" xfId="29544"/>
    <cellStyle name="差_市辖区测算20080510_民生政策最低支出需求_03_2010年各地区一般预算平衡表_2010年地方财政一般预算分级平衡情况表（汇总）0524" xfId="29545"/>
    <cellStyle name="注释 3 2 3" xfId="29546"/>
    <cellStyle name="输入 7 2 2 3" xfId="29547"/>
    <cellStyle name="常规 9 12 2" xfId="29548"/>
    <cellStyle name="差_市辖区测算20080510_民生政策最低支出需求_财力性转移支付2010年预算参考数" xfId="29549"/>
    <cellStyle name="差_市辖区测算20080510_民生政策最低支出需求_财力性转移支付2010年预算参考数 2 2" xfId="29550"/>
    <cellStyle name="差_市辖区测算20080510_民生政策最低支出需求_财力性转移支付2010年预算参考数 2 3" xfId="29551"/>
    <cellStyle name="汇总 2 3 3 2 2 5" xfId="29552"/>
    <cellStyle name="差_市辖区测算20080510_民生政策最低支出需求_财力性转移支付2010年预算参考数 3 2" xfId="29553"/>
    <cellStyle name="汇总 2 3 3 2 2 5 2" xfId="29554"/>
    <cellStyle name="差_市辖区测算20080510_民生政策最低支出需求_财力性转移支付2010年预算参考数 3 2 2" xfId="29555"/>
    <cellStyle name="差_市辖区测算20080510_民生政策最低支出需求_财力性转移支付2010年预算参考数 4" xfId="29556"/>
    <cellStyle name="差_市辖区测算20080510_民生政策最低支出需求_财力性转移支付2010年预算参考数 4 2" xfId="29557"/>
    <cellStyle name="差_市辖区测算20080510_民生政策最低支出需求_财力性转移支付2010年预算参考数 4 2 2" xfId="29558"/>
    <cellStyle name="差_县区合并测算20080423(按照各省比重）_不含人员经费系数_财力性转移支付2010年预算参考数 3 2" xfId="29559"/>
    <cellStyle name="差_市辖区测算20080510_民生政策最低支出需求_财力性转移支付2010年预算参考数 4 3" xfId="29560"/>
    <cellStyle name="差_市辖区测算20080510_民生政策最低支出需求_财力性转移支付2010年预算参考数 5" xfId="29561"/>
    <cellStyle name="差_市辖区测算20080510_民生政策最低支出需求_财力性转移支付2010年预算参考数 5 2" xfId="29562"/>
    <cellStyle name="差_市辖区测算20080510_民生政策最低支出需求_财力性转移支付2010年预算参考数 7" xfId="29563"/>
    <cellStyle name="差_市辖区测算20080510_民生政策最低支出需求_财力性转移支付2010年预算参考数_03_2010年各地区一般预算平衡表" xfId="29564"/>
    <cellStyle name="差_市辖区测算20080510_民生政策最低支出需求_财力性转移支付2010年预算参考数_03_2010年各地区一般预算平衡表_2010年地方财政一般预算分级平衡情况表（汇总）0524" xfId="29565"/>
    <cellStyle name="差_市辖区测算20080510_民生政策最低支出需求_隋心对账单定稿0514" xfId="29566"/>
    <cellStyle name="差_市辖区测算20080510_县市旗测算-新科目（含人口规模效应）" xfId="29567"/>
    <cellStyle name="好_行政公检法测算_不含人员经费系数 4" xfId="29568"/>
    <cellStyle name="差_市辖区测算20080510_县市旗测算-新科目（含人口规模效应） 2" xfId="29569"/>
    <cellStyle name="差_市辖区测算20080510_县市旗测算-新科目（含人口规模效应） 2 2 2" xfId="29570"/>
    <cellStyle name="差_市辖区测算20080510_县市旗测算-新科目（含人口规模效应） 2 3" xfId="29571"/>
    <cellStyle name="好_行政公检法测算_不含人员经费系数 5" xfId="29572"/>
    <cellStyle name="差_市辖区测算20080510_县市旗测算-新科目（含人口规模效应） 3" xfId="29573"/>
    <cellStyle name="差_市辖区测算20080510_县市旗测算-新科目（含人口规模效应） 3 2" xfId="29574"/>
    <cellStyle name="差_市辖区测算20080510_县市旗测算-新科目（含人口规模效应） 3 3" xfId="29575"/>
    <cellStyle name="常规_8月财政收入测算表1" xfId="29576"/>
    <cellStyle name="差_市辖区测算20080510_县市旗测算-新科目（含人口规模效应） 4 2" xfId="29577"/>
    <cellStyle name="差_市辖区测算20080510_县市旗测算-新科目（含人口规模效应） 4 2 2" xfId="29578"/>
    <cellStyle name="差_市辖区测算20080510_县市旗测算-新科目（含人口规模效应） 4 3" xfId="29579"/>
    <cellStyle name="差_市辖区测算20080510_县市旗测算-新科目（含人口规模效应） 5" xfId="29580"/>
    <cellStyle name="差_市辖区测算20080510_县市旗测算-新科目（含人口规模效应） 5 2" xfId="29581"/>
    <cellStyle name="差_市辖区测算20080510_县市旗测算-新科目（含人口规模效应） 6" xfId="29582"/>
    <cellStyle name="差_市辖区测算20080510_县市旗测算-新科目（含人口规模效应） 7" xfId="29583"/>
    <cellStyle name="差_市辖区测算20080510_县市旗测算-新科目（含人口规模效应）_03_2010年各地区一般预算平衡表_2010年地方财政一般预算分级平衡情况表（汇总）0524" xfId="29584"/>
    <cellStyle name="差_市辖区测算20080510_县市旗测算-新科目（含人口规模效应）_12.25-发教育厅-2016年高职生均年初预算控制数分配表" xfId="29585"/>
    <cellStyle name="差_市辖区测算20080510_县市旗测算-新科目（含人口规模效应）_财力性转移支付2010年预算参考数 2 2" xfId="29586"/>
    <cellStyle name="差_市辖区测算20080510_县市旗测算-新科目（含人口规模效应）_财力性转移支付2010年预算参考数 2 2 2" xfId="29587"/>
    <cellStyle name="计算 4 2 4 5 2" xfId="29588"/>
    <cellStyle name="差_市辖区测算20080510_县市旗测算-新科目（含人口规模效应）_财力性转移支付2010年预算参考数 2 3" xfId="29589"/>
    <cellStyle name="差_市辖区测算20080510_县市旗测算-新科目（含人口规模效应）_财力性转移支付2010年预算参考数 3 2 2" xfId="29590"/>
    <cellStyle name="注释 3 3 2 17" xfId="29591"/>
    <cellStyle name="好 3 3 3" xfId="29592"/>
    <cellStyle name="差_市辖区测算20080510_县市旗测算-新科目（含人口规模效应）_财力性转移支付2010年预算参考数 4 2" xfId="29593"/>
    <cellStyle name="差_市辖区测算20080510_县市旗测算-新科目（含人口规模效应）_财力性转移支付2010年预算参考数 4 2 2" xfId="29594"/>
    <cellStyle name="差_市辖区测算20080510_县市旗测算-新科目（含人口规模效应）_财力性转移支付2010年预算参考数_华东" xfId="29595"/>
    <cellStyle name="差_县市旗测算-新科目（20080626）_县市旗测算-新科目（含人口规模效应） 3 2" xfId="29596"/>
    <cellStyle name="差_市辖区测算20080510_县市旗测算-新科目（含人口规模效应）_财力性转移支付2010年预算参考数_隋心对账单定稿0514" xfId="29597"/>
    <cellStyle name="差_市辖区测算-新科目（20080626） 2 3" xfId="29598"/>
    <cellStyle name="差_市辖区测算-新科目（20080626） 3 2" xfId="29599"/>
    <cellStyle name="差_市辖区测算-新科目（20080626） 3 3" xfId="29600"/>
    <cellStyle name="差_市辖区测算-新科目（20080626） 4 2" xfId="29601"/>
    <cellStyle name="差_市辖区测算-新科目（20080626） 4 3" xfId="29602"/>
    <cellStyle name="差_市辖区测算-新科目（20080626） 5 2" xfId="29603"/>
    <cellStyle name="差_市辖区测算-新科目（20080626）_03_2010年各地区一般预算平衡表" xfId="29604"/>
    <cellStyle name="差_市辖区测算-新科目（20080626）_03_2010年各地区一般预算平衡表_2010年地方财政一般预算分级平衡情况表（汇总）0524" xfId="29605"/>
    <cellStyle name="输入 3 2 2 2 2 5" xfId="29606"/>
    <cellStyle name="差_市辖区测算-新科目（20080626）_不含人员经费系数 2 2 2" xfId="29607"/>
    <cellStyle name="差_市辖区测算-新科目（20080626）_不含人员经费系数 3 2" xfId="29608"/>
    <cellStyle name="差_市辖区测算-新科目（20080626）_不含人员经费系数 3 3" xfId="29609"/>
    <cellStyle name="常规 45 5 2" xfId="29610"/>
    <cellStyle name="差_市辖区测算-新科目（20080626）_不含人员经费系数 4 2" xfId="29611"/>
    <cellStyle name="差_市辖区测算-新科目（20080626）_不含人员经费系数 4 2 2" xfId="29612"/>
    <cellStyle name="差_市辖区测算-新科目（20080626）_不含人员经费系数 5" xfId="29613"/>
    <cellStyle name="差_市辖区测算-新科目（20080626）_不含人员经费系数 6" xfId="29614"/>
    <cellStyle name="好_表一 1 2 13" xfId="29615"/>
    <cellStyle name="差_市辖区测算-新科目（20080626）_不含人员经费系数_03_2010年各地区一般预算平衡表_2010年地方财政一般预算分级平衡情况表（汇总）0524" xfId="29616"/>
    <cellStyle name="差_市辖区测算-新科目（20080626）_不含人员经费系数_12.25-发教育厅-2016年高职生均年初预算控制数分配表" xfId="29617"/>
    <cellStyle name="差_市辖区测算-新科目（20080626）_不含人员经费系数_财力性转移支付2010年预算参考数" xfId="29618"/>
    <cellStyle name="差_市辖区测算-新科目（20080626）_不含人员经费系数_财力性转移支付2010年预算参考数 2 2" xfId="29619"/>
    <cellStyle name="好_2006年33甘肃_合并" xfId="29620"/>
    <cellStyle name="差_市辖区测算-新科目（20080626）_不含人员经费系数_财力性转移支付2010年预算参考数 2 2 2" xfId="29621"/>
    <cellStyle name="差_市辖区测算-新科目（20080626）_不含人员经费系数_财力性转移支付2010年预算参考数 2 3" xfId="29622"/>
    <cellStyle name="好_2009年一般性转移支付标准工资_地方配套按人均增幅控制8.31（调整结案率后）xl_Book1 2" xfId="29623"/>
    <cellStyle name="差_市辖区测算-新科目（20080626）_不含人员经费系数_财力性转移支付2010年预算参考数 3 2" xfId="29624"/>
    <cellStyle name="差_市辖区测算-新科目（20080626）_不含人员经费系数_财力性转移支付2010年预算参考数 3 3" xfId="29625"/>
    <cellStyle name="差_市辖区测算-新科目（20080626）_不含人员经费系数_财力性转移支付2010年预算参考数 4 2" xfId="29626"/>
    <cellStyle name="差_市辖区测算-新科目（20080626）_不含人员经费系数_财力性转移支付2010年预算参考数 4 2 2" xfId="29627"/>
    <cellStyle name="差_市辖区测算-新科目（20080626）_不含人员经费系数_财力性转移支付2010年预算参考数 4 3" xfId="29628"/>
    <cellStyle name="差_市辖区测算-新科目（20080626）_不含人员经费系数_财力性转移支付2010年预算参考数 5 2" xfId="29629"/>
    <cellStyle name="注释 4 2 16" xfId="29630"/>
    <cellStyle name="差_市辖区测算-新科目（20080626）_不含人员经费系数_财力性转移支付2010年预算参考数_03_2010年各地区一般预算平衡表" xfId="29631"/>
    <cellStyle name="差_市辖区测算-新科目（20080626）_不含人员经费系数_合并" xfId="29632"/>
    <cellStyle name="差_市辖区测算-新科目（20080626）_不含人员经费系数_华东" xfId="29633"/>
    <cellStyle name="差_市辖区测算-新科目（20080626）_财力性转移支付2010年预算参考数" xfId="29634"/>
    <cellStyle name="计算 4 3 5 2 4 2" xfId="29635"/>
    <cellStyle name="好_2008年预计支出与2007年对比_隋心对账单定稿0514" xfId="29636"/>
    <cellStyle name="差_市辖区测算-新科目（20080626）_财力性转移支付2010年预算参考数 2" xfId="29637"/>
    <cellStyle name="差_市辖区测算-新科目（20080626）_财力性转移支付2010年预算参考数 2 2 2" xfId="29638"/>
    <cellStyle name="好_市辖区测算-新科目（20080626）_不含人员经费系数 2" xfId="29639"/>
    <cellStyle name="差_市辖区测算-新科目（20080626）_财力性转移支付2010年预算参考数 2 3" xfId="29640"/>
    <cellStyle name="差_市辖区测算-新科目（20080626）_财力性转移支付2010年预算参考数 3" xfId="29641"/>
    <cellStyle name="差_市辖区测算-新科目（20080626）_财力性转移支付2010年预算参考数 3 2" xfId="29642"/>
    <cellStyle name="差_市辖区测算-新科目（20080626）_财力性转移支付2010年预算参考数 3 2 2" xfId="29643"/>
    <cellStyle name="差_市辖区测算-新科目（20080626）_财力性转移支付2010年预算参考数 4" xfId="29644"/>
    <cellStyle name="差_卫生(按照总人口测算）—20080416_民生政策最低支出需求_财力性转移支付2010年预算参考数" xfId="29645"/>
    <cellStyle name="差_市辖区测算-新科目（20080626）_财力性转移支付2010年预算参考数 4 2" xfId="29646"/>
    <cellStyle name="差_市辖区测算-新科目（20080626）_财力性转移支付2010年预算参考数 5" xfId="29647"/>
    <cellStyle name="差_市辖区测算-新科目（20080626）_财力性转移支付2010年预算参考数 6" xfId="29648"/>
    <cellStyle name="差_市辖区测算-新科目（20080626）_财力性转移支付2010年预算参考数 7" xfId="29649"/>
    <cellStyle name="差_市辖区测算-新科目（20080626）_财力性转移支付2010年预算参考数_03_2010年各地区一般预算平衡表" xfId="29650"/>
    <cellStyle name="差_市辖区测算-新科目（20080626）_财力性转移支付2010年预算参考数_12.25-发教育厅-2016年高职生均年初预算控制数分配表" xfId="29651"/>
    <cellStyle name="差_市辖区测算-新科目（20080626）_财力性转移支付2010年预算参考数_隋心对账单定稿0514" xfId="29652"/>
    <cellStyle name="差_市辖区测算-新科目（20080626）_华东" xfId="29653"/>
    <cellStyle name="差_市辖区测算-新科目（20080626）_民生政策最低支出需求 2" xfId="29654"/>
    <cellStyle name="差_县市旗测算20080508 2 3" xfId="29655"/>
    <cellStyle name="差_市辖区测算-新科目（20080626）_民生政策最低支出需求 2 2" xfId="29656"/>
    <cellStyle name="差_县市旗测算-新科目（20080626）_县市旗测算-新科目（含人口规模效应）_财力性转移支付2010年预算参考数_03_2010年各地区一般预算平衡表_2010年地方财政一般预算分级平衡情况表（汇总）0524" xfId="29657"/>
    <cellStyle name="差_市辖区测算-新科目（20080626）_民生政策最低支出需求 2 3" xfId="29658"/>
    <cellStyle name="差_市辖区测算-新科目（20080626）_民生政策最低支出需求 3" xfId="29659"/>
    <cellStyle name="差_县市旗测算20080508 3 3" xfId="29660"/>
    <cellStyle name="差_市辖区测算-新科目（20080626）_民生政策最低支出需求 3 2" xfId="29661"/>
    <cellStyle name="差_市辖区测算-新科目（20080626）_民生政策最低支出需求 3 3" xfId="29662"/>
    <cellStyle name="差_市辖区测算-新科目（20080626）_民生政策最低支出需求 4" xfId="29663"/>
    <cellStyle name="好_表一 1 2 11" xfId="29664"/>
    <cellStyle name="差_市辖区测算-新科目（20080626）_民生政策最低支出需求 4 2" xfId="29665"/>
    <cellStyle name="差_市辖区测算-新科目（20080626）_民生政策最低支出需求 4 2 2" xfId="29666"/>
    <cellStyle name="好_表一 1 2 12" xfId="29667"/>
    <cellStyle name="差_市辖区测算-新科目（20080626）_民生政策最低支出需求 4 3" xfId="29668"/>
    <cellStyle name="好_前期试验费用 15_四队计价2011-6" xfId="29669"/>
    <cellStyle name="差_市辖区测算-新科目（20080626）_民生政策最低支出需求 5" xfId="29670"/>
    <cellStyle name="差_市辖区测算-新科目（20080626）_民生政策最低支出需求 6" xfId="29671"/>
    <cellStyle name="好_530623_2006年县级财政报表附表 2" xfId="29672"/>
    <cellStyle name="差_市辖区测算-新科目（20080626）_民生政策最低支出需求_03_2010年各地区一般预算平衡表" xfId="29673"/>
    <cellStyle name="强调文字颜色 5 2 4 2 15" xfId="29674"/>
    <cellStyle name="差_县市旗测算20080508_民生政策最低支出需求_财力性转移支付2010年预算参考数 2 3" xfId="29675"/>
    <cellStyle name="差_市辖区测算-新科目（20080626）_民生政策最低支出需求_12.25-发教育厅-2016年高职生均年初预算控制数分配表" xfId="29676"/>
    <cellStyle name="差_市辖区测算-新科目（20080626）_民生政策最低支出需求_财力性转移支付2010年预算参考数" xfId="29677"/>
    <cellStyle name="差_市辖区测算-新科目（20080626）_民生政策最低支出需求_财力性转移支付2010年预算参考数 2 2" xfId="29678"/>
    <cellStyle name="差_市辖区测算-新科目（20080626）_民生政策最低支出需求_财力性转移支付2010年预算参考数 2 3" xfId="29679"/>
    <cellStyle name="差_湘桂铁路工程I标红线成本分析样表 11_四队计价6月25日前(7月1日更新)备用" xfId="29680"/>
    <cellStyle name="差_市辖区测算-新科目（20080626）_民生政策最低支出需求_财力性转移支付2010年预算参考数 3 2" xfId="29681"/>
    <cellStyle name="差_市辖区测算-新科目（20080626）_民生政策最低支出需求_财力性转移支付2010年预算参考数 3 2 2" xfId="29682"/>
    <cellStyle name="差_市辖区测算-新科目（20080626）_民生政策最低支出需求_财力性转移支付2010年预算参考数 3 3" xfId="29683"/>
    <cellStyle name="差_市辖区测算-新科目（20080626）_民生政策最低支出需求_财力性转移支付2010年预算参考数 5 2" xfId="29684"/>
    <cellStyle name="差_市辖区测算-新科目（20080626）_民生政策最低支出需求_财力性转移支付2010年预算参考数 7" xfId="29685"/>
    <cellStyle name="差_市辖区测算-新科目（20080626）_民生政策最低支出需求_财力性转移支付2010年预算参考数_03_2010年各地区一般预算平衡表_2010年地方财政一般预算分级平衡情况表（汇总）0524" xfId="29686"/>
    <cellStyle name="差_市辖区测算-新科目（20080626）_民生政策最低支出需求_财力性转移支付2010年预算参考数_合并" xfId="29687"/>
    <cellStyle name="差_市辖区测算-新科目（20080626）_民生政策最低支出需求_财力性转移支付2010年预算参考数_华东" xfId="29688"/>
    <cellStyle name="差_湘潭 2" xfId="29689"/>
    <cellStyle name="差_市辖区测算-新科目（20080626）_民生政策最低支出需求_财力性转移支付2010年预算参考数_隋心对账单定稿0514" xfId="29690"/>
    <cellStyle name="强调文字颜色 6 2 3 2 11" xfId="29691"/>
    <cellStyle name="差_市辖区测算-新科目（20080626）_民生政策最低支出需求_合并" xfId="29692"/>
    <cellStyle name="好_14安徽_03_2010年各地区一般预算平衡表_2010年地方财政一般预算分级平衡情况表（汇总）0524" xfId="29693"/>
    <cellStyle name="差_市辖区测算-新科目（20080626）_民生政策最低支出需求_华东" xfId="29694"/>
    <cellStyle name="注释 10 4 5 4 2" xfId="29695"/>
    <cellStyle name="差_市辖区测算-新科目（20080626）_隋心对账单定稿0514" xfId="29696"/>
    <cellStyle name="差_市辖区测算-新科目（20080626）_县市旗测算-新科目（含人口规模效应） 2 2" xfId="29697"/>
    <cellStyle name="差_市辖区测算-新科目（20080626）_县市旗测算-新科目（含人口规模效应） 2 3" xfId="29698"/>
    <cellStyle name="差_市辖区测算-新科目（20080626）_县市旗测算-新科目（含人口规模效应） 3" xfId="29699"/>
    <cellStyle name="差_市辖区测算-新科目（20080626）_县市旗测算-新科目（含人口规模效应） 3 2" xfId="29700"/>
    <cellStyle name="差_市辖区测算-新科目（20080626）_县市旗测算-新科目（含人口规模效应） 3 3" xfId="29701"/>
    <cellStyle name="差_市辖区测算-新科目（20080626）_县市旗测算-新科目（含人口规模效应） 4 2" xfId="29702"/>
    <cellStyle name="差_市辖区测算-新科目（20080626）_县市旗测算-新科目（含人口规模效应） 4 2 2" xfId="29703"/>
    <cellStyle name="差_市辖区测算-新科目（20080626）_县市旗测算-新科目（含人口规模效应） 4 3" xfId="29704"/>
    <cellStyle name="差_市辖区测算-新科目（20080626）_县市旗测算-新科目（含人口规模效应） 5" xfId="29705"/>
    <cellStyle name="差_市辖区测算-新科目（20080626）_县市旗测算-新科目（含人口规模效应） 6" xfId="29706"/>
    <cellStyle name="差_市辖区测算-新科目（20080626）_县市旗测算-新科目（含人口规模效应）_03_2010年各地区一般预算平衡表" xfId="29707"/>
    <cellStyle name="差_市辖区测算-新科目（20080626）_县市旗测算-新科目（含人口规模效应）_03_2010年各地区一般预算平衡表_2010年地方财政一般预算分级平衡情况表（汇总）0524" xfId="29708"/>
    <cellStyle name="输出 3 3 2 3 5 2" xfId="29709"/>
    <cellStyle name="差_市辖区测算-新科目（20080626）_县市旗测算-新科目（含人口规模效应）_财力性转移支付2010年预算参考数 2 2 2" xfId="29710"/>
    <cellStyle name="差_县市旗测算-新科目（20080626）_财力性转移支付2010年预算参考数 6" xfId="29711"/>
    <cellStyle name="差_市辖区测算-新科目（20080626）_县市旗测算-新科目（含人口规模效应）_财力性转移支付2010年预算参考数 3 2" xfId="29712"/>
    <cellStyle name="差_县市旗测算-新科目（20080627）_不含人员经费系数_财力性转移支付2010年预算参考数 2 2 2" xfId="29713"/>
    <cellStyle name="好_云南 缺口县区测算(地方填报) 5" xfId="29714"/>
    <cellStyle name="差_县区合并测算20080423(按照各省比重） 3 2 2" xfId="29715"/>
    <cellStyle name="差_市辖区测算-新科目（20080626）_县市旗测算-新科目（含人口规模效应）_财力性转移支付2010年预算参考数 4 2" xfId="29716"/>
    <cellStyle name="差_市辖区测算-新科目（20080626）_县市旗测算-新科目（含人口规模效应）_财力性转移支付2010年预算参考数 4 2 2" xfId="29717"/>
    <cellStyle name="输出 9 4 2 2 2" xfId="29718"/>
    <cellStyle name="差_市辖区测算-新科目（20080626）_县市旗测算-新科目（含人口规模效应）_财力性转移支付2010年预算参考数 4 3" xfId="29719"/>
    <cellStyle name="差_市辖区测算-新科目（20080626）_县市旗测算-新科目（含人口规模效应）_财力性转移支付2010年预算参考数 5 2" xfId="29720"/>
    <cellStyle name="好 2 3 2 2 13" xfId="29721"/>
    <cellStyle name="输入 4 3 12" xfId="29722"/>
    <cellStyle name="差_市辖区测算-新科目（20080626）_县市旗测算-新科目（含人口规模效应）_财力性转移支付2010年预算参考数_03_2010年各地区一般预算平衡表" xfId="29723"/>
    <cellStyle name="差_市辖区测算-新科目（20080626）_县市旗测算-新科目（含人口规模效应）_财力性转移支付2010年预算参考数_03_2010年各地区一般预算平衡表_2010年地方财政一般预算分级平衡情况表（汇总）0524" xfId="29724"/>
    <cellStyle name="差_市辖区测算-新科目（20080626）_县市旗测算-新科目（含人口规模效应）_财力性转移支付2010年预算参考数_华东" xfId="29725"/>
    <cellStyle name="差_市辖区测算-新科目（20080626）_县市旗测算-新科目（含人口规模效应）_财力性转移支付2010年预算参考数_隋心对账单定稿0514" xfId="29726"/>
    <cellStyle name="差_一般预算支出口径剔除表 6" xfId="29727"/>
    <cellStyle name="差_市辖区测算-新科目（20080626）_县市旗测算-新科目（含人口规模效应）_华东" xfId="29728"/>
    <cellStyle name="差_市辖区测算-新科目（20080626）_县市旗测算-新科目（含人口规模效应）_隋心对账单定稿0514" xfId="29729"/>
    <cellStyle name="差_四队计价2011-6" xfId="29730"/>
    <cellStyle name="差_四队计价6月25日前(7月1日更新)备用" xfId="29731"/>
    <cellStyle name="差_隋心对账单定稿0514" xfId="29732"/>
    <cellStyle name="差_同德 2 2" xfId="29733"/>
    <cellStyle name="差_同德 2 2 2" xfId="29734"/>
    <cellStyle name="差_同德 2 3" xfId="29735"/>
    <cellStyle name="差_同德 3" xfId="29736"/>
    <cellStyle name="差_同德 3 2" xfId="29737"/>
    <cellStyle name="差_同德 3 3" xfId="29738"/>
    <cellStyle name="差_同德 4" xfId="29739"/>
    <cellStyle name="差_同德 4 2" xfId="29740"/>
    <cellStyle name="差_同德 4 2 2" xfId="29741"/>
    <cellStyle name="差_同德 5 2" xfId="29742"/>
    <cellStyle name="计算 7 2 3 3 3" xfId="29743"/>
    <cellStyle name="差_湘桂铁路工程I标红线成本分析样表 4_四队计价6月25日前(7月1日更新)备用" xfId="29744"/>
    <cellStyle name="差_同德 6" xfId="29745"/>
    <cellStyle name="好_农林水和城市维护标准支出20080505－县区合计_民生政策最低支出需求_财力性转移支付2010年预算参考数 2" xfId="29746"/>
    <cellStyle name="差_同德 7" xfId="29747"/>
    <cellStyle name="差_同德_03_2010年各地区一般预算平衡表" xfId="29748"/>
    <cellStyle name="差_同德_财力性转移支付2010年预算参考数" xfId="29749"/>
    <cellStyle name="常规 46 3 2 3" xfId="29750"/>
    <cellStyle name="差_同德_财力性转移支付2010年预算参考数 2 2 2" xfId="29751"/>
    <cellStyle name="差_同德_财力性转移支付2010年预算参考数 2 3" xfId="29752"/>
    <cellStyle name="差_同德_财力性转移支付2010年预算参考数 3 3" xfId="29753"/>
    <cellStyle name="差_同德_财力性转移支付2010年预算参考数 4 2 2" xfId="29754"/>
    <cellStyle name="差_卫生(按照总人口测算）—20080416_民生政策最低支出需求 3 2" xfId="29755"/>
    <cellStyle name="差_同德_财力性转移支付2010年预算参考数_03_2010年各地区一般预算平衡表_2010年地方财政一般预算分级平衡情况表（汇总）0524" xfId="29756"/>
    <cellStyle name="常规 49 2 2 2 2" xfId="29757"/>
    <cellStyle name="差_同德_财力性转移支付2010年预算参考数_12.25-发教育厅-2016年高职生均年初预算控制数分配表" xfId="29758"/>
    <cellStyle name="常规 14 2 4 2" xfId="29759"/>
    <cellStyle name="差_同德_合并" xfId="29760"/>
    <cellStyle name="差_同德_华东" xfId="29761"/>
    <cellStyle name="好_表一 1 16" xfId="29762"/>
    <cellStyle name="好_表一 1 21" xfId="29763"/>
    <cellStyle name="差_同德_隋心对账单定稿0514" xfId="29764"/>
    <cellStyle name="差_危改资金测算_03_2010年各地区一般预算平衡表" xfId="29765"/>
    <cellStyle name="差_自行调整差异系数顺序_合并" xfId="29766"/>
    <cellStyle name="差_危改资金测算_03_2010年各地区一般预算平衡表_2010年地方财政一般预算分级平衡情况表（汇总）0524" xfId="29767"/>
    <cellStyle name="差_卫生(按照总人口测算）—20080416_县市旗测算-新科目（含人口规模效应）_财力性转移支付2010年预算参考数_03_2010年各地区一般预算平衡表" xfId="29768"/>
    <cellStyle name="计算 4 4 2 2 5 2" xfId="29769"/>
    <cellStyle name="差_危改资金测算_12.25-发教育厅-2016年高职生均年初预算控制数分配表" xfId="29770"/>
    <cellStyle name="输入 10 2 6 5" xfId="29771"/>
    <cellStyle name="汇总 3 3 2 3 5" xfId="29772"/>
    <cellStyle name="差_危改资金测算_财力性转移支付2010年预算参考数" xfId="29773"/>
    <cellStyle name="差_危改资金测算_财力性转移支付2010年预算参考数 2 2 2" xfId="29774"/>
    <cellStyle name="差_县市旗测算-新科目（20080626）_县市旗测算-新科目（含人口规模效应）_财力性转移支付2010年预算参考数_隋心对账单定稿0514" xfId="29775"/>
    <cellStyle name="差_危改资金测算_财力性转移支付2010年预算参考数 2 3" xfId="29776"/>
    <cellStyle name="差_危改资金测算_财力性转移支付2010年预算参考数 3 3" xfId="29777"/>
    <cellStyle name="差_危改资金测算_财力性转移支付2010年预算参考数_03_2010年各地区一般预算平衡表_2010年地方财政一般预算分级平衡情况表（汇总）0524" xfId="29778"/>
    <cellStyle name="差_危改资金测算_财力性转移支付2010年预算参考数_12.25-发教育厅-2016年高职生均年初预算控制数分配表" xfId="29779"/>
    <cellStyle name="差_危改资金测算_财力性转移支付2010年预算参考数_合并" xfId="29780"/>
    <cellStyle name="输出 2 4 4 2 2 5 2" xfId="29781"/>
    <cellStyle name="差_危改资金测算_财力性转移支付2010年预算参考数_隋心对账单定稿0514" xfId="29782"/>
    <cellStyle name="差_危改资金测算_合并" xfId="29783"/>
    <cellStyle name="差_危改资金测算_华东" xfId="29784"/>
    <cellStyle name="差_危改资金测算_隋心对账单定稿0514" xfId="29785"/>
    <cellStyle name="差_卫生(按照总人口测算）—20080416" xfId="29786"/>
    <cellStyle name="差_卫生(按照总人口测算）—20080416 2" xfId="29787"/>
    <cellStyle name="差_卫生(按照总人口测算）—20080416 2 2" xfId="29788"/>
    <cellStyle name="差_卫生(按照总人口测算）—20080416 2 2 2" xfId="29789"/>
    <cellStyle name="好_工程数量及综合单价（百安隧道） 5_四队计价2011-6" xfId="29790"/>
    <cellStyle name="差_卫生(按照总人口测算）—20080416 2 3" xfId="29791"/>
    <cellStyle name="差_卫生(按照总人口测算）—20080416 3" xfId="29792"/>
    <cellStyle name="输入 4 3 4 2 5" xfId="29793"/>
    <cellStyle name="常规 8 6 4" xfId="29794"/>
    <cellStyle name="常规 13 2 2 4 2" xfId="29795"/>
    <cellStyle name="差_卫生(按照总人口测算）—20080416 3 2 2" xfId="29796"/>
    <cellStyle name="差_卫生(按照总人口测算）—20080416 5" xfId="29797"/>
    <cellStyle name="差_卫生(按照总人口测算）—20080416_03_2010年各地区一般预算平衡表" xfId="29798"/>
    <cellStyle name="差_卫生(按照总人口测算）—20080416_03_2010年各地区一般预算平衡表_2010年地方财政一般预算分级平衡情况表（汇总）0524" xfId="29799"/>
    <cellStyle name="差_卫生(按照总人口测算）—20080416_12.25-发教育厅-2016年高职生均年初预算控制数分配表" xfId="29800"/>
    <cellStyle name="好_市辖区测算20080510_县市旗测算-新科目（含人口规模效应）_合并" xfId="29801"/>
    <cellStyle name="差_卫生(按照总人口测算）—20080416_不含人员经费系数" xfId="29802"/>
    <cellStyle name="好_财政供养人员_财力性转移支付2010年预算参考数_隋心对账单定稿0514" xfId="29803"/>
    <cellStyle name="差_卫生(按照总人口测算）—20080416_不含人员经费系数 2" xfId="29804"/>
    <cellStyle name="差_卫生(按照总人口测算）—20080416_不含人员经费系数 2 2" xfId="29805"/>
    <cellStyle name="差_卫生(按照总人口测算）—20080416_不含人员经费系数 2 2 2" xfId="29806"/>
    <cellStyle name="差_卫生(按照总人口测算）—20080416_不含人员经费系数 2 3" xfId="29807"/>
    <cellStyle name="差_卫生(按照总人口测算）—20080416_不含人员经费系数 3" xfId="29808"/>
    <cellStyle name="差_卫生(按照总人口测算）—20080416_不含人员经费系数 3 2" xfId="29809"/>
    <cellStyle name="差_卫生(按照总人口测算）—20080416_不含人员经费系数 3 3" xfId="29810"/>
    <cellStyle name="差_县市旗测算-新科目（20080626）_县市旗测算-新科目（含人口规模效应） 2 2" xfId="29811"/>
    <cellStyle name="差_卫生(按照总人口测算）—20080416_不含人员经费系数 4" xfId="29812"/>
    <cellStyle name="差_县市旗测算-新科目（20080626）_县市旗测算-新科目（含人口规模效应） 2 2 2" xfId="29813"/>
    <cellStyle name="差_卫生(按照总人口测算）—20080416_不含人员经费系数 4 2" xfId="29814"/>
    <cellStyle name="差_卫生(按照总人口测算）—20080416_不含人员经费系数 4 2 2" xfId="29815"/>
    <cellStyle name="差_卫生(按照总人口测算）—20080416_不含人员经费系数 4 3" xfId="29816"/>
    <cellStyle name="差_县市旗测算-新科目（20080626）_县市旗测算-新科目（含人口规模效应） 2 3" xfId="29817"/>
    <cellStyle name="差_卫生(按照总人口测算）—20080416_不含人员经费系数 5" xfId="29818"/>
    <cellStyle name="差_卫生(按照总人口测算）—20080416_不含人员经费系数 5 2" xfId="29819"/>
    <cellStyle name="差_卫生(按照总人口测算）—20080416_不含人员经费系数 6" xfId="29820"/>
    <cellStyle name="差_卫生(按照总人口测算）—20080416_不含人员经费系数_03_2010年各地区一般预算平衡表_2010年地方财政一般预算分级平衡情况表（汇总）0524" xfId="29821"/>
    <cellStyle name="差_卫生(按照总人口测算）—20080416_不含人员经费系数_12.25-发教育厅-2016年高职生均年初预算控制数分配表" xfId="29822"/>
    <cellStyle name="好_03昭通 5" xfId="29823"/>
    <cellStyle name="差_卫生(按照总人口测算）—20080416_民生政策最低支出需求 3 2 2" xfId="29824"/>
    <cellStyle name="差_卫生(按照总人口测算）—20080416_不含人员经费系数_财力性转移支付2010年预算参考数" xfId="29825"/>
    <cellStyle name="差_卫生(按照总人口测算）—20080416_不含人员经费系数_财力性转移支付2010年预算参考数 2 2" xfId="29826"/>
    <cellStyle name="好_11大理_财力性转移支付2010年预算参考数_03_2010年各地区一般预算平衡表" xfId="29827"/>
    <cellStyle name="差_卫生(按照总人口测算）—20080416_不含人员经费系数_财力性转移支付2010年预算参考数 2 3" xfId="29828"/>
    <cellStyle name="好_平邑_财力性转移支付2010年预算参考数 2" xfId="29829"/>
    <cellStyle name="好_民生政策最低支出需求" xfId="29830"/>
    <cellStyle name="好_2_财力性转移支付2010年预算参考数_隋心对账单定稿0514" xfId="29831"/>
    <cellStyle name="差_卫生(按照总人口测算）—20080416_不含人员经费系数_财力性转移支付2010年预算参考数 3 2 2" xfId="29832"/>
    <cellStyle name="差_卫生(按照总人口测算）—20080416_民生政策最低支出需求_合并" xfId="29833"/>
    <cellStyle name="差_卫生(按照总人口测算）—20080416_不含人员经费系数_财力性转移支付2010年预算参考数 3 3" xfId="29834"/>
    <cellStyle name="差_卫生(按照总人口测算）—20080416_不含人员经费系数_财力性转移支付2010年预算参考数 5" xfId="29835"/>
    <cellStyle name="差_卫生(按照总人口测算）—20080416_不含人员经费系数_财力性转移支付2010年预算参考数 6" xfId="29836"/>
    <cellStyle name="差_卫生(按照总人口测算）—20080416_不含人员经费系数_财力性转移支付2010年预算参考数_03_2010年各地区一般预算平衡表" xfId="29837"/>
    <cellStyle name="差_卫生(按照总人口测算）—20080416_不含人员经费系数_财力性转移支付2010年预算参考数_合并" xfId="29838"/>
    <cellStyle name="强调文字颜色 1 2 2 11" xfId="29839"/>
    <cellStyle name="差_卫生(按照总人口测算）—20080416_不含人员经费系数_华东" xfId="29840"/>
    <cellStyle name="差_卫生(按照总人口测算）—20080416_不含人员经费系数_隋心对账单定稿0514" xfId="29841"/>
    <cellStyle name="输出 7 3 2 2" xfId="29842"/>
    <cellStyle name="差_卫生(按照总人口测算）—20080416_财力性转移支付2010年预算参考数" xfId="29843"/>
    <cellStyle name="输出 7 3 2 2 2" xfId="29844"/>
    <cellStyle name="差_卫生(按照总人口测算）—20080416_财力性转移支付2010年预算参考数 2" xfId="29845"/>
    <cellStyle name="好_卫生(按照总人口测算）—20080416_隋心对账单定稿0514" xfId="29846"/>
    <cellStyle name="输出 7 3 2 2 3" xfId="29847"/>
    <cellStyle name="差_卫生(按照总人口测算）—20080416_财力性转移支付2010年预算参考数 3" xfId="29848"/>
    <cellStyle name="输出 7 3 2 2 3 2" xfId="29849"/>
    <cellStyle name="差_卫生(按照总人口测算）—20080416_财力性转移支付2010年预算参考数 3 2" xfId="29850"/>
    <cellStyle name="差_卫生(按照总人口测算）—20080416_财力性转移支付2010年预算参考数 3 3" xfId="29851"/>
    <cellStyle name="输出 7 3 2 2 4" xfId="29852"/>
    <cellStyle name="差_卫生(按照总人口测算）—20080416_财力性转移支付2010年预算参考数 4" xfId="29853"/>
    <cellStyle name="汇总 6 5 4 2 2 5" xfId="29854"/>
    <cellStyle name="差_卫生(按照总人口测算）—20080416_财力性转移支付2010年预算参考数 4 3" xfId="29855"/>
    <cellStyle name="输出 7 3 2 2 5" xfId="29856"/>
    <cellStyle name="差_卫生(按照总人口测算）—20080416_财力性转移支付2010年预算参考数 5" xfId="29857"/>
    <cellStyle name="差_卫生(按照总人口测算）—20080416_财力性转移支付2010年预算参考数 5 2" xfId="29858"/>
    <cellStyle name="差_卫生(按照总人口测算）—20080416_财力性转移支付2010年预算参考数 7" xfId="29859"/>
    <cellStyle name="差_卫生(按照总人口测算）—20080416_财力性转移支付2010年预算参考数_合并" xfId="29860"/>
    <cellStyle name="差_卫生(按照总人口测算）—20080416_财力性转移支付2010年预算参考数_隋心对账单定稿0514" xfId="29861"/>
    <cellStyle name="差_卫生(按照总人口测算）—20080416_合并" xfId="29862"/>
    <cellStyle name="差_卫生(按照总人口测算）—20080416_华东" xfId="29863"/>
    <cellStyle name="常规 2 8 3 3" xfId="29864"/>
    <cellStyle name="差_卫生(按照总人口测算）—20080416_民生政策最低支出需求" xfId="29865"/>
    <cellStyle name="差_卫生(按照总人口测算）—20080416_民生政策最低支出需求 2" xfId="29866"/>
    <cellStyle name="差_卫生(按照总人口测算）—20080416_民生政策最低支出需求 2 2 2" xfId="29867"/>
    <cellStyle name="差_卫生(按照总人口测算）—20080416_民生政策最低支出需求 3 3" xfId="29868"/>
    <cellStyle name="差_卫生(按照总人口测算）—20080416_民生政策最低支出需求 4 2" xfId="29869"/>
    <cellStyle name="常规 3 5" xfId="29870"/>
    <cellStyle name="好_缺口县区测算(按2007支出增长25%测算)_财力性转移支付2010年预算参考数_合并" xfId="29871"/>
    <cellStyle name="差_卫生(按照总人口测算）—20080416_民生政策最低支出需求 4 2 2" xfId="29872"/>
    <cellStyle name="差_卫生(按照总人口测算）—20080416_民生政策最低支出需求 4 3" xfId="29873"/>
    <cellStyle name="好 2 3 2 10" xfId="29874"/>
    <cellStyle name="差_卫生(按照总人口测算）—20080416_民生政策最低支出需求 5" xfId="29875"/>
    <cellStyle name="差_卫生(按照总人口测算）—20080416_民生政策最低支出需求 5 2" xfId="29876"/>
    <cellStyle name="好_平邑_财力性转移支付2010年预算参考数_12.25-发教育厅-2016年高职生均年初预算控制数分配表" xfId="29877"/>
    <cellStyle name="常规 29 6 2 2" xfId="29878"/>
    <cellStyle name="差_卫生(按照总人口测算）—20080416_民生政策最低支出需求_03_2010年各地区一般预算平衡表" xfId="29879"/>
    <cellStyle name="好_农林水和城市维护标准支出20080505－县区合计_不含人员经费系数_财力性转移支付2010年预算参考数_华东" xfId="29880"/>
    <cellStyle name="差_卫生(按照总人口测算）—20080416_民生政策最低支出需求_12.25-发教育厅-2016年高职生均年初预算控制数分配表" xfId="29881"/>
    <cellStyle name="差_卫生(按照总人口测算）—20080416_民生政策最低支出需求_财力性转移支付2010年预算参考数 6" xfId="29882"/>
    <cellStyle name="差_卫生(按照总人口测算）—20080416_民生政策最低支出需求_财力性转移支付2010年预算参考数_03_2010年各地区一般预算平衡表_2010年地方财政一般预算分级平衡情况表（汇总）0524" xfId="29883"/>
    <cellStyle name="输入 4 3 3 3 4" xfId="29884"/>
    <cellStyle name="输出 10 5 4 2 2 4 2" xfId="29885"/>
    <cellStyle name="汇总 7 2 2 4" xfId="29886"/>
    <cellStyle name="常规 7 7 3" xfId="29887"/>
    <cellStyle name="差_卫生(按照总人口测算）—20080416_民生政策最低支出需求_财力性转移支付2010年预算参考数_12.25-发教育厅-2016年高职生均年初预算控制数分配表" xfId="29888"/>
    <cellStyle name="差_卫生(按照总人口测算）—20080416_民生政策最低支出需求_财力性转移支付2010年预算参考数_合并" xfId="29889"/>
    <cellStyle name="常规 46 2 2 2" xfId="29890"/>
    <cellStyle name="常规 51 2 2 2" xfId="29891"/>
    <cellStyle name="差_湘潭 3 2 14" xfId="29892"/>
    <cellStyle name="输出 6 4 2 3 2 2" xfId="29893"/>
    <cellStyle name="差_卫生(按照总人口测算）—20080416_民生政策最低支出需求_财力性转移支付2010年预算参考数_隋心对账单定稿0514" xfId="29894"/>
    <cellStyle name="差_卫生(按照总人口测算）—20080416_民生政策最低支出需求_华东" xfId="29895"/>
    <cellStyle name="差_卫生(按照总人口测算）—20080416_民生政策最低支出需求_隋心对账单定稿0514" xfId="29896"/>
    <cellStyle name="差_卫生(按照总人口测算）—20080416_县市旗测算-新科目（含人口规模效应）" xfId="29897"/>
    <cellStyle name="差_卫生(按照总人口测算）—20080416_县市旗测算-新科目（含人口规模效应） 2" xfId="29898"/>
    <cellStyle name="差_卫生(按照总人口测算）—20080416_县市旗测算-新科目（含人口规模效应） 2 2 2" xfId="29899"/>
    <cellStyle name="差_卫生(按照总人口测算）—20080416_县市旗测算-新科目（含人口规模效应） 3" xfId="29900"/>
    <cellStyle name="差_卫生(按照总人口测算）—20080416_县市旗测算-新科目（含人口规模效应） 3 2" xfId="29901"/>
    <cellStyle name="差_卫生(按照总人口测算）—20080416_县市旗测算-新科目（含人口规模效应） 3 2 2" xfId="29902"/>
    <cellStyle name="差_卫生(按照总人口测算）—20080416_县市旗测算-新科目（含人口规模效应） 3 3" xfId="29903"/>
    <cellStyle name="计算 4 3 4 3 2 2" xfId="29904"/>
    <cellStyle name="差_县区合并测算20080421_民生政策最低支出需求_财力性转移支付2010年预算参考数 2" xfId="29905"/>
    <cellStyle name="差_卫生(按照总人口测算）—20080416_县市旗测算-新科目（含人口规模效应） 4" xfId="29906"/>
    <cellStyle name="输入 6 2 3 3 6" xfId="29907"/>
    <cellStyle name="差_县区合并测算20080421_民生政策最低支出需求_财力性转移支付2010年预算参考数 2 2" xfId="29908"/>
    <cellStyle name="差_卫生(按照总人口测算）—20080416_县市旗测算-新科目（含人口规模效应） 4 2" xfId="29909"/>
    <cellStyle name="差_县区合并测算20080421_民生政策最低支出需求_财力性转移支付2010年预算参考数 2 2 2" xfId="29910"/>
    <cellStyle name="差_卫生(按照总人口测算）—20080416_县市旗测算-新科目（含人口规模效应） 4 2 2" xfId="29911"/>
    <cellStyle name="计算 3 2 4 2 2 4 2" xfId="29912"/>
    <cellStyle name="差_县区合并测算20080421_民生政策最低支出需求_财力性转移支付2010年预算参考数 3" xfId="29913"/>
    <cellStyle name="差_卫生(按照总人口测算）—20080416_县市旗测算-新科目（含人口规模效应） 5" xfId="29914"/>
    <cellStyle name="差_县区合并测算20080421_民生政策最低支出需求_财力性转移支付2010年预算参考数 4" xfId="29915"/>
    <cellStyle name="差_卫生(按照总人口测算）—20080416_县市旗测算-新科目（含人口规模效应） 6" xfId="29916"/>
    <cellStyle name="差_卫生(按照总人口测算）—20080416_县市旗测算-新科目（含人口规模效应）_03_2010年各地区一般预算平衡表" xfId="29917"/>
    <cellStyle name="差_卫生(按照总人口测算）—20080416_县市旗测算-新科目（含人口规模效应）_12.25-发教育厅-2016年高职生均年初预算控制数分配表" xfId="29918"/>
    <cellStyle name="差_卫生(按照总人口测算）—20080416_县市旗测算-新科目（含人口规模效应）_财力性转移支付2010年预算参考数 2 2" xfId="29919"/>
    <cellStyle name="好 2 9" xfId="29920"/>
    <cellStyle name="差_卫生(按照总人口测算）—20080416_县市旗测算-新科目（含人口规模效应）_财力性转移支付2010年预算参考数 2 2 2" xfId="29921"/>
    <cellStyle name="差_卫生(按照总人口测算）—20080416_县市旗测算-新科目（含人口规模效应）_财力性转移支付2010年预算参考数 2 3" xfId="29922"/>
    <cellStyle name="差_湘潭 3 2 11" xfId="29923"/>
    <cellStyle name="输出 2 2 4 2 2 4" xfId="29924"/>
    <cellStyle name="差_卫生(按照总人口测算）—20080416_县市旗测算-新科目（含人口规模效应）_财力性转移支付2010年预算参考数 3 2 2" xfId="29925"/>
    <cellStyle name="好_县市旗测算-新科目（20080626）_县市旗测算-新科目（含人口规模效应） 2" xfId="29926"/>
    <cellStyle name="差_卫生(按照总人口测算）—20080416_县市旗测算-新科目（含人口规模效应）_财力性转移支付2010年预算参考数 4 2" xfId="29927"/>
    <cellStyle name="输出 2 2 4 3 2 4" xfId="29928"/>
    <cellStyle name="差_卫生(按照总人口测算）—20080416_县市旗测算-新科目（含人口规模效应）_财力性转移支付2010年预算参考数 4 2 2" xfId="29929"/>
    <cellStyle name="差_卫生(按照总人口测算）—20080416_县市旗测算-新科目（含人口规模效应）_财力性转移支付2010年预算参考数_03_2010年各地区一般预算平衡表_2010年地方财政一般预算分级平衡情况表（汇总）0524" xfId="29930"/>
    <cellStyle name="差_卫生(按照总人口测算）—20080416_县市旗测算-新科目（含人口规模效应）_财力性转移支付2010年预算参考数_合并" xfId="29931"/>
    <cellStyle name="差_卫生(按照总人口测算）—20080416_县市旗测算-新科目（含人口规模效应）_财力性转移支付2010年预算参考数_隋心对账单定稿0514" xfId="29932"/>
    <cellStyle name="差_卫生(按照总人口测算）—20080416_县市旗测算-新科目（含人口规模效应）_合并" xfId="29933"/>
    <cellStyle name="好_德山 3" xfId="29934"/>
    <cellStyle name="常规 8 3" xfId="29935"/>
    <cellStyle name="常规 9 4 2" xfId="29936"/>
    <cellStyle name="输出 9 5 4" xfId="29937"/>
    <cellStyle name="差_卫生(按照总人口测算）—20080416_县市旗测算-新科目（含人口规模效应）_华东" xfId="29938"/>
    <cellStyle name="常规 3 3 5 3" xfId="29939"/>
    <cellStyle name="计算 3 6 3 2" xfId="29940"/>
    <cellStyle name="常规 2 59 2" xfId="29941"/>
    <cellStyle name="常规 2 64 2" xfId="29942"/>
    <cellStyle name="差_卫生(按照总人口测算）—20080416_县市旗测算-新科目（含人口规模效应）_隋心对账单定稿0514" xfId="29943"/>
    <cellStyle name="差_卫生部门 3 2 2" xfId="29944"/>
    <cellStyle name="差_卫生部门_03_2010年各地区一般预算平衡表" xfId="29945"/>
    <cellStyle name="差_卫生部门_12.25-发教育厅-2016年高职生均年初预算控制数分配表" xfId="29946"/>
    <cellStyle name="差_卫生部门_Book1" xfId="29947"/>
    <cellStyle name="注释 4 3 4 3 4" xfId="29948"/>
    <cellStyle name="差_卫生部门_Book1 2" xfId="29949"/>
    <cellStyle name="差_卫生部门_财力性转移支付2010年预算参考数" xfId="29950"/>
    <cellStyle name="差_卫生部门_财力性转移支付2010年预算参考数 2" xfId="29951"/>
    <cellStyle name="好_卫生部门_03_2010年各地区一般预算平衡表_2010年地方财政一般预算分级平衡情况表（汇总）0524" xfId="29952"/>
    <cellStyle name="差_卫生部门_财力性转移支付2010年预算参考数 2 2" xfId="29953"/>
    <cellStyle name="差_卫生部门_财力性转移支付2010年预算参考数 2 2 2" xfId="29954"/>
    <cellStyle name="差_卫生部门_财力性转移支付2010年预算参考数 2 3" xfId="29955"/>
    <cellStyle name="差_卫生部门_财力性转移支付2010年预算参考数 3" xfId="29956"/>
    <cellStyle name="差_卫生部门_财力性转移支付2010年预算参考数 3 2" xfId="29957"/>
    <cellStyle name="强调文字颜色 3 3 2 2 3" xfId="29958"/>
    <cellStyle name="好_成本差异系数（含人口规模）_财力性转移支付2010年预算参考数_03_2010年各地区一般预算平衡表" xfId="29959"/>
    <cellStyle name="差_卫生部门_财力性转移支付2010年预算参考数 3 2 2" xfId="29960"/>
    <cellStyle name="差_卫生部门_财力性转移支付2010年预算参考数 3 3" xfId="29961"/>
    <cellStyle name="差_卫生部门_财力性转移支付2010年预算参考数 4" xfId="29962"/>
    <cellStyle name="差_卫生部门_财力性转移支付2010年预算参考数_03_2010年各地区一般预算平衡表" xfId="29963"/>
    <cellStyle name="注释 5 2 5 2 4" xfId="29964"/>
    <cellStyle name="计算 3 3 3 2 3 2" xfId="29965"/>
    <cellStyle name="差_卫生部门_财力性转移支付2010年预算参考数_03_2010年各地区一般预算平衡表_2010年地方财政一般预算分级平衡情况表（汇总）0524" xfId="29966"/>
    <cellStyle name="差_卫生部门_华东" xfId="29967"/>
    <cellStyle name="差_卫生部门_隋心对账单定稿0514" xfId="29968"/>
    <cellStyle name="好_教育厅提供义务教育及高中教师人数（2009年1月6日）_Book1" xfId="29969"/>
    <cellStyle name="差_文体广播部门 2" xfId="29970"/>
    <cellStyle name="好_教育厅提供义务教育及高中教师人数（2009年1月6日）_Book1 2" xfId="29971"/>
    <cellStyle name="差_文体广播部门 2 2" xfId="29972"/>
    <cellStyle name="差_文体广播部门 3" xfId="29973"/>
    <cellStyle name="差_文体广播部门 4" xfId="29974"/>
    <cellStyle name="差_文体广播部门_12.25-发教育厅-2016年高职生均年初预算控制数分配表" xfId="29975"/>
    <cellStyle name="差_文体广播部门_华东" xfId="29976"/>
    <cellStyle name="差_文体广播事业(按照总人口测算）—20080416" xfId="29977"/>
    <cellStyle name="差_文体广播事业(按照总人口测算）—20080416 2 2" xfId="29978"/>
    <cellStyle name="差_文体广播事业(按照总人口测算）—20080416 3 2" xfId="29979"/>
    <cellStyle name="差_专项发文 2 2" xfId="29980"/>
    <cellStyle name="差_文体广播事业(按照总人口测算）—20080416_03_2010年各地区一般预算平衡表" xfId="29981"/>
    <cellStyle name="差_县市旗测算-新科目（20080627）_县市旗测算-新科目（含人口规模效应）_财力性转移支付2010年预算参考数 3 2" xfId="29982"/>
    <cellStyle name="差_文体广播事业(按照总人口测算）—20080416_03_2010年各地区一般预算平衡表_2010年地方财政一般预算分级平衡情况表（汇总）0524" xfId="29983"/>
    <cellStyle name="输入 9 2 2 3 4" xfId="29984"/>
    <cellStyle name="差_文体广播事业(按照总人口测算）—20080416_不含人员经费系数" xfId="29985"/>
    <cellStyle name="常规 11 13 2" xfId="29986"/>
    <cellStyle name="差_文体广播事业(按照总人口测算）—20080416_不含人员经费系数 2 2" xfId="29987"/>
    <cellStyle name="差_文体广播事业(按照总人口测算）—20080416_不含人员经费系数 2 3" xfId="29988"/>
    <cellStyle name="常规 11 14" xfId="29989"/>
    <cellStyle name="差_文体广播事业(按照总人口测算）—20080416_不含人员经费系数 3" xfId="29990"/>
    <cellStyle name="好_河南 缺口县区测算(地方填报白)_隋心对账单定稿0514" xfId="29991"/>
    <cellStyle name="常规 11 14 2" xfId="29992"/>
    <cellStyle name="差_文体广播事业(按照总人口测算）—20080416_不含人员经费系数 3 2" xfId="29993"/>
    <cellStyle name="差_文体广播事业(按照总人口测算）—20080416_不含人员经费系数 3 2 2" xfId="29994"/>
    <cellStyle name="差_文体广播事业(按照总人口测算）—20080416_不含人员经费系数 3 3" xfId="29995"/>
    <cellStyle name="常规 11 15" xfId="29996"/>
    <cellStyle name="差_文体广播事业(按照总人口测算）—20080416_不含人员经费系数 4" xfId="29997"/>
    <cellStyle name="差_文体广播事业(按照总人口测算）—20080416_不含人员经费系数 4 2" xfId="29998"/>
    <cellStyle name="差_文体广播事业(按照总人口测算）—20080416_不含人员经费系数 5" xfId="29999"/>
    <cellStyle name="差_文体广播事业(按照总人口测算）—20080416_不含人员经费系数 6" xfId="30000"/>
    <cellStyle name="差_文体广播事业(按照总人口测算）—20080416_不含人员经费系数 7" xfId="30001"/>
    <cellStyle name="输入 5 7 3 5 2" xfId="30002"/>
    <cellStyle name="差_文体广播事业(按照总人口测算）—20080416_不含人员经费系数_财力性转移支付2010年预算参考数 2" xfId="30003"/>
    <cellStyle name="注释 7 5 6 2" xfId="30004"/>
    <cellStyle name="差_文体广播事业(按照总人口测算）—20080416_不含人员经费系数_财力性转移支付2010年预算参考数 2 2 2" xfId="30005"/>
    <cellStyle name="差_文体广播事业(按照总人口测算）—20080416_不含人员经费系数_财力性转移支付2010年预算参考数 3" xfId="30006"/>
    <cellStyle name="差_文体广播事业(按照总人口测算）—20080416_不含人员经费系数_财力性转移支付2010年预算参考数 4" xfId="30007"/>
    <cellStyle name="计算 10 4 3 6" xfId="30008"/>
    <cellStyle name="常规 3 4 2 18" xfId="30009"/>
    <cellStyle name="差_文体广播事业(按照总人口测算）—20080416_不含人员经费系数_财力性转移支付2010年预算参考数 4 2" xfId="30010"/>
    <cellStyle name="常规 23 14" xfId="30011"/>
    <cellStyle name="差_文体广播事业(按照总人口测算）—20080416_不含人员经费系数_财力性转移支付2010年预算参考数 4 2 2" xfId="30012"/>
    <cellStyle name="常规 23 14 2" xfId="30013"/>
    <cellStyle name="差_文体广播事业(按照总人口测算）—20080416_不含人员经费系数_财力性转移支付2010年预算参考数 4 3" xfId="30014"/>
    <cellStyle name="常规 23 15" xfId="30015"/>
    <cellStyle name="差_文体广播事业(按照总人口测算）—20080416_不含人员经费系数_财力性转移支付2010年预算参考数 5" xfId="30016"/>
    <cellStyle name="好 2 3 2 3" xfId="30017"/>
    <cellStyle name="注释 7 8 6" xfId="30018"/>
    <cellStyle name="差_文体广播事业(按照总人口测算）—20080416_不含人员经费系数_财力性转移支付2010年预算参考数 5 2" xfId="30019"/>
    <cellStyle name="差_文体广播事业(按照总人口测算）—20080416_不含人员经费系数_财力性转移支付2010年预算参考数 6" xfId="30020"/>
    <cellStyle name="好_工程数量及综合单价（百安隧道） 3_四队计价6月25日前(7月1日更新)备用" xfId="30021"/>
    <cellStyle name="差_文体广播事业(按照总人口测算）—20080416_不含人员经费系数_财力性转移支付2010年预算参考数 7" xfId="30022"/>
    <cellStyle name="差_文体广播事业(按照总人口测算）—20080416_不含人员经费系数_财力性转移支付2010年预算参考数_03_2010年各地区一般预算平衡表" xfId="30023"/>
    <cellStyle name="输出 5 4 2 2 3" xfId="30024"/>
    <cellStyle name="好_32陕西" xfId="30025"/>
    <cellStyle name="差_文体广播事业(按照总人口测算）—20080416_不含人员经费系数_财力性转移支付2010年预算参考数_12.25-发教育厅-2016年高职生均年初预算控制数分配表" xfId="30026"/>
    <cellStyle name="差_文体广播事业(按照总人口测算）—20080416_不含人员经费系数_财力性转移支付2010年预算参考数_合并" xfId="30027"/>
    <cellStyle name="差_文体广播事业(按照总人口测算）—20080416_不含人员经费系数_财力性转移支付2010年预算参考数_华东" xfId="30028"/>
    <cellStyle name="差_文体广播事业(按照总人口测算）—20080416_不含人员经费系数_财力性转移支付2010年预算参考数_隋心对账单定稿0514" xfId="30029"/>
    <cellStyle name="差_文体广播事业(按照总人口测算）—20080416_不含人员经费系数_华东" xfId="30030"/>
    <cellStyle name="好_卫生(按照总人口测算）—20080416_县市旗测算-新科目（含人口规模效应）_财力性转移支付2010年预算参考数_合并" xfId="30031"/>
    <cellStyle name="差_文体广播事业(按照总人口测算）—20080416_财力性转移支付2010年预算参考数 2" xfId="30032"/>
    <cellStyle name="差_文体广播事业(按照总人口测算）—20080416_财力性转移支付2010年预算参考数 2 2" xfId="30033"/>
    <cellStyle name="差_文体广播事业(按照总人口测算）—20080416_财力性转移支付2010年预算参考数 2 2 2" xfId="30034"/>
    <cellStyle name="差_文体广播事业(按照总人口测算）—20080416_财力性转移支付2010年预算参考数 2 3" xfId="30035"/>
    <cellStyle name="差_文体广播事业(按照总人口测算）—20080416_财力性转移支付2010年预算参考数 3" xfId="30036"/>
    <cellStyle name="差_文体广播事业(按照总人口测算）—20080416_财力性转移支付2010年预算参考数 3 2" xfId="30037"/>
    <cellStyle name="差_文体广播事业(按照总人口测算）—20080416_财力性转移支付2010年预算参考数 3 3" xfId="30038"/>
    <cellStyle name="差_文体广播事业(按照总人口测算）—20080416_财力性转移支付2010年预算参考数 4" xfId="30039"/>
    <cellStyle name="差_文体广播事业(按照总人口测算）—20080416_财力性转移支付2010年预算参考数 4 2" xfId="30040"/>
    <cellStyle name="差_文体广播事业(按照总人口测算）—20080416_财力性转移支付2010年预算参考数 4 2 2" xfId="30041"/>
    <cellStyle name="差_文体广播事业(按照总人口测算）—20080416_财力性转移支付2010年预算参考数 4 3" xfId="30042"/>
    <cellStyle name="差_文体广播事业(按照总人口测算）—20080416_财力性转移支付2010年预算参考数 5" xfId="30043"/>
    <cellStyle name="差_文体广播事业(按照总人口测算）—20080416_财力性转移支付2010年预算参考数 5 2" xfId="30044"/>
    <cellStyle name="差_文体广播事业(按照总人口测算）—20080416_财力性转移支付2010年预算参考数 6" xfId="30045"/>
    <cellStyle name="差_文体广播事业(按照总人口测算）—20080416_财力性转移支付2010年预算参考数_03_2010年各地区一般预算平衡表" xfId="30046"/>
    <cellStyle name="好 2 3 2 2 2" xfId="30047"/>
    <cellStyle name="注释 7 8 5 2" xfId="30048"/>
    <cellStyle name="差_文体广播事业(按照总人口测算）—20080416_财力性转移支付2010年预算参考数_隋心对账单定稿0514" xfId="30049"/>
    <cellStyle name="输出 2 2 2 4 2 2 2 2" xfId="30050"/>
    <cellStyle name="差_文体广播事业(按照总人口测算）—20080416_民生政策最低支出需求 2" xfId="30051"/>
    <cellStyle name="差_文体广播事业(按照总人口测算）—20080416_民生政策最低支出需求 2 2" xfId="30052"/>
    <cellStyle name="差_文体广播事业(按照总人口测算）—20080416_民生政策最低支出需求 2 3" xfId="30053"/>
    <cellStyle name="差_文体广播事业(按照总人口测算）—20080416_民生政策最低支出需求 3" xfId="30054"/>
    <cellStyle name="好_缺口县区测算(财政部标准)_华东" xfId="30055"/>
    <cellStyle name="好_自行调整差异系数顺序_财力性转移支付2010年预算参考数 5" xfId="30056"/>
    <cellStyle name="差_文体广播事业(按照总人口测算）—20080416_民生政策最低支出需求 3 2" xfId="30057"/>
    <cellStyle name="差_文体广播事业(按照总人口测算）—20080416_民生政策最低支出需求 3 2 2" xfId="30058"/>
    <cellStyle name="好_自行调整差异系数顺序_财力性转移支付2010年预算参考数 6" xfId="30059"/>
    <cellStyle name="差_文体广播事业(按照总人口测算）—20080416_民生政策最低支出需求 3 3" xfId="30060"/>
    <cellStyle name="注释 5 5 2 3 2 2" xfId="30061"/>
    <cellStyle name="差_文体广播事业(按照总人口测算）—20080416_民生政策最低支出需求 4" xfId="30062"/>
    <cellStyle name="差_文体广播事业(按照总人口测算）—20080416_民生政策最低支出需求 4 2" xfId="30063"/>
    <cellStyle name="差_文体广播事业(按照总人口测算）—20080416_民生政策最低支出需求 4 2 2" xfId="30064"/>
    <cellStyle name="汇总 5 5 5 2 5 2" xfId="30065"/>
    <cellStyle name="差_文体广播事业(按照总人口测算）—20080416_民生政策最低支出需求 5" xfId="30066"/>
    <cellStyle name="差_文体广播事业(按照总人口测算）—20080416_民生政策最低支出需求 6" xfId="30067"/>
    <cellStyle name="小数 3 17" xfId="30068"/>
    <cellStyle name="差_文体广播事业(按照总人口测算）—20080416_民生政策最低支出需求_03_2010年各地区一般预算平衡表_2010年地方财政一般预算分级平衡情况表（汇总）0524" xfId="30069"/>
    <cellStyle name="差_文体广播事业(按照总人口测算）—20080416_民生政策最低支出需求_12.25-发教育厅-2016年高职生均年初预算控制数分配表" xfId="30070"/>
    <cellStyle name="差_文体广播事业(按照总人口测算）—20080416_民生政策最低支出需求_财力性转移支付2010年预算参考数" xfId="30071"/>
    <cellStyle name="差_文体广播事业(按照总人口测算）—20080416_民生政策最低支出需求_财力性转移支付2010年预算参考数 2 2" xfId="30072"/>
    <cellStyle name="差_文体广播事业(按照总人口测算）—20080416_县市旗测算-新科目（含人口规模效应） 5 2" xfId="30073"/>
    <cellStyle name="差_文体广播事业(按照总人口测算）—20080416_民生政策最低支出需求_财力性转移支付2010年预算参考数 2 3" xfId="30074"/>
    <cellStyle name="输出 2 6 3 3 5" xfId="30075"/>
    <cellStyle name="差_县市旗测算-新科目（20080626）_民生政策最低支出需求_财力性转移支付2010年预算参考数 3 2 2" xfId="30076"/>
    <cellStyle name="差_文体广播事业(按照总人口测算）—20080416_民生政策最低支出需求_财力性转移支付2010年预算参考数 3" xfId="30077"/>
    <cellStyle name="差_文体广播事业(按照总人口测算）—20080416_民生政策最低支出需求_财力性转移支付2010年预算参考数 3 2" xfId="30078"/>
    <cellStyle name="差_文体广播事业(按照总人口测算）—20080416_民生政策最低支出需求_财力性转移支付2010年预算参考数 3 3" xfId="30079"/>
    <cellStyle name="差_文体广播事业(按照总人口测算）—20080416_民生政策最低支出需求_财力性转移支付2010年预算参考数 4" xfId="30080"/>
    <cellStyle name="差_文体广播事业(按照总人口测算）—20080416_民生政策最低支出需求_财力性转移支付2010年预算参考数 5" xfId="30081"/>
    <cellStyle name="差_文体广播事业(按照总人口测算）—20080416_民生政策最低支出需求_财力性转移支付2010年预算参考数 6" xfId="30082"/>
    <cellStyle name="差_云南省2008年转移支付测算——州市本级考核部分及政策性测算_隋心对账单定稿0514" xfId="30083"/>
    <cellStyle name="差_文体广播事业(按照总人口测算）—20080416_民生政策最低支出需求_财力性转移支付2010年预算参考数 7" xfId="30084"/>
    <cellStyle name="差_文体广播事业(按照总人口测算）—20080416_民生政策最低支出需求_财力性转移支付2010年预算参考数_隋心对账单定稿0514" xfId="30085"/>
    <cellStyle name="差_文体广播事业(按照总人口测算）—20080416_民生政策最低支出需求_合并" xfId="30086"/>
    <cellStyle name="差_文体广播事业(按照总人口测算）—20080416_民生政策最低支出需求_华东" xfId="30087"/>
    <cellStyle name="差_文体广播事业(按照总人口测算）—20080416_民生政策最低支出需求_隋心对账单定稿0514" xfId="30088"/>
    <cellStyle name="差_文体广播事业(按照总人口测算）—20080416_县市旗测算-新科目（含人口规模效应）" xfId="30089"/>
    <cellStyle name="差_文体广播事业(按照总人口测算）—20080416_县市旗测算-新科目（含人口规模效应） 2" xfId="30090"/>
    <cellStyle name="差_文体广播事业(按照总人口测算）—20080416_县市旗测算-新科目（含人口规模效应） 2 2" xfId="30091"/>
    <cellStyle name="差_文体广播事业(按照总人口测算）—20080416_县市旗测算-新科目（含人口规模效应） 3" xfId="30092"/>
    <cellStyle name="好_河南 缺口县区测算(地方填报) 4" xfId="30093"/>
    <cellStyle name="差_文体广播事业(按照总人口测算）—20080416_县市旗测算-新科目（含人口规模效应） 3 2" xfId="30094"/>
    <cellStyle name="好_河南 缺口县区测算(地方填报) 5" xfId="30095"/>
    <cellStyle name="差_文体广播事业(按照总人口测算）—20080416_县市旗测算-新科目（含人口规模效应） 3 3" xfId="30096"/>
    <cellStyle name="差_文体广播事业(按照总人口测算）—20080416_县市旗测算-新科目（含人口规模效应） 4" xfId="30097"/>
    <cellStyle name="差_文体广播事业(按照总人口测算）—20080416_县市旗测算-新科目（含人口规模效应） 4 2" xfId="30098"/>
    <cellStyle name="差_文体广播事业(按照总人口测算）—20080416_县市旗测算-新科目（含人口规模效应） 5" xfId="30099"/>
    <cellStyle name="差_文体广播事业(按照总人口测算）—20080416_县市旗测算-新科目（含人口规模效应） 6" xfId="30100"/>
    <cellStyle name="差_文体广播事业(按照总人口测算）—20080416_县市旗测算-新科目（含人口规模效应）_03_2010年各地区一般预算平衡表" xfId="30101"/>
    <cellStyle name="强调文字颜色 1 3 3 2 5" xfId="30102"/>
    <cellStyle name="好_卫生(按照总人口测算）—20080416_不含人员经费系数_财力性转移支付2010年预算参考数_12.25-发教育厅-2016年高职生均年初预算控制数分配表" xfId="30103"/>
    <cellStyle name="常规 11 2 7" xfId="30104"/>
    <cellStyle name="差_文体广播事业(按照总人口测算）—20080416_县市旗测算-新科目（含人口规模效应）_财力性转移支付2010年预算参考数 2 2" xfId="30105"/>
    <cellStyle name="常规 11 2 8" xfId="30106"/>
    <cellStyle name="差_文体广播事业(按照总人口测算）—20080416_县市旗测算-新科目（含人口规模效应）_财力性转移支付2010年预算参考数 2 3" xfId="30107"/>
    <cellStyle name="差_文体广播事业(按照总人口测算）—20080416_县市旗测算-新科目（含人口规模效应）_财力性转移支付2010年预算参考数 3" xfId="30108"/>
    <cellStyle name="差_文体广播事业(按照总人口测算）—20080416_县市旗测算-新科目（含人口规模效应）_财力性转移支付2010年预算参考数 3 2 2" xfId="30109"/>
    <cellStyle name="差_文体广播事业(按照总人口测算）—20080416_县市旗测算-新科目（含人口规模效应）_财力性转移支付2010年预算参考数 3 3" xfId="30110"/>
    <cellStyle name="差_文体广播事业(按照总人口测算）—20080416_县市旗测算-新科目（含人口规模效应）_财力性转移支付2010年预算参考数 4" xfId="30111"/>
    <cellStyle name="常规 11 4 7" xfId="30112"/>
    <cellStyle name="差_文体广播事业(按照总人口测算）—20080416_县市旗测算-新科目（含人口规模效应）_财力性转移支付2010年预算参考数 4 2" xfId="30113"/>
    <cellStyle name="常规 11 4 8" xfId="30114"/>
    <cellStyle name="差_文体广播事业(按照总人口测算）—20080416_县市旗测算-新科目（含人口规模效应）_财力性转移支付2010年预算参考数 4 3" xfId="30115"/>
    <cellStyle name="差_文体广播事业(按照总人口测算）—20080416_县市旗测算-新科目（含人口规模效应）_财力性转移支付2010年预算参考数 5" xfId="30116"/>
    <cellStyle name="差_文体广播事业(按照总人口测算）—20080416_县市旗测算-新科目（含人口规模效应）_财力性转移支付2010年预算参考数_03_2010年各地区一般预算平衡表" xfId="30117"/>
    <cellStyle name="常规 12 5 4" xfId="30118"/>
    <cellStyle name="差_文体广播事业(按照总人口测算）—20080416_县市旗测算-新科目（含人口规模效应）_财力性转移支付2010年预算参考数_12.25-发教育厅-2016年高职生均年初预算控制数分配表" xfId="30119"/>
    <cellStyle name="差_文体广播事业(按照总人口测算）—20080416_县市旗测算-新科目（含人口规模效应）_财力性转移支付2010年预算参考数_合并" xfId="30120"/>
    <cellStyle name="差_五保供养" xfId="30121"/>
    <cellStyle name="差_武陵" xfId="30122"/>
    <cellStyle name="差_武陵 10" xfId="30123"/>
    <cellStyle name="好_2006年水利统计指标统计表_Book1" xfId="30124"/>
    <cellStyle name="差_武陵 11" xfId="30125"/>
    <cellStyle name="差_武陵 12" xfId="30126"/>
    <cellStyle name="汇总 4 2 6 5 2" xfId="30127"/>
    <cellStyle name="差_武陵 14" xfId="30128"/>
    <cellStyle name="常规 2 6_2017年收入分国地税" xfId="30129"/>
    <cellStyle name="差_武陵 18" xfId="30130"/>
    <cellStyle name="差_武陵 19" xfId="30131"/>
    <cellStyle name="差_武陵 2" xfId="30132"/>
    <cellStyle name="差_武陵 2 16" xfId="30133"/>
    <cellStyle name="差_武陵 2 21" xfId="30134"/>
    <cellStyle name="差_武陵 2 17" xfId="30135"/>
    <cellStyle name="差_武陵 2 22" xfId="30136"/>
    <cellStyle name="差_武陵 2 18" xfId="30137"/>
    <cellStyle name="差_武陵 2 19" xfId="30138"/>
    <cellStyle name="差_武陵 2 2" xfId="30139"/>
    <cellStyle name="差_武陵 2 3" xfId="30140"/>
    <cellStyle name="好_2006年33甘肃_华东" xfId="30141"/>
    <cellStyle name="差_武陵 2 4" xfId="30142"/>
    <cellStyle name="好_530629_2006年县级财政报表附表" xfId="30143"/>
    <cellStyle name="数字 7 3 2 2 5 2" xfId="30144"/>
    <cellStyle name="差_武陵 3 10" xfId="30145"/>
    <cellStyle name="汇总 9 4 2 2 4 2" xfId="30146"/>
    <cellStyle name="差_武陵 3 11" xfId="30147"/>
    <cellStyle name="差_武陵 3 12" xfId="30148"/>
    <cellStyle name="差_武陵 3 13" xfId="30149"/>
    <cellStyle name="差_武陵 3 14" xfId="30150"/>
    <cellStyle name="差_武陵 3 15" xfId="30151"/>
    <cellStyle name="差_武陵 3 20" xfId="30152"/>
    <cellStyle name="好_2_隋心对账单定稿0514" xfId="30153"/>
    <cellStyle name="差_武陵 3 16" xfId="30154"/>
    <cellStyle name="差_武陵 3 21" xfId="30155"/>
    <cellStyle name="差_武陵 3 17" xfId="30156"/>
    <cellStyle name="差_武陵 3 22" xfId="30157"/>
    <cellStyle name="差_武陵 3 18" xfId="30158"/>
    <cellStyle name="差_武陵 3 23" xfId="30159"/>
    <cellStyle name="差_武陵 3 19" xfId="30160"/>
    <cellStyle name="强调文字颜色 6 3 3 2 12" xfId="30161"/>
    <cellStyle name="差_武陵 3 2 10" xfId="30162"/>
    <cellStyle name="强调文字颜色 6 3 3 2 13" xfId="30163"/>
    <cellStyle name="差_武陵 3 2 11" xfId="30164"/>
    <cellStyle name="好_京沪线成本状况表2.10 7_四队计价2011-6" xfId="30165"/>
    <cellStyle name="输出 7 4 3 2 2 3 2" xfId="30166"/>
    <cellStyle name="强调文字颜色 6 3 3 2 14" xfId="30167"/>
    <cellStyle name="差_武陵 3 2 12" xfId="30168"/>
    <cellStyle name="强调文字颜色 6 3 3 2 15" xfId="30169"/>
    <cellStyle name="差_武陵 3 2 13" xfId="30170"/>
    <cellStyle name="计算 6 2" xfId="30171"/>
    <cellStyle name="差_一般预算支出口径剔除表_财力性转移支付2010年预算参考数" xfId="30172"/>
    <cellStyle name="强调文字颜色 6 3 3 2 18" xfId="30173"/>
    <cellStyle name="差_武陵 3 2 16" xfId="30174"/>
    <cellStyle name="差_武陵 3 2 17" xfId="30175"/>
    <cellStyle name="常规 8 3 5 2" xfId="30176"/>
    <cellStyle name="差_武陵 3 2 18" xfId="30177"/>
    <cellStyle name="好_2009年一般性转移支付标准工资_~4190974_Book1" xfId="30178"/>
    <cellStyle name="差_武陵 3 2 3" xfId="30179"/>
    <cellStyle name="差_专项发文" xfId="30180"/>
    <cellStyle name="差_武陵 3 2 4" xfId="30181"/>
    <cellStyle name="好_重点民生支出需求测算表社保（农村低保）081112 2" xfId="30182"/>
    <cellStyle name="好_县市旗测算-新科目（20080627）_不含人员经费系数_财力性转移支付2010年预算参考数 2" xfId="30183"/>
    <cellStyle name="差_武陵 3 2 5" xfId="30184"/>
    <cellStyle name="好_重点民生支出需求测算表社保（农村低保）081112 3" xfId="30185"/>
    <cellStyle name="好_县市旗测算-新科目（20080627）_不含人员经费系数_财力性转移支付2010年预算参考数 3" xfId="30186"/>
    <cellStyle name="差_武陵 3 2 6" xfId="30187"/>
    <cellStyle name="好_重点民生支出需求测算表社保（农村低保）081112 4" xfId="30188"/>
    <cellStyle name="好_县市旗测算-新科目（20080627）_不含人员经费系数_财力性转移支付2010年预算参考数 4" xfId="30189"/>
    <cellStyle name="差_武陵 3 2 7" xfId="30190"/>
    <cellStyle name="差_武陵 3 3" xfId="30191"/>
    <cellStyle name="差_县市旗测算20080508_民生政策最低支出需求_隋心对账单定稿0514" xfId="30192"/>
    <cellStyle name="差_武陵 3 4" xfId="30193"/>
    <cellStyle name="差_武陵 4" xfId="30194"/>
    <cellStyle name="差_武陵 5" xfId="30195"/>
    <cellStyle name="差_武陵 6" xfId="30196"/>
    <cellStyle name="差_武陵 7" xfId="30197"/>
    <cellStyle name="差_武陵 8" xfId="30198"/>
    <cellStyle name="差_下半年禁毒办案经费分配2544.3万元" xfId="30199"/>
    <cellStyle name="差_下半年禁毒办案经费分配2544.3万元 2" xfId="30200"/>
    <cellStyle name="差_县公司" xfId="30201"/>
    <cellStyle name="汇总 6 4 3 3 5" xfId="30202"/>
    <cellStyle name="差_县公司_Book1" xfId="30203"/>
    <cellStyle name="差_县级公安机关公用经费标准奖励测算方案（定稿）" xfId="30204"/>
    <cellStyle name="常规 12 18" xfId="30205"/>
    <cellStyle name="常规 12 23" xfId="30206"/>
    <cellStyle name="差_县级公安机关公用经费标准奖励测算方案（定稿） 2" xfId="30207"/>
    <cellStyle name="强调文字颜色 1 2 2 7" xfId="30208"/>
    <cellStyle name="差_县级公安机关公用经费标准奖励测算方案（定稿）_Book1" xfId="30209"/>
    <cellStyle name="差_县级公安机关公用经费标准奖励测算方案（定稿）_Book1 2" xfId="30210"/>
    <cellStyle name="常规 35 5 2" xfId="30211"/>
    <cellStyle name="常规 40 5 2" xfId="30212"/>
    <cellStyle name="常规 4 25" xfId="30213"/>
    <cellStyle name="常规 4 30" xfId="30214"/>
    <cellStyle name="差_县级基础数据" xfId="30215"/>
    <cellStyle name="常规 4 25 2" xfId="30216"/>
    <cellStyle name="常规 4 30 2" xfId="30217"/>
    <cellStyle name="常规 35 5 2 2" xfId="30218"/>
    <cellStyle name="差_县级基础数据 2" xfId="30219"/>
    <cellStyle name="常规 3 17" xfId="30220"/>
    <cellStyle name="常规 3 22" xfId="30221"/>
    <cellStyle name="注释 3 5 4 2 2 5" xfId="30222"/>
    <cellStyle name="差_县区合并测算20080421" xfId="30223"/>
    <cellStyle name="常规 3 17 2" xfId="30224"/>
    <cellStyle name="常规 3 22 2" xfId="30225"/>
    <cellStyle name="注释 3 5 4 2 2 5 2" xfId="30226"/>
    <cellStyle name="差_县区合并测算20080421 2" xfId="30227"/>
    <cellStyle name="差_县区合并测算20080421 2 2" xfId="30228"/>
    <cellStyle name="差_县区合并测算20080421 2 3" xfId="30229"/>
    <cellStyle name="常规 3 17 3" xfId="30230"/>
    <cellStyle name="常规 3 22 3" xfId="30231"/>
    <cellStyle name="差_县区合并测算20080421 3" xfId="30232"/>
    <cellStyle name="差_县区合并测算20080421 3 2" xfId="30233"/>
    <cellStyle name="差_县区合并测算20080421 3 3" xfId="30234"/>
    <cellStyle name="差_县区合并测算20080421 4" xfId="30235"/>
    <cellStyle name="差_县区合并测算20080421 4 2" xfId="30236"/>
    <cellStyle name="好_30云南_1_合并" xfId="30237"/>
    <cellStyle name="差_县市旗测算20080508_县市旗测算-新科目（含人口规模效应）_财力性转移支付2010年预算参考数 3" xfId="30238"/>
    <cellStyle name="差_县区合并测算20080421_03_2010年各地区一般预算平衡表" xfId="30239"/>
    <cellStyle name="差_县区合并测算20080421_12.25-发教育厅-2016年高职生均年初预算控制数分配表" xfId="30240"/>
    <cellStyle name="差_县区合并测算20080421_不含人员经费系数" xfId="30241"/>
    <cellStyle name="差_县区合并测算20080421_不含人员经费系数 2" xfId="30242"/>
    <cellStyle name="差_县区合并测算20080421_不含人员经费系数 3" xfId="30243"/>
    <cellStyle name="差_县区合并测算20080421_不含人员经费系数 4" xfId="30244"/>
    <cellStyle name="差_县区合并测算20080421_不含人员经费系数 4 2 2" xfId="30245"/>
    <cellStyle name="好_汇总表_财力性转移支付2010年预算参考数 2" xfId="30246"/>
    <cellStyle name="差_县区合并测算20080421_不含人员经费系数 5" xfId="30247"/>
    <cellStyle name="差_县区合并测算20080421_不含人员经费系数_03_2010年各地区一般预算平衡表_2010年地方财政一般预算分级平衡情况表（汇总）0524" xfId="30248"/>
    <cellStyle name="差_县区合并测算20080421_不含人员经费系数_12.25-发教育厅-2016年高职生均年初预算控制数分配表" xfId="30249"/>
    <cellStyle name="差_县区合并测算20080421_不含人员经费系数_财力性转移支付2010年预算参考数" xfId="30250"/>
    <cellStyle name="差_县区合并测算20080421_不含人员经费系数_财力性转移支付2010年预算参考数 2" xfId="30251"/>
    <cellStyle name="差_县区合并测算20080421_不含人员经费系数_财力性转移支付2010年预算参考数 3" xfId="30252"/>
    <cellStyle name="好_缺口县区测算(按核定人数)_03_2010年各地区一般预算平衡表" xfId="30253"/>
    <cellStyle name="差_县区合并测算20080421_不含人员经费系数_财力性转移支付2010年预算参考数 4" xfId="30254"/>
    <cellStyle name="差_县区合并测算20080421_不含人员经费系数_财力性转移支付2010年预算参考数 4 2" xfId="30255"/>
    <cellStyle name="差_县区合并测算20080421_不含人员经费系数_财力性转移支付2010年预算参考数 5" xfId="30256"/>
    <cellStyle name="差_县区合并测算20080421_不含人员经费系数_财力性转移支付2010年预算参考数 6" xfId="30257"/>
    <cellStyle name="差_县区合并测算20080421_不含人员经费系数_财力性转移支付2010年预算参考数_03_2010年各地区一般预算平衡表" xfId="30258"/>
    <cellStyle name="好_测算结果_财力性转移支付2010年预算参考数 3" xfId="30259"/>
    <cellStyle name="差_县区合并测算20080421_不含人员经费系数_财力性转移支付2010年预算参考数_03_2010年各地区一般预算平衡表_2010年地方财政一般预算分级平衡情况表（汇总）0524" xfId="30260"/>
    <cellStyle name="差_县区合并测算20080421_不含人员经费系数_财力性转移支付2010年预算参考数_合并" xfId="30261"/>
    <cellStyle name="差_县区合并测算20080421_不含人员经费系数_财力性转移支付2010年预算参考数_华东" xfId="30262"/>
    <cellStyle name="差_县区合并测算20080421_不含人员经费系数_财力性转移支付2010年预算参考数_隋心对账单定稿0514" xfId="30263"/>
    <cellStyle name="差_湘潭 3 2 4" xfId="30264"/>
    <cellStyle name="差_岳阳楼区11年地方财政预算表 3 9" xfId="30265"/>
    <cellStyle name="差_县区合并测算20080421_不含人员经费系数_合并" xfId="30266"/>
    <cellStyle name="差_县区合并测算20080421_财力性转移支付2010年预算参考数" xfId="30267"/>
    <cellStyle name="差_县区合并测算20080421_财力性转移支付2010年预算参考数 2" xfId="30268"/>
    <cellStyle name="差_县区合并测算20080421_财力性转移支付2010年预算参考数 3" xfId="30269"/>
    <cellStyle name="差_云南省2008年转移支付测算——州市本级考核部分及政策性测算 4 2 2" xfId="30270"/>
    <cellStyle name="差_县区合并测算20080421_财力性转移支付2010年预算参考数_03_2010年各地区一般预算平衡表_2010年地方财政一般预算分级平衡情况表（汇总）0524" xfId="30271"/>
    <cellStyle name="差_县区合并测算20080421_民生政策最低支出需求" xfId="30272"/>
    <cellStyle name="差_县区合并测算20080421_民生政策最低支出需求 2" xfId="30273"/>
    <cellStyle name="差_县区合并测算20080421_民生政策最低支出需求 3" xfId="30274"/>
    <cellStyle name="差_县区合并测算20080421_民生政策最低支出需求 3 3" xfId="30275"/>
    <cellStyle name="差_县区合并测算20080421_民生政策最低支出需求 4" xfId="30276"/>
    <cellStyle name="差_县区合并测算20080421_民生政策最低支出需求 4 2" xfId="30277"/>
    <cellStyle name="差_县区合并测算20080421_民生政策最低支出需求 4 3" xfId="30278"/>
    <cellStyle name="差_县区合并测算20080421_民生政策最低支出需求 5" xfId="30279"/>
    <cellStyle name="差_县区合并测算20080421_民生政策最低支出需求 5 2" xfId="30280"/>
    <cellStyle name="差_县区合并测算20080421_民生政策最低支出需求 7" xfId="30281"/>
    <cellStyle name="差_县区合并测算20080421_民生政策最低支出需求_03_2010年各地区一般预算平衡表" xfId="30282"/>
    <cellStyle name="输出 4 5 5 2 4" xfId="30283"/>
    <cellStyle name="好_2007一般预算支出口径剔除表_合并" xfId="30284"/>
    <cellStyle name="差_县区合并测算20080421_民生政策最低支出需求_12.25-发教育厅-2016年高职生均年初预算控制数分配表" xfId="30285"/>
    <cellStyle name="差_县区合并测算20080421_民生政策最低支出需求_财力性转移支付2010年预算参考数 3 2 2" xfId="30286"/>
    <cellStyle name="差_县区合并测算20080421_民生政策最低支出需求_财力性转移支付2010年预算参考数 4 2" xfId="30287"/>
    <cellStyle name="差_县区合并测算20080421_民生政策最低支出需求_财力性转移支付2010年预算参考数 4 3" xfId="30288"/>
    <cellStyle name="差_县区合并测算20080421_民生政策最低支出需求_财力性转移支付2010年预算参考数 5" xfId="30289"/>
    <cellStyle name="差_县区合并测算20080421_民生政策最低支出需求_财力性转移支付2010年预算参考数_03_2010年各地区一般预算平衡表" xfId="30290"/>
    <cellStyle name="差_岳阳楼区11年地方财政预算表 3 2 17" xfId="30291"/>
    <cellStyle name="差_县区合并测算20080421_民生政策最低支出需求_财力性转移支付2010年预算参考数_03_2010年各地区一般预算平衡表_2010年地方财政一般预算分级平衡情况表（汇总）0524" xfId="30292"/>
    <cellStyle name="差_县区合并测算20080421_民生政策最低支出需求_财力性转移支付2010年预算参考数_华东" xfId="30293"/>
    <cellStyle name="差_县区合并测算20080421_民生政策最低支出需求_财力性转移支付2010年预算参考数_隋心对账单定稿0514" xfId="30294"/>
    <cellStyle name="差_县区合并测算20080421_民生政策最低支出需求_华东" xfId="30295"/>
    <cellStyle name="差_岳塘区 14" xfId="30296"/>
    <cellStyle name="差_县区合并测算20080421_隋心对账单定稿0514" xfId="30297"/>
    <cellStyle name="计算 2 7 3" xfId="30298"/>
    <cellStyle name="差_县区合并测算20080421_县市旗测算-新科目（含人口规模效应） 2 2 2" xfId="30299"/>
    <cellStyle name="计算 3 7 3" xfId="30300"/>
    <cellStyle name="差_县区合并测算20080421_县市旗测算-新科目（含人口规模效应） 3 2 2" xfId="30301"/>
    <cellStyle name="差_县区合并测算20080421_县市旗测算-新科目（含人口规模效应） 3 3" xfId="30302"/>
    <cellStyle name="差_县区合并测算20080421_县市旗测算-新科目（含人口规模效应） 4" xfId="30303"/>
    <cellStyle name="差_县区合并测算20080421_县市旗测算-新科目（含人口规模效应） 4 2" xfId="30304"/>
    <cellStyle name="差_县区合并测算20080421_县市旗测算-新科目（含人口规模效应） 5" xfId="30305"/>
    <cellStyle name="差_县区合并测算20080421_县市旗测算-新科目（含人口规模效应） 6" xfId="30306"/>
    <cellStyle name="汇总 7 4 3 2 2 5 2" xfId="30307"/>
    <cellStyle name="差_县区合并测算20080421_县市旗测算-新科目（含人口规模效应）_03_2010年各地区一般预算平衡表" xfId="30308"/>
    <cellStyle name="差_县区合并测算20080421_县市旗测算-新科目（含人口规模效应）_03_2010年各地区一般预算平衡表_2010年地方财政一般预算分级平衡情况表（汇总）0524" xfId="30309"/>
    <cellStyle name="好_县区合并测算20080421_县市旗测算-新科目（含人口规模效应）_财力性转移支付2010年预算参考数_合并" xfId="30310"/>
    <cellStyle name="好_行政(燃修费)_不含人员经费系数_隋心对账单定稿0514" xfId="30311"/>
    <cellStyle name="差_县区合并测算20080421_县市旗测算-新科目（含人口规模效应）_财力性转移支付2010年预算参考数" xfId="30312"/>
    <cellStyle name="好_分析缺口率" xfId="30313"/>
    <cellStyle name="常规 56 3" xfId="30314"/>
    <cellStyle name="常规 61 3" xfId="30315"/>
    <cellStyle name="差_县区合并测算20080421_县市旗测算-新科目（含人口规模效应）_财力性转移支付2010年预算参考数 2 2" xfId="30316"/>
    <cellStyle name="常规 61 4" xfId="30317"/>
    <cellStyle name="差_县区合并测算20080421_县市旗测算-新科目（含人口规模效应）_财力性转移支付2010年预算参考数 2 3" xfId="30318"/>
    <cellStyle name="差_县区合并测算20080421_县市旗测算-新科目（含人口规模效应）_财力性转移支付2010年预算参考数 3" xfId="30319"/>
    <cellStyle name="常规 57 3" xfId="30320"/>
    <cellStyle name="常规 62 3" xfId="30321"/>
    <cellStyle name="差_县区合并测算20080421_县市旗测算-新科目（含人口规模效应）_财力性转移支付2010年预算参考数 3 2" xfId="30322"/>
    <cellStyle name="常规 57 4" xfId="30323"/>
    <cellStyle name="常规 62 4" xfId="30324"/>
    <cellStyle name="差_县区合并测算20080421_县市旗测算-新科目（含人口规模效应）_财力性转移支付2010年预算参考数 3 3" xfId="30325"/>
    <cellStyle name="差_县区合并测算20080421_县市旗测算-新科目（含人口规模效应）_财力性转移支付2010年预算参考数 4" xfId="30326"/>
    <cellStyle name="注释 4 5 4 2 2 5" xfId="30327"/>
    <cellStyle name="常规 58 3" xfId="30328"/>
    <cellStyle name="常规 63 3" xfId="30329"/>
    <cellStyle name="差_县区合并测算20080421_县市旗测算-新科目（含人口规模效应）_财力性转移支付2010年预算参考数 4 2" xfId="30330"/>
    <cellStyle name="差_县区合并测算20080421_县市旗测算-新科目（含人口规模效应）_财力性转移支付2010年预算参考数 5" xfId="30331"/>
    <cellStyle name="差_县区合并测算20080421_县市旗测算-新科目（含人口规模效应）_财力性转移支付2010年预算参考数 6" xfId="30332"/>
    <cellStyle name="差_县区合并测算20080421_县市旗测算-新科目（含人口规模效应）_财力性转移支付2010年预算参考数 7" xfId="30333"/>
    <cellStyle name="差_县区合并测算20080421_县市旗测算-新科目（含人口规模效应）_财力性转移支付2010年预算参考数_03_2010年各地区一般预算平衡表_2010年地方财政一般预算分级平衡情况表（汇总）0524" xfId="30334"/>
    <cellStyle name="差_县区合并测算20080421_县市旗测算-新科目（含人口规模效应）_财力性转移支付2010年预算参考数_合并" xfId="30335"/>
    <cellStyle name="差_县区合并测算20080421_县市旗测算-新科目（含人口规模效应）_财力性转移支付2010年预算参考数_华东" xfId="30336"/>
    <cellStyle name="输入 8 2 3 2 2 4 2" xfId="30337"/>
    <cellStyle name="差_县区合并测算20080421_县市旗测算-新科目（含人口规模效应）_华东" xfId="30338"/>
    <cellStyle name="差_县区合并测算20080423(按照各省比重）" xfId="30339"/>
    <cellStyle name="计算 5 2 4 2 5" xfId="30340"/>
    <cellStyle name="差_县区合并测算20080423(按照各省比重） 2" xfId="30341"/>
    <cellStyle name="差_县区合并测算20080423(按照各省比重） 2 2" xfId="30342"/>
    <cellStyle name="差_县区合并测算20080423(按照各省比重） 2 2 2" xfId="30343"/>
    <cellStyle name="差_县区合并测算20080423(按照各省比重） 2 3" xfId="30344"/>
    <cellStyle name="差_县市旗测算-新科目（20080627）_不含人员经费系数_财力性转移支付2010年预算参考数 3 2 2" xfId="30345"/>
    <cellStyle name="差_县区合并测算20080423(按照各省比重） 4 2 2" xfId="30346"/>
    <cellStyle name="差_县区合并测算20080423(按照各省比重）_不含人员经费系数" xfId="30347"/>
    <cellStyle name="差_县区合并测算20080423(按照各省比重）_不含人员经费系数 2" xfId="30348"/>
    <cellStyle name="差_县区合并测算20080423(按照各省比重）_不含人员经费系数 2 3" xfId="30349"/>
    <cellStyle name="差_县区合并测算20080423(按照各省比重）_不含人员经费系数 3 3" xfId="30350"/>
    <cellStyle name="差_县区合并测算20080423(按照各省比重）_不含人员经费系数 4" xfId="30351"/>
    <cellStyle name="差_县区合并测算20080423(按照各省比重）_不含人员经费系数 4 3" xfId="30352"/>
    <cellStyle name="差_县区合并测算20080423(按照各省比重）_不含人员经费系数 5" xfId="30353"/>
    <cellStyle name="差_县区合并测算20080423(按照各省比重）_不含人员经费系数 7" xfId="30354"/>
    <cellStyle name="差_县区合并测算20080423(按照各省比重）_不含人员经费系数_财力性转移支付2010年预算参考数 3 2 2" xfId="30355"/>
    <cellStyle name="差_县区合并测算20080423(按照各省比重）_不含人员经费系数_财力性转移支付2010年预算参考数 3 3" xfId="30356"/>
    <cellStyle name="差_县区合并测算20080423(按照各省比重）_不含人员经费系数_财力性转移支付2010年预算参考数 4 2" xfId="30357"/>
    <cellStyle name="差_县区合并测算20080423(按照各省比重）_不含人员经费系数_财力性转移支付2010年预算参考数 4 3" xfId="30358"/>
    <cellStyle name="好_卫生(按照总人口测算）—20080416_不含人员经费系数_财力性转移支付2010年预算参考数_03_2010年各地区一般预算平衡表_2010年地方财政一般预算分级平衡情况表（汇总）0524" xfId="30359"/>
    <cellStyle name="差_县区合并测算20080423(按照各省比重）_不含人员经费系数_财力性转移支付2010年预算参考数 5 2" xfId="30360"/>
    <cellStyle name="差_县区合并测算20080423(按照各省比重）_不含人员经费系数_财力性转移支付2010年预算参考数_03_2010年各地区一般预算平衡表" xfId="30361"/>
    <cellStyle name="好_第一部分：综合全_合并" xfId="30362"/>
    <cellStyle name="差_县区合并测算20080423(按照各省比重）_不含人员经费系数_财力性转移支付2010年预算参考数_03_2010年各地区一般预算平衡表_2010年地方财政一般预算分级平衡情况表（汇总）0524" xfId="30363"/>
    <cellStyle name="差_县区合并测算20080423(按照各省比重）_不含人员经费系数_财力性转移支付2010年预算参考数_12.25-发教育厅-2016年高职生均年初预算控制数分配表" xfId="30364"/>
    <cellStyle name="常规 11 6 2 3" xfId="30365"/>
    <cellStyle name="汇总 6 4 4 2 2 2 2" xfId="30366"/>
    <cellStyle name="差_县区合并测算20080423(按照各省比重）_不含人员经费系数_财力性转移支付2010年预算参考数_隋心对账单定稿0514" xfId="30367"/>
    <cellStyle name="差_县区合并测算20080423(按照各省比重）_不含人员经费系数_华东" xfId="30368"/>
    <cellStyle name="差_县区合并测算20080423(按照各省比重）_不含人员经费系数_隋心对账单定稿0514" xfId="30369"/>
    <cellStyle name="差_县区合并测算20080423(按照各省比重）_财力性转移支付2010年预算参考数" xfId="30370"/>
    <cellStyle name="差_县区合并测算20080423(按照各省比重）_财力性转移支付2010年预算参考数 2 2" xfId="30371"/>
    <cellStyle name="差_县区合并测算20080423(按照各省比重）_财力性转移支付2010年预算参考数 2 3" xfId="30372"/>
    <cellStyle name="差_县区合并测算20080423(按照各省比重）_财力性转移支付2010年预算参考数 3 2" xfId="30373"/>
    <cellStyle name="差_县区合并测算20080423(按照各省比重）_财力性转移支付2010年预算参考数 4" xfId="30374"/>
    <cellStyle name="差_县区合并测算20080423(按照各省比重）_财力性转移支付2010年预算参考数 4 2" xfId="30375"/>
    <cellStyle name="差_县区合并测算20080423(按照各省比重）_财力性转移支付2010年预算参考数 4 2 2" xfId="30376"/>
    <cellStyle name="差_县区合并测算20080423(按照各省比重）_财力性转移支付2010年预算参考数 5" xfId="30377"/>
    <cellStyle name="差_县区合并测算20080423(按照各省比重）_财力性转移支付2010年预算参考数 6" xfId="30378"/>
    <cellStyle name="好_农林水和城市维护标准支出20080505－县区合计_不含人员经费系数_合并" xfId="30379"/>
    <cellStyle name="计算 4 2 12" xfId="30380"/>
    <cellStyle name="差_县区合并测算20080423(按照各省比重）_财力性转移支付2010年预算参考数_03_2010年各地区一般预算平衡表" xfId="30381"/>
    <cellStyle name="好_表三 4" xfId="30382"/>
    <cellStyle name="差_县区合并测算20080423(按照各省比重）_财力性转移支付2010年预算参考数_03_2010年各地区一般预算平衡表_2010年地方财政一般预算分级平衡情况表（汇总）0524" xfId="30383"/>
    <cellStyle name="差_县区合并测算20080423(按照各省比重）_财力性转移支付2010年预算参考数_12.25-发教育厅-2016年高职生均年初预算控制数分配表" xfId="30384"/>
    <cellStyle name="差_县区合并测算20080423(按照各省比重）_财力性转移支付2010年预算参考数_华东" xfId="30385"/>
    <cellStyle name="差_湘桂铁路工程I标红线成本分析样表" xfId="30386"/>
    <cellStyle name="差_县区合并测算20080423(按照各省比重）_合并" xfId="30387"/>
    <cellStyle name="差_县区合并测算20080423(按照各省比重）_民生政策最低支出需求 2" xfId="30388"/>
    <cellStyle name="差_县区合并测算20080423(按照各省比重）_民生政策最低支出需求 2 2" xfId="30389"/>
    <cellStyle name="输出 6 5 2 2 3" xfId="30390"/>
    <cellStyle name="差_县区合并测算20080423(按照各省比重）_民生政策最低支出需求 2 2 2" xfId="30391"/>
    <cellStyle name="差_县区合并测算20080423(按照各省比重）_民生政策最低支出需求 2 3" xfId="30392"/>
    <cellStyle name="差_县区合并测算20080423(按照各省比重）_民生政策最低支出需求 3" xfId="30393"/>
    <cellStyle name="差_县区合并测算20080423(按照各省比重）_民生政策最低支出需求 3 2" xfId="30394"/>
    <cellStyle name="输出 6 5 3 2 3" xfId="30395"/>
    <cellStyle name="差_县区合并测算20080423(按照各省比重）_民生政策最低支出需求 3 2 2" xfId="30396"/>
    <cellStyle name="差_县区合并测算20080423(按照各省比重）_民生政策最低支出需求 3 3" xfId="30397"/>
    <cellStyle name="差_县区合并测算20080423(按照各省比重）_民生政策最低支出需求 4 2" xfId="30398"/>
    <cellStyle name="输出 6 5 4 2 3" xfId="30399"/>
    <cellStyle name="差_县区合并测算20080423(按照各省比重）_民生政策最低支出需求 4 2 2" xfId="30400"/>
    <cellStyle name="差_县区合并测算20080423(按照各省比重）_民生政策最低支出需求 4 3" xfId="30401"/>
    <cellStyle name="差_县区合并测算20080423(按照各省比重）_民生政策最低支出需求 5" xfId="30402"/>
    <cellStyle name="差_县区合并测算20080423(按照各省比重）_民生政策最低支出需求 5 2" xfId="30403"/>
    <cellStyle name="差_县区合并测算20080423(按照各省比重）_民生政策最低支出需求 7" xfId="30404"/>
    <cellStyle name="差_县区合并测算20080423(按照各省比重）_民生政策最低支出需求_财力性转移支付2010年预算参考数" xfId="30405"/>
    <cellStyle name="差_县区合并测算20080423(按照各省比重）_民生政策最低支出需求_财力性转移支付2010年预算参考数 2" xfId="30406"/>
    <cellStyle name="差_县区合并测算20080423(按照各省比重）_民生政策最低支出需求_财力性转移支付2010年预算参考数 2 2" xfId="30407"/>
    <cellStyle name="差_县区合并测算20080423(按照各省比重）_民生政策最低支出需求_财力性转移支付2010年预算参考数 3" xfId="30408"/>
    <cellStyle name="常规 11_01综合类2010" xfId="30409"/>
    <cellStyle name="好_2006年28四川" xfId="30410"/>
    <cellStyle name="差_县区合并测算20080423(按照各省比重）_民生政策最低支出需求_财力性转移支付2010年预算参考数 3 2" xfId="30411"/>
    <cellStyle name="好_2006年28四川 2" xfId="30412"/>
    <cellStyle name="差_县区合并测算20080423(按照各省比重）_民生政策最低支出需求_财力性转移支付2010年预算参考数 3 2 2" xfId="30413"/>
    <cellStyle name="差_县区合并测算20080423(按照各省比重）_民生政策最低支出需求_财力性转移支付2010年预算参考数 4" xfId="30414"/>
    <cellStyle name="检查单元格 2 2 8" xfId="30415"/>
    <cellStyle name="差_县区合并测算20080423(按照各省比重）_民生政策最低支出需求_财力性转移支付2010年预算参考数 4 2 2" xfId="30416"/>
    <cellStyle name="差_县区合并测算20080423(按照各省比重）_民生政策最低支出需求_财力性转移支付2010年预算参考数 5" xfId="30417"/>
    <cellStyle name="差_县区合并测算20080423(按照各省比重）_民生政策最低支出需求_财力性转移支付2010年预算参考数 6" xfId="30418"/>
    <cellStyle name="差_县区合并测算20080423(按照各省比重）_民生政策最低支出需求_财力性转移支付2010年预算参考数 7" xfId="30419"/>
    <cellStyle name="差_县区合并测算20080423(按照各省比重）_民生政策最低支出需求_财力性转移支付2010年预算参考数_12.25-发教育厅-2016年高职生均年初预算控制数分配表" xfId="30420"/>
    <cellStyle name="差_县区合并测算20080423(按照各省比重）_民生政策最低支出需求_财力性转移支付2010年预算参考数_华东" xfId="30421"/>
    <cellStyle name="常规 8 2 4 4" xfId="30422"/>
    <cellStyle name="输出 8 3 6 4" xfId="30423"/>
    <cellStyle name="差_县区合并测算20080423(按照各省比重）_民生政策最低支出需求_合并" xfId="30424"/>
    <cellStyle name="好_市辖区测算-新科目（20080626）_不含人员经费系数 4" xfId="30425"/>
    <cellStyle name="差_县区合并测算20080423(按照各省比重）_民生政策最低支出需求_隋心对账单定稿0514" xfId="30426"/>
    <cellStyle name="差_县区合并测算20080423(按照各省比重）_县市旗测算-新科目（含人口规模效应）" xfId="30427"/>
    <cellStyle name="差_县区合并测算20080423(按照各省比重）_县市旗测算-新科目（含人口规模效应） 2" xfId="30428"/>
    <cellStyle name="差_县区合并测算20080423(按照各省比重）_县市旗测算-新科目（含人口规模效应） 3 2" xfId="30429"/>
    <cellStyle name="差_县区合并测算20080423(按照各省比重）_县市旗测算-新科目（含人口规模效应） 3 2 2" xfId="30430"/>
    <cellStyle name="差_县区合并测算20080423(按照各省比重）_县市旗测算-新科目（含人口规模效应） 4" xfId="30431"/>
    <cellStyle name="差_县区合并测算20080423(按照各省比重）_县市旗测算-新科目（含人口规模效应） 4 2" xfId="30432"/>
    <cellStyle name="差_县区合并测算20080423(按照各省比重）_县市旗测算-新科目（含人口规模效应） 4 2 2" xfId="30433"/>
    <cellStyle name="差_县区合并测算20080423(按照各省比重）_县市旗测算-新科目（含人口规模效应） 4 3" xfId="30434"/>
    <cellStyle name="差_县区合并测算20080423(按照各省比重）_县市旗测算-新科目（含人口规模效应） 5" xfId="30435"/>
    <cellStyle name="计算 2 4" xfId="30436"/>
    <cellStyle name="差_县区合并测算20080423(按照各省比重）_县市旗测算-新科目（含人口规模效应） 5 2" xfId="30437"/>
    <cellStyle name="好_德山 3 2" xfId="30438"/>
    <cellStyle name="常规 8 3 2" xfId="30439"/>
    <cellStyle name="差_县区合并测算20080423(按照各省比重）_县市旗测算-新科目（含人口规模效应） 6" xfId="30440"/>
    <cellStyle name="输出 4 4 3 2 2 4" xfId="30441"/>
    <cellStyle name="好_汇总表4_财力性转移支付2010年预算参考数 2" xfId="30442"/>
    <cellStyle name="常规 29 2 3" xfId="30443"/>
    <cellStyle name="常规 34 2 3" xfId="30444"/>
    <cellStyle name="差_县区合并测算20080423(按照各省比重）_县市旗测算-新科目（含人口规模效应）_03_2010年各地区一般预算平衡表" xfId="30445"/>
    <cellStyle name="差_县区合并测算20080423(按照各省比重）_县市旗测算-新科目（含人口规模效应）_03_2010年各地区一般预算平衡表_2010年地方财政一般预算分级平衡情况表（汇总）0524" xfId="30446"/>
    <cellStyle name="差_县区合并测算20080423(按照各省比重）_县市旗测算-新科目（含人口规模效应）_12.25-发教育厅-2016年高职生均年初预算控制数分配表" xfId="30447"/>
    <cellStyle name="差_县区合并测算20080423(按照各省比重）_县市旗测算-新科目（含人口规模效应）_财力性转移支付2010年预算参考数 2 2" xfId="30448"/>
    <cellStyle name="差_县区合并测算20080423(按照各省比重）_县市旗测算-新科目（含人口规模效应）_财力性转移支付2010年预算参考数 2 3" xfId="30449"/>
    <cellStyle name="差_县区合并测算20080423(按照各省比重）_县市旗测算-新科目（含人口规模效应）_财力性转移支付2010年预算参考数 3" xfId="30450"/>
    <cellStyle name="差_县区合并测算20080423(按照各省比重）_县市旗测算-新科目（含人口规模效应）_财力性转移支付2010年预算参考数 3 2" xfId="30451"/>
    <cellStyle name="差_县区合并测算20080423(按照各省比重）_县市旗测算-新科目（含人口规模效应）_财力性转移支付2010年预算参考数 4" xfId="30452"/>
    <cellStyle name="差_县区合并测算20080423(按照各省比重）_县市旗测算-新科目（含人口规模效应）_财力性转移支付2010年预算参考数 4 2" xfId="30453"/>
    <cellStyle name="差_县区合并测算20080423(按照各省比重）_县市旗测算-新科目（含人口规模效应）_财力性转移支付2010年预算参考数 5" xfId="30454"/>
    <cellStyle name="差_县区合并测算20080423(按照各省比重）_县市旗测算-新科目（含人口规模效应）_财力性转移支付2010年预算参考数_03_2010年各地区一般预算平衡表_2010年地方财政一般预算分级平衡情况表（汇总）0524" xfId="30455"/>
    <cellStyle name="差_县区合并测算20080423(按照各省比重）_县市旗测算-新科目（含人口规模效应）_财力性转移支付2010年预算参考数_合并" xfId="30456"/>
    <cellStyle name="差_县区合并测算20080423(按照各省比重）_县市旗测算-新科目（含人口规模效应）_财力性转移支付2010年预算参考数_隋心对账单定稿0514" xfId="30457"/>
    <cellStyle name="差_县区合并测算20080423(按照各省比重）_县市旗测算-新科目（含人口规模效应）_隋心对账单定稿0514" xfId="30458"/>
    <cellStyle name="常规 15 6" xfId="30459"/>
    <cellStyle name="常规 20 6" xfId="30460"/>
    <cellStyle name="差_县市旗测算20080508 2 2 2" xfId="30461"/>
    <cellStyle name="注释 10 8 2 2" xfId="30462"/>
    <cellStyle name="差_县市旗测算20080508 3 2" xfId="30463"/>
    <cellStyle name="差_县市旗测算20080508 3 2 2" xfId="30464"/>
    <cellStyle name="差_县市旗测算20080508 4 2 2" xfId="30465"/>
    <cellStyle name="差_县市旗测算20080508_03_2010年各地区一般预算平衡表" xfId="30466"/>
    <cellStyle name="差_县市旗测算20080508_不含人员经费系数" xfId="30467"/>
    <cellStyle name="好_2006年27重庆" xfId="30468"/>
    <cellStyle name="好_1110洱源县 5" xfId="30469"/>
    <cellStyle name="计算 9 2 5 2 4 2" xfId="30470"/>
    <cellStyle name="差_县市旗测算20080508_不含人员经费系数 2 2 2" xfId="30471"/>
    <cellStyle name="差_县市旗测算20080508_不含人员经费系数 3 2" xfId="30472"/>
    <cellStyle name="差_县市旗测算20080508_不含人员经费系数 4" xfId="30473"/>
    <cellStyle name="差_县市旗测算20080508_不含人员经费系数 5" xfId="30474"/>
    <cellStyle name="差_县市旗测算20080508_不含人员经费系数 5 2" xfId="30475"/>
    <cellStyle name="差_岳塘区 3 2 11" xfId="30476"/>
    <cellStyle name="差_县市旗测算20080508_不含人员经费系数 7" xfId="30477"/>
    <cellStyle name="常规 3 35" xfId="30478"/>
    <cellStyle name="常规 3 40" xfId="30479"/>
    <cellStyle name="差_县市旗测算20080508_不含人员经费系数_03_2010年各地区一般预算平衡表_2010年地方财政一般预算分级平衡情况表（汇总）0524" xfId="30480"/>
    <cellStyle name="差_县市旗测算20080508_不含人员经费系数_财力性转移支付2010年预算参考数 2 3" xfId="30481"/>
    <cellStyle name="差_县市旗测算20080508_不含人员经费系数_财力性转移支付2010年预算参考数 3 2" xfId="30482"/>
    <cellStyle name="差_县市旗测算20080508_不含人员经费系数_财力性转移支付2010年预算参考数 3 3" xfId="30483"/>
    <cellStyle name="差_县市旗测算20080508_不含人员经费系数_财力性转移支付2010年预算参考数 4" xfId="30484"/>
    <cellStyle name="差_县市旗测算20080508_不含人员经费系数_财力性转移支付2010年预算参考数 5" xfId="30485"/>
    <cellStyle name="差_县市旗测算20080508_不含人员经费系数_财力性转移支付2010年预算参考数 6" xfId="30486"/>
    <cellStyle name="差_县市旗测算20080508_不含人员经费系数_财力性转移支付2010年预算参考数_03_2010年各地区一般预算平衡表" xfId="30487"/>
    <cellStyle name="差_县市旗测算20080508_不含人员经费系数_合并" xfId="30488"/>
    <cellStyle name="计算 2 3 4 2 2 5" xfId="30489"/>
    <cellStyle name="差_县市旗测算20080508_财力性转移支付2010年预算参考数" xfId="30490"/>
    <cellStyle name="输入 6 7 2 2 3" xfId="30491"/>
    <cellStyle name="强调文字颜色 5 2 4 3 14" xfId="30492"/>
    <cellStyle name="计算 2 3 4 2 2 5 2" xfId="30493"/>
    <cellStyle name="差_县市旗测算20080508_财力性转移支付2010年预算参考数 2" xfId="30494"/>
    <cellStyle name="输入 6 7 2 2 3 2" xfId="30495"/>
    <cellStyle name="差_县市旗测算20080508_财力性转移支付2010年预算参考数 2 2" xfId="30496"/>
    <cellStyle name="差_县市旗测算20080508_财力性转移支付2010年预算参考数 2 2 2" xfId="30497"/>
    <cellStyle name="差_县市旗测算20080508_财力性转移支付2010年预算参考数 2 3" xfId="30498"/>
    <cellStyle name="常规 4 4 3 2" xfId="30499"/>
    <cellStyle name="输入 6 7 2 2 4" xfId="30500"/>
    <cellStyle name="强调文字颜色 5 2 4 3 15" xfId="30501"/>
    <cellStyle name="差_县市旗测算20080508_财力性转移支付2010年预算参考数 3" xfId="30502"/>
    <cellStyle name="差_县市旗测算20080508_财力性转移支付2010年预算参考数 3 3" xfId="30503"/>
    <cellStyle name="输入 6 7 2 2 5" xfId="30504"/>
    <cellStyle name="强调文字颜色 5 2 4 3 16" xfId="30505"/>
    <cellStyle name="差_县市旗测算20080508_财力性转移支付2010年预算参考数 4" xfId="30506"/>
    <cellStyle name="输入 6 7 2 2 5 2" xfId="30507"/>
    <cellStyle name="差_县市旗测算20080508_财力性转移支付2010年预算参考数 4 2" xfId="30508"/>
    <cellStyle name="强调文字颜色 3 2 4 3 14" xfId="30509"/>
    <cellStyle name="差_县市旗测算20080508_财力性转移支付2010年预算参考数 4 2 2" xfId="30510"/>
    <cellStyle name="差_县市旗测算20080508_财力性转移支付2010年预算参考数 4 3" xfId="30511"/>
    <cellStyle name="输入 6 7 2 2 6" xfId="30512"/>
    <cellStyle name="强调文字颜色 5 2 4 3 17" xfId="30513"/>
    <cellStyle name="差_县市旗测算20080508_财力性转移支付2010年预算参考数 5" xfId="30514"/>
    <cellStyle name="好_27重庆_财力性转移支付2010年预算参考数 5" xfId="30515"/>
    <cellStyle name="差_县市旗测算20080508_财力性转移支付2010年预算参考数 5 2" xfId="30516"/>
    <cellStyle name="强调文字颜色 5 2 4 3 18" xfId="30517"/>
    <cellStyle name="差_县市旗测算20080508_财力性转移支付2010年预算参考数 6" xfId="30518"/>
    <cellStyle name="差_县市旗测算20080508_财力性转移支付2010年预算参考数 7" xfId="30519"/>
    <cellStyle name="差_县市旗测算20080508_财力性转移支付2010年预算参考数_12.25-发教育厅-2016年高职生均年初预算控制数分配表" xfId="30520"/>
    <cellStyle name="差_县市旗测算20080508_财力性转移支付2010年预算参考数_隋心对账单定稿0514" xfId="30521"/>
    <cellStyle name="差_县市旗测算20080508_民生政策最低支出需求" xfId="30522"/>
    <cellStyle name="常规 2 2 9 2" xfId="30523"/>
    <cellStyle name="差_县市旗测算20080508_民生政策最低支出需求 2 2" xfId="30524"/>
    <cellStyle name="差_县市旗测算20080508_民生政策最低支出需求 3 2" xfId="30525"/>
    <cellStyle name="计算 10 5" xfId="30526"/>
    <cellStyle name="差_县市旗测算20080508_民生政策最低支出需求 3 2 2" xfId="30527"/>
    <cellStyle name="差_县市旗测算20080508_民生政策最低支出需求 4 2" xfId="30528"/>
    <cellStyle name="差_县市旗测算20080508_民生政策最低支出需求 4 2 2" xfId="30529"/>
    <cellStyle name="差_县市旗测算20080508_民生政策最低支出需求 5" xfId="30530"/>
    <cellStyle name="差_县市旗测算20080508_民生政策最低支出需求 6" xfId="30531"/>
    <cellStyle name="差_县市旗测算20080508_民生政策最低支出需求 7" xfId="30532"/>
    <cellStyle name="汇总 3 4 4 2 3 2" xfId="30533"/>
    <cellStyle name="差_县市旗测算20080508_民生政策最低支出需求_03_2010年各地区一般预算平衡表" xfId="30534"/>
    <cellStyle name="输入 9 3 3 3 2" xfId="30535"/>
    <cellStyle name="强调文字颜色 5 2 4 2 6" xfId="30536"/>
    <cellStyle name="差_县市旗测算20080508_民生政策最低支出需求_03_2010年各地区一般预算平衡表_2010年地方财政一般预算分级平衡情况表（汇总）0524" xfId="30537"/>
    <cellStyle name="差_县市旗测算20080508_民生政策最低支出需求_财力性转移支付2010年预算参考数" xfId="30538"/>
    <cellStyle name="强调文字颜色 5 2 4 2 14" xfId="30539"/>
    <cellStyle name="差_县市旗测算20080508_民生政策最低支出需求_财力性转移支付2010年预算参考数 2 2" xfId="30540"/>
    <cellStyle name="差_县市旗测算20080508_民生政策最低支出需求_财力性转移支付2010年预算参考数 2 2 2" xfId="30541"/>
    <cellStyle name="差_县市旗测算20080508_民生政策最低支出需求_财力性转移支付2010年预算参考数 3 2" xfId="30542"/>
    <cellStyle name="差_县市旗测算20080508_民生政策最低支出需求_财力性转移支付2010年预算参考数 3 2 2" xfId="30543"/>
    <cellStyle name="差_县市旗测算20080508_民生政策最低支出需求_财力性转移支付2010年预算参考数 3 3" xfId="30544"/>
    <cellStyle name="计算 2 3 4 2 2 2 2" xfId="30545"/>
    <cellStyle name="差_县市旗测算20080508_民生政策最低支出需求_财力性转移支付2010年预算参考数 4 2" xfId="30546"/>
    <cellStyle name="好_教育(按照总人口测算）—20080416_县市旗测算-新科目（含人口规模效应）_03_2010年各地区一般预算平衡表_2010年地方财政一般预算分级平衡情况表（汇总）0524" xfId="30547"/>
    <cellStyle name="差_县市旗测算20080508_民生政策最低支出需求_财力性转移支付2010年预算参考数 4 2 2" xfId="30548"/>
    <cellStyle name="好_2006年27重庆 2" xfId="30549"/>
    <cellStyle name="差_县市旗测算20080508_民生政策最低支出需求_财力性转移支付2010年预算参考数 4 3" xfId="30550"/>
    <cellStyle name="计算 2 3 4 2 2 3" xfId="30551"/>
    <cellStyle name="差_县市旗测算20080508_民生政策最低支出需求_财力性转移支付2010年预算参考数 5" xfId="30552"/>
    <cellStyle name="计算 2 3 4 2 2 3 2" xfId="30553"/>
    <cellStyle name="差_县市旗测算20080508_民生政策最低支出需求_财力性转移支付2010年预算参考数 5 2" xfId="30554"/>
    <cellStyle name="计算 2 3 4 2 2 4" xfId="30555"/>
    <cellStyle name="差_县市旗测算20080508_民生政策最低支出需求_财力性转移支付2010年预算参考数 6" xfId="30556"/>
    <cellStyle name="差_县市旗测算20080508_民生政策最低支出需求_财力性转移支付2010年预算参考数_03_2010年各地区一般预算平衡表_2010年地方财政一般预算分级平衡情况表（汇总）0524" xfId="30557"/>
    <cellStyle name="差_县市旗测算20080508_民生政策最低支出需求_财力性转移支付2010年预算参考数_12.25-发教育厅-2016年高职生均年初预算控制数分配表" xfId="30558"/>
    <cellStyle name="警告文本 2 2 18" xfId="30559"/>
    <cellStyle name="差_县市旗测算20080508_民生政策最低支出需求_财力性转移支付2010年预算参考数_华东" xfId="30560"/>
    <cellStyle name="差_县市旗测算20080508_民生政策最低支出需求_华东" xfId="30561"/>
    <cellStyle name="常规 23 7 2 2" xfId="30562"/>
    <cellStyle name="差_县市旗测算20080508_隋心对账单定稿0514" xfId="30563"/>
    <cellStyle name="常规 59 7" xfId="30564"/>
    <cellStyle name="常规 64 7" xfId="30565"/>
    <cellStyle name="差_岳阳楼区11年地方财政预算表 3 19" xfId="30566"/>
    <cellStyle name="差_县市旗测算20080508_县市旗测算-新科目（含人口规模效应）" xfId="30567"/>
    <cellStyle name="差_县市旗测算20080508_县市旗测算-新科目（含人口规模效应） 2" xfId="30568"/>
    <cellStyle name="差_县市旗测算20080508_县市旗测算-新科目（含人口规模效应） 2 2 2" xfId="30569"/>
    <cellStyle name="差_县市旗测算20080508_县市旗测算-新科目（含人口规模效应） 2 3" xfId="30570"/>
    <cellStyle name="差_县市旗测算20080508_县市旗测算-新科目（含人口规模效应） 3 2 2" xfId="30571"/>
    <cellStyle name="差_县市旗测算20080508_县市旗测算-新科目（含人口规模效应） 4 2" xfId="30572"/>
    <cellStyle name="好_卫生(按照总人口测算）—20080416_县市旗测算-新科目（含人口规模效应）_12.25-发教育厅-2016年高职生均年初预算控制数分配表" xfId="30573"/>
    <cellStyle name="好_县市旗测算-新科目（20080627）_民生政策最低支出需求 5" xfId="30574"/>
    <cellStyle name="差_县市旗测算20080508_县市旗测算-新科目（含人口规模效应）_03_2010年各地区一般预算平衡表" xfId="30575"/>
    <cellStyle name="差_县市旗测算20080508_县市旗测算-新科目（含人口规模效应）_财力性转移支付2010年预算参考数" xfId="30576"/>
    <cellStyle name="差_县市旗测算20080508_县市旗测算-新科目（含人口规模效应）_财力性转移支付2010年预算参考数 2" xfId="30577"/>
    <cellStyle name="常规 2 3 5 4" xfId="30578"/>
    <cellStyle name="差_县市旗测算20080508_县市旗测算-新科目（含人口规模效应）_财力性转移支付2010年预算参考数 3 2" xfId="30579"/>
    <cellStyle name="差_县市旗测算20080508_县市旗测算-新科目（含人口规模效应）_财力性转移支付2010年预算参考数 3 2 2" xfId="30580"/>
    <cellStyle name="差_县市旗测算20080508_县市旗测算-新科目（含人口规模效应）_财力性转移支付2010年预算参考数 3 3" xfId="30581"/>
    <cellStyle name="好_其他部门(按照总人口测算）—20080416_12.25-发教育厅-2016年高职生均年初预算控制数分配表" xfId="30582"/>
    <cellStyle name="差_县市旗测算20080508_县市旗测算-新科目（含人口规模效应）_财力性转移支付2010年预算参考数 4" xfId="30583"/>
    <cellStyle name="常规 2 3 6 4" xfId="30584"/>
    <cellStyle name="差_县市旗测算20080508_县市旗测算-新科目（含人口规模效应）_财力性转移支付2010年预算参考数 4 2" xfId="30585"/>
    <cellStyle name="差_县市旗测算20080508_县市旗测算-新科目（含人口规模效应）_财力性转移支付2010年预算参考数 4 2 2" xfId="30586"/>
    <cellStyle name="差_县市旗测算20080508_县市旗测算-新科目（含人口规模效应）_财力性转移支付2010年预算参考数 4 3" xfId="30587"/>
    <cellStyle name="好_2006年28四川_财力性转移支付2010年预算参考数 2" xfId="30588"/>
    <cellStyle name="差_县市旗测算20080508_县市旗测算-新科目（含人口规模效应）_财力性转移支付2010年预算参考数 5 2" xfId="30589"/>
    <cellStyle name="计算 3 2 4 3 2 2" xfId="30590"/>
    <cellStyle name="差_县市旗测算20080508_县市旗测算-新科目（含人口规模效应）_财力性转移支付2010年预算参考数 7" xfId="30591"/>
    <cellStyle name="差_县市旗测算20080508_县市旗测算-新科目（含人口规模效应）_财力性转移支付2010年预算参考数_03_2010年各地区一般预算平衡表" xfId="30592"/>
    <cellStyle name="差_县市旗测算20080508_县市旗测算-新科目（含人口规模效应）_财力性转移支付2010年预算参考数_03_2010年各地区一般预算平衡表_2010年地方财政一般预算分级平衡情况表（汇总）0524" xfId="30593"/>
    <cellStyle name="好_分县成本差异系数_民生政策最低支出需求_财力性转移支付2010年预算参考数_12.25-发教育厅-2016年高职生均年初预算控制数分配表" xfId="30594"/>
    <cellStyle name="差_县市旗测算20080508_县市旗测算-新科目（含人口规模效应）_财力性转移支付2010年预算参考数_合并" xfId="30595"/>
    <cellStyle name="好_2008计算资料（8月5）_12.25-发教育厅-2016年高职生均年初预算控制数分配表" xfId="30596"/>
    <cellStyle name="差_县市旗测算20080508_县市旗测算-新科目（含人口规模效应）_合并" xfId="30597"/>
    <cellStyle name="常规 3 3" xfId="30598"/>
    <cellStyle name="差_县市旗测算20080508_县市旗测算-新科目（含人口规模效应）_华东" xfId="30599"/>
    <cellStyle name="差_县市旗测算20080508_县市旗测算-新科目（含人口规模效应）_隋心对账单定稿0514" xfId="30600"/>
    <cellStyle name="差_县市旗测算-新科目（20080626）" xfId="30601"/>
    <cellStyle name="差_县市旗测算-新科目（20080626） 2 3" xfId="30602"/>
    <cellStyle name="好_2007一般预算支出口径剔除表 2" xfId="30603"/>
    <cellStyle name="差_县市旗测算-新科目（20080626） 3 3" xfId="30604"/>
    <cellStyle name="差_县市旗测算-新科目（20080626） 4 3" xfId="30605"/>
    <cellStyle name="差_县市旗测算-新科目（20080626） 5 2" xfId="30606"/>
    <cellStyle name="好_其他部门(按照总人口测算）—20080416_不含人员经费系数 6" xfId="30607"/>
    <cellStyle name="差_县市旗测算-新科目（20080626）_不含人员经费系数 2" xfId="30608"/>
    <cellStyle name="差_县市旗测算-新科目（20080626）_不含人员经费系数 2 2 2" xfId="30609"/>
    <cellStyle name="差_县市旗测算-新科目（20080626）_不含人员经费系数 3" xfId="30610"/>
    <cellStyle name="差_县市旗测算-新科目（20080626）_不含人员经费系数 3 2" xfId="30611"/>
    <cellStyle name="差_县市旗测算-新科目（20080626）_不含人员经费系数 3 3" xfId="30612"/>
    <cellStyle name="差_县市旗测算-新科目（20080626）_不含人员经费系数 4" xfId="30613"/>
    <cellStyle name="差_县市旗测算-新科目（20080626）_不含人员经费系数 4 2 2" xfId="30614"/>
    <cellStyle name="差_县市旗测算-新科目（20080626）_不含人员经费系数 5" xfId="30615"/>
    <cellStyle name="差_县市旗测算-新科目（20080626）_不含人员经费系数 6" xfId="30616"/>
    <cellStyle name="差_县市旗测算-新科目（20080626）_不含人员经费系数 7" xfId="30617"/>
    <cellStyle name="常规 10 2 2 2 2 2" xfId="30618"/>
    <cellStyle name="常规 3 2" xfId="30619"/>
    <cellStyle name="好_缺口县区测算_12.25-发教育厅-2016年高职生均年初预算控制数分配表" xfId="30620"/>
    <cellStyle name="差_县市旗测算-新科目（20080626）_不含人员经费系数_03_2010年各地区一般预算平衡表" xfId="30621"/>
    <cellStyle name="差_县市旗测算-新科目（20080626）_不含人员经费系数_03_2010年各地区一般预算平衡表_2010年地方财政一般预算分级平衡情况表（汇总）0524" xfId="30622"/>
    <cellStyle name="差_县市旗测算-新科目（20080626）_不含人员经费系数_12.25-发教育厅-2016年高职生均年初预算控制数分配表" xfId="30623"/>
    <cellStyle name="好_汇总_合并" xfId="30624"/>
    <cellStyle name="注释 4 4 3 3 3" xfId="30625"/>
    <cellStyle name="差_县市旗测算-新科目（20080626）_不含人员经费系数_财力性转移支付2010年预算参考数 3 2 2" xfId="30626"/>
    <cellStyle name="差_县市旗测算-新科目（20080626）_不含人员经费系数_财力性转移支付2010年预算参考数 3 3" xfId="30627"/>
    <cellStyle name="差_县市旗测算-新科目（20080626）_不含人员经费系数_财力性转移支付2010年预算参考数 4 2" xfId="30628"/>
    <cellStyle name="注释 10 4 3 4 2" xfId="30629"/>
    <cellStyle name="好_其他部门(按照总人口测算）—20080416_县市旗测算-新科目（含人口规模效应） 5" xfId="30630"/>
    <cellStyle name="注释 4 4 4 3 3" xfId="30631"/>
    <cellStyle name="差_县市旗测算-新科目（20080626）_不含人员经费系数_财力性转移支付2010年预算参考数 4 2 2" xfId="30632"/>
    <cellStyle name="差_县市旗测算-新科目（20080626）_不含人员经费系数_财力性转移支付2010年预算参考数 4 3" xfId="30633"/>
    <cellStyle name="差_县市旗测算-新科目（20080626）_不含人员经费系数_财力性转移支付2010年预算参考数 6" xfId="30634"/>
    <cellStyle name="差_县市旗测算-新科目（20080626）_不含人员经费系数_财力性转移支付2010年预算参考数_03_2010年各地区一般预算平衡表" xfId="30635"/>
    <cellStyle name="差_云南省2008年转移支付测算——州市本级考核部分及政策性测算 3 2" xfId="30636"/>
    <cellStyle name="差_县市旗测算-新科目（20080626）_不含人员经费系数_财力性转移支付2010年预算参考数_03_2010年各地区一般预算平衡表_2010年地方财政一般预算分级平衡情况表（汇总）0524" xfId="30637"/>
    <cellStyle name="差_县市旗测算-新科目（20080626）_不含人员经费系数_华东" xfId="30638"/>
    <cellStyle name="注释 8 2 3 2 3" xfId="30639"/>
    <cellStyle name="差_县市旗测算-新科目（20080626）_财力性转移支付2010年预算参考数" xfId="30640"/>
    <cellStyle name="注释 8 2 3 2 3 2" xfId="30641"/>
    <cellStyle name="差_县市旗测算-新科目（20080626）_财力性转移支付2010年预算参考数 2" xfId="30642"/>
    <cellStyle name="差_县市旗测算-新科目（20080626）_财力性转移支付2010年预算参考数 2 2" xfId="30643"/>
    <cellStyle name="差_县市旗测算-新科目（20080626）_财力性转移支付2010年预算参考数 2 3" xfId="30644"/>
    <cellStyle name="差_县市旗测算-新科目（20080626）_财力性转移支付2010年预算参考数 3" xfId="30645"/>
    <cellStyle name="差_县市旗测算-新科目（20080626）_财力性转移支付2010年预算参考数 4" xfId="30646"/>
    <cellStyle name="注释 5 3 5 2 2" xfId="30647"/>
    <cellStyle name="差_县市旗测算-新科目（20080626）_财力性转移支付2010年预算参考数 4 3" xfId="30648"/>
    <cellStyle name="差_县市旗测算-新科目（20080626）_财力性转移支付2010年预算参考数 5" xfId="30649"/>
    <cellStyle name="差_县市旗测算-新科目（20080626）_财力性转移支付2010年预算参考数 5 2" xfId="30650"/>
    <cellStyle name="差_县市旗测算-新科目（20080626）_财力性转移支付2010年预算参考数_03_2010年各地区一般预算平衡表" xfId="30651"/>
    <cellStyle name="汇总 8 3 3 2 2 5" xfId="30652"/>
    <cellStyle name="差_县市旗测算-新科目（20080626）_财力性转移支付2010年预算参考数_03_2010年各地区一般预算平衡表_2010年地方财政一般预算分级平衡情况表（汇总）0524" xfId="30653"/>
    <cellStyle name="差_县市旗测算-新科目（20080626）_财力性转移支付2010年预算参考数_12.25-发教育厅-2016年高职生均年初预算控制数分配表" xfId="30654"/>
    <cellStyle name="差_县市旗测算-新科目（20080626）_财力性转移支付2010年预算参考数_合并" xfId="30655"/>
    <cellStyle name="好_30云南_1_财力性转移支付2010年预算参考数_华东" xfId="30656"/>
    <cellStyle name="差_县市旗测算-新科目（20080626）_财力性转移支付2010年预算参考数_隋心对账单定稿0514" xfId="30657"/>
    <cellStyle name="差_县市旗测算-新科目（20080626）_民生政策最低支出需求" xfId="30658"/>
    <cellStyle name="差_县市旗测算-新科目（20080626）_民生政策最低支出需求 2" xfId="30659"/>
    <cellStyle name="差_县市旗测算-新科目（20080626）_民生政策最低支出需求 2 2" xfId="30660"/>
    <cellStyle name="差_县市旗测算-新科目（20080626）_民生政策最低支出需求 2 3" xfId="30661"/>
    <cellStyle name="差_县市旗测算-新科目（20080626）_民生政策最低支出需求 3" xfId="30662"/>
    <cellStyle name="差_县市旗测算-新科目（20080626）_民生政策最低支出需求 3 2" xfId="30663"/>
    <cellStyle name="差_县市旗测算-新科目（20080626）_民生政策最低支出需求 3 2 2" xfId="30664"/>
    <cellStyle name="差_县市旗测算-新科目（20080626）_民生政策最低支出需求 3 3" xfId="30665"/>
    <cellStyle name="差_县市旗测算-新科目（20080626）_民生政策最低支出需求 4" xfId="30666"/>
    <cellStyle name="差_县市旗测算-新科目（20080626）_民生政策最低支出需求 4 2" xfId="30667"/>
    <cellStyle name="差_县市旗测算-新科目（20080626）_民生政策最低支出需求 4 2 2" xfId="30668"/>
    <cellStyle name="差_县市旗测算-新科目（20080626）_民生政策最低支出需求 5" xfId="30669"/>
    <cellStyle name="差_县市旗测算-新科目（20080626）_民生政策最低支出需求 6" xfId="30670"/>
    <cellStyle name="差_县市旗测算-新科目（20080626）_民生政策最低支出需求 7" xfId="30671"/>
    <cellStyle name="常规 10 5 2 2" xfId="30672"/>
    <cellStyle name="差_县市旗测算-新科目（20080626）_民生政策最低支出需求_12.25-发教育厅-2016年高职生均年初预算控制数分配表" xfId="30673"/>
    <cellStyle name="差_县市旗测算-新科目（20080626）_民生政策最低支出需求_财力性转移支付2010年预算参考数 3 2" xfId="30674"/>
    <cellStyle name="差_县市旗测算-新科目（20080626）_民生政策最低支出需求_财力性转移支付2010年预算参考数 3 3" xfId="30675"/>
    <cellStyle name="常规 15 2 7 2" xfId="30676"/>
    <cellStyle name="差_县市旗测算-新科目（20080626）_民生政策最低支出需求_财力性转移支付2010年预算参考数 4" xfId="30677"/>
    <cellStyle name="差_县市旗测算-新科目（20080626）_民生政策最低支出需求_财力性转移支付2010年预算参考数 4 2" xfId="30678"/>
    <cellStyle name="小数 5 5" xfId="30679"/>
    <cellStyle name="输出 2 6 4 3 5" xfId="30680"/>
    <cellStyle name="差_县市旗测算-新科目（20080626）_民生政策最低支出需求_财力性转移支付2010年预算参考数 4 2 2" xfId="30681"/>
    <cellStyle name="差_县市旗测算-新科目（20080626）_民生政策最低支出需求_财力性转移支付2010年预算参考数 4 3" xfId="30682"/>
    <cellStyle name="差_县市旗测算-新科目（20080626）_民生政策最低支出需求_财力性转移支付2010年预算参考数 5" xfId="30683"/>
    <cellStyle name="差_县市旗测算-新科目（20080626）_民生政策最低支出需求_财力性转移支付2010年预算参考数 5 2" xfId="30684"/>
    <cellStyle name="差_县市旗测算-新科目（20080626）_民生政策最低支出需求_财力性转移支付2010年预算参考数 6" xfId="30685"/>
    <cellStyle name="差_县市旗测算-新科目（20080626）_民生政策最低支出需求_财力性转移支付2010年预算参考数 7" xfId="30686"/>
    <cellStyle name="注释 8 5 4 3" xfId="30687"/>
    <cellStyle name="常规 11 3 5 2 2" xfId="30688"/>
    <cellStyle name="差_县市旗测算-新科目（20080627）_县市旗测算-新科目（含人口规模效应） 2" xfId="30689"/>
    <cellStyle name="差_县市旗测算-新科目（20080626）_民生政策最低支出需求_财力性转移支付2010年预算参考数_03_2010年各地区一般预算平衡表" xfId="30690"/>
    <cellStyle name="汇总 9 3 2 2 2 4 2" xfId="30691"/>
    <cellStyle name="差_县市旗测算-新科目（20080626）_民生政策最低支出需求_合并" xfId="30692"/>
    <cellStyle name="差_县市旗测算-新科目（20080626）_隋心对账单定稿0514" xfId="30693"/>
    <cellStyle name="差_县市旗测算-新科目（20080626）_县市旗测算-新科目（含人口规模效应）" xfId="30694"/>
    <cellStyle name="差_县市旗测算-新科目（20080626）_县市旗测算-新科目（含人口规模效应） 3 3" xfId="30695"/>
    <cellStyle name="差_县市旗测算-新科目（20080626）_县市旗测算-新科目（含人口规模效应） 4" xfId="30696"/>
    <cellStyle name="差_县市旗测算-新科目（20080626）_县市旗测算-新科目（含人口规模效应） 4 2" xfId="30697"/>
    <cellStyle name="好_2006年28四川_财力性转移支付2010年预算参考数_华东" xfId="30698"/>
    <cellStyle name="输入 6 2 2 5" xfId="30699"/>
    <cellStyle name="汇总 5 4 6 4 2" xfId="30700"/>
    <cellStyle name="常规 4 12 4" xfId="30701"/>
    <cellStyle name="差_县市旗测算-新科目（20080626）_县市旗测算-新科目（含人口规模效应） 4 2 2" xfId="30702"/>
    <cellStyle name="差_县市旗测算-新科目（20080626）_县市旗测算-新科目（含人口规模效应） 4 3" xfId="30703"/>
    <cellStyle name="差_县市旗测算-新科目（20080626）_县市旗测算-新科目（含人口规模效应） 5" xfId="30704"/>
    <cellStyle name="差_县市旗测算-新科目（20080626）_县市旗测算-新科目（含人口规模效应） 5 2" xfId="30705"/>
    <cellStyle name="差_县市旗测算-新科目（20080626）_县市旗测算-新科目（含人口规模效应） 7" xfId="30706"/>
    <cellStyle name="差_县市旗测算-新科目（20080626）_县市旗测算-新科目（含人口规模效应）_03_2010年各地区一般预算平衡表" xfId="30707"/>
    <cellStyle name="差_县市旗测算-新科目（20080626）_县市旗测算-新科目（含人口规模效应）_03_2010年各地区一般预算平衡表_2010年地方财政一般预算分级平衡情况表（汇总）0524" xfId="30708"/>
    <cellStyle name="好_34青海_1 4" xfId="30709"/>
    <cellStyle name="差_县市旗测算-新科目（20080626）_县市旗测算-新科目（含人口规模效应）_财力性转移支付2010年预算参考数" xfId="30710"/>
    <cellStyle name="差_县市旗测算-新科目（20080626）_县市旗测算-新科目（含人口规模效应）_财力性转移支付2010年预算参考数 2 2 2" xfId="30711"/>
    <cellStyle name="差_县市旗测算-新科目（20080626）_县市旗测算-新科目（含人口规模效应）_财力性转移支付2010年预算参考数 3 3" xfId="30712"/>
    <cellStyle name="差_县市旗测算-新科目（20080626）_县市旗测算-新科目（含人口规模效应）_财力性转移支付2010年预算参考数 4 2 2" xfId="30713"/>
    <cellStyle name="差_县市旗测算-新科目（20080626）_县市旗测算-新科目（含人口规模效应）_财力性转移支付2010年预算参考数 6" xfId="30714"/>
    <cellStyle name="差_县市旗测算-新科目（20080626）_县市旗测算-新科目（含人口规模效应）_财力性转移支付2010年预算参考数 7" xfId="30715"/>
    <cellStyle name="差_县市旗测算-新科目（20080626）_县市旗测算-新科目（含人口规模效应）_财力性转移支付2010年预算参考数_12.25-发教育厅-2016年高职生均年初预算控制数分配表" xfId="30716"/>
    <cellStyle name="差_县市旗测算-新科目（20080627）_03_2010年各地区一般预算平衡表_2010年地方财政一般预算分级平衡情况表（汇总）0524" xfId="30717"/>
    <cellStyle name="好_卫生(按照总人口测算）—20080416_不含人员经费系数_财力性转移支付2010年预算参考数" xfId="30718"/>
    <cellStyle name="差_县市旗测算-新科目（20080627）_12.25-发教育厅-2016年高职生均年初预算控制数分配表" xfId="30719"/>
    <cellStyle name="差_县市旗测算-新科目（20080627）_不含人员经费系数 2" xfId="30720"/>
    <cellStyle name="差_县市旗测算-新科目（20080627）_不含人员经费系数 2 3" xfId="30721"/>
    <cellStyle name="差_县市旗测算-新科目（20080627）_不含人员经费系数 3" xfId="30722"/>
    <cellStyle name="汇总 2 6 4 3 4 2" xfId="30723"/>
    <cellStyle name="差_县市旗测算-新科目（20080627）_不含人员经费系数 6" xfId="30724"/>
    <cellStyle name="差_县市旗测算-新科目（20080627）_不含人员经费系数_03_2010年各地区一般预算平衡表" xfId="30725"/>
    <cellStyle name="常规 2 2 4 2 8" xfId="30726"/>
    <cellStyle name="差_县市旗测算-新科目（20080627）_不含人员经费系数_财力性转移支付2010年预算参考数" xfId="30727"/>
    <cellStyle name="差_县市旗测算-新科目（20080627）_不含人员经费系数_财力性转移支付2010年预算参考数 4 2 2" xfId="30728"/>
    <cellStyle name="差_县市旗测算-新科目（20080627）_不含人员经费系数_财力性转移支付2010年预算参考数_03_2010年各地区一般预算平衡表" xfId="30729"/>
    <cellStyle name="差_县市旗测算-新科目（20080627）_不含人员经费系数_财力性转移支付2010年预算参考数_合并" xfId="30730"/>
    <cellStyle name="差_县市旗测算-新科目（20080627）_不含人员经费系数_合并" xfId="30731"/>
    <cellStyle name="差_县市旗测算-新科目（20080627）_财力性转移支付2010年预算参考数 2" xfId="30732"/>
    <cellStyle name="差_县市旗测算-新科目（20080627）_财力性转移支付2010年预算参考数 3" xfId="30733"/>
    <cellStyle name="好_表一 1 14" xfId="30734"/>
    <cellStyle name="差_县市旗测算-新科目（20080627）_财力性转移支付2010年预算参考数 3 2" xfId="30735"/>
    <cellStyle name="好_表一 1 15" xfId="30736"/>
    <cellStyle name="好_表一 1 20" xfId="30737"/>
    <cellStyle name="差_县市旗测算-新科目（20080627）_财力性转移支付2010年预算参考数 3 3" xfId="30738"/>
    <cellStyle name="好_同德_财力性转移支付2010年预算参考数 2" xfId="30739"/>
    <cellStyle name="差_县市旗测算-新科目（20080627）_财力性转移支付2010年预算参考数 4" xfId="30740"/>
    <cellStyle name="好_卫生(按照总人口测算）—20080416_不含人员经费系数_财力性转移支付2010年预算参考数_合并" xfId="30741"/>
    <cellStyle name="差_县市旗测算-新科目（20080627）_财力性转移支付2010年预算参考数 4 2" xfId="30742"/>
    <cellStyle name="差_县市旗测算-新科目（20080627）_财力性转移支付2010年预算参考数 4 3" xfId="30743"/>
    <cellStyle name="好_同德_财力性转移支付2010年预算参考数 3" xfId="30744"/>
    <cellStyle name="差_县市旗测算-新科目（20080627）_财力性转移支付2010年预算参考数 5" xfId="30745"/>
    <cellStyle name="输入 10 2 4 3 6" xfId="30746"/>
    <cellStyle name="差_县市旗测算-新科目（20080627）_财力性转移支付2010年预算参考数 5 2" xfId="30747"/>
    <cellStyle name="好_同德_财力性转移支付2010年预算参考数 5" xfId="30748"/>
    <cellStyle name="差_县市旗测算-新科目（20080627）_财力性转移支付2010年预算参考数 7" xfId="30749"/>
    <cellStyle name="好_分县成本差异系数_不含人员经费系数_财力性转移支付2010年预算参考数 2" xfId="30750"/>
    <cellStyle name="好_测算结果_财力性转移支付2010年预算参考数_合并" xfId="30751"/>
    <cellStyle name="差_县市旗测算-新科目（20080627）_财力性转移支付2010年预算参考数_03_2010年各地区一般预算平衡表" xfId="30752"/>
    <cellStyle name="差_县市旗测算-新科目（20080627）_财力性转移支付2010年预算参考数_合并" xfId="30753"/>
    <cellStyle name="差_县市旗测算-新科目（20080627）_财力性转移支付2010年预算参考数_华东" xfId="30754"/>
    <cellStyle name="好_市辖区测算20080510_民生政策最低支出需求_财力性转移支付2010年预算参考数_华东" xfId="30755"/>
    <cellStyle name="好_2006年分析表" xfId="30756"/>
    <cellStyle name="差_县市旗测算-新科目（20080627）_合并" xfId="30757"/>
    <cellStyle name="差_县市旗测算-新科目（20080627）_华东" xfId="30758"/>
    <cellStyle name="差_县市旗测算-新科目（20080627）_民生政策最低支出需求" xfId="30759"/>
    <cellStyle name="差_县市旗测算-新科目（20080627）_民生政策最低支出需求 2 2" xfId="30760"/>
    <cellStyle name="常规 2 5 4 2 2" xfId="30761"/>
    <cellStyle name="差_县市旗测算-新科目（20080627）_民生政策最低支出需求 2 3" xfId="30762"/>
    <cellStyle name="差_县市旗测算-新科目（20080627）_民生政策最低支出需求 3 2" xfId="30763"/>
    <cellStyle name="计算 4 2 3 2 5" xfId="30764"/>
    <cellStyle name="常规 2 5 4 3 2" xfId="30765"/>
    <cellStyle name="差_县市旗测算-新科目（20080627）_民生政策最低支出需求 3 3" xfId="30766"/>
    <cellStyle name="差_县市旗测算-新科目（20080627）_民生政策最低支出需求 4 2" xfId="30767"/>
    <cellStyle name="差_县市旗测算-新科目（20080627）_民生政策最低支出需求 4 2 2" xfId="30768"/>
    <cellStyle name="差_县市旗测算-新科目（20080627）_民生政策最低支出需求 4 3" xfId="30769"/>
    <cellStyle name="差_县市旗测算-新科目（20080627）_民生政策最低支出需求_03_2010年各地区一般预算平衡表" xfId="30770"/>
    <cellStyle name="差_县市旗测算-新科目（20080627）_民生政策最低支出需求_03_2010年各地区一般预算平衡表_2010年地方财政一般预算分级平衡情况表（汇总）0524" xfId="30771"/>
    <cellStyle name="差_县市旗测算-新科目（20080627）_民生政策最低支出需求_12.25-发教育厅-2016年高职生均年初预算控制数分配表" xfId="30772"/>
    <cellStyle name="差_县市旗测算-新科目（20080627）_民生政策最低支出需求_财力性转移支付2010年预算参考数 6" xfId="30773"/>
    <cellStyle name="差_县市旗测算-新科目（20080627）_民生政策最低支出需求_财力性转移支付2010年预算参考数 7" xfId="30774"/>
    <cellStyle name="好 3 4 3" xfId="30775"/>
    <cellStyle name="差_县市旗测算-新科目（20080627）_民生政策最低支出需求_财力性转移支付2010年预算参考数_03_2010年各地区一般预算平衡表_2010年地方财政一般预算分级平衡情况表（汇总）0524" xfId="30776"/>
    <cellStyle name="强调文字颜色 6 2 2 2 6" xfId="30777"/>
    <cellStyle name="差_县市旗测算-新科目（20080627）_民生政策最低支出需求_财力性转移支付2010年预算参考数_12.25-发教育厅-2016年高职生均年初预算控制数分配表" xfId="30778"/>
    <cellStyle name="计算 7 2 2 4" xfId="30779"/>
    <cellStyle name="差_县市旗测算-新科目（20080627）_民生政策最低支出需求_财力性转移支付2010年预算参考数_合并" xfId="30780"/>
    <cellStyle name="差_县市旗测算-新科目（20080627）_民生政策最低支出需求_财力性转移支付2010年预算参考数_华东" xfId="30781"/>
    <cellStyle name="强调文字颜色 2 2 14" xfId="30782"/>
    <cellStyle name="差_县市旗测算-新科目（20080627）_民生政策最低支出需求_财力性转移支付2010年预算参考数_隋心对账单定稿0514" xfId="30783"/>
    <cellStyle name="差_县市旗测算-新科目（20080627）_民生政策最低支出需求_隋心对账单定稿0514" xfId="30784"/>
    <cellStyle name="常规 11 3 5 2" xfId="30785"/>
    <cellStyle name="差_县市旗测算-新科目（20080627）_县市旗测算-新科目（含人口规模效应）" xfId="30786"/>
    <cellStyle name="好_表一 1 7" xfId="30787"/>
    <cellStyle name="差_县市旗测算-新科目（20080627）_县市旗测算-新科目（含人口规模效应） 2 2" xfId="30788"/>
    <cellStyle name="好_表一 1 8" xfId="30789"/>
    <cellStyle name="差_县市旗测算-新科目（20080627）_县市旗测算-新科目（含人口规模效应） 2 3" xfId="30790"/>
    <cellStyle name="差_县市旗测算-新科目（20080627）_县市旗测算-新科目（含人口规模效应） 4 3" xfId="30791"/>
    <cellStyle name="汇总 4 5 2 2 2 4 2" xfId="30792"/>
    <cellStyle name="差_县市旗测算-新科目（20080627）_县市旗测算-新科目（含人口规模效应） 7" xfId="30793"/>
    <cellStyle name="计算 4 7 2" xfId="30794"/>
    <cellStyle name="差_县市旗测算-新科目（20080627）_县市旗测算-新科目（含人口规模效应）_03_2010年各地区一般预算平衡表" xfId="30795"/>
    <cellStyle name="输出 5 5 6 2 2" xfId="30796"/>
    <cellStyle name="差_县市旗测算-新科目（20080627）_县市旗测算-新科目（含人口规模效应）_03_2010年各地区一般预算平衡表_2010年地方财政一般预算分级平衡情况表（汇总）0524" xfId="30797"/>
    <cellStyle name="差_县市旗测算-新科目（20080627）_县市旗测算-新科目（含人口规模效应）_12.25-发教育厅-2016年高职生均年初预算控制数分配表" xfId="30798"/>
    <cellStyle name="差_县市旗测算-新科目（20080627）_县市旗测算-新科目（含人口规模效应）_财力性转移支付2010年预算参考数 2" xfId="30799"/>
    <cellStyle name="差_县市旗测算-新科目（20080627）_县市旗测算-新科目（含人口规模效应）_财力性转移支付2010年预算参考数 2 2" xfId="30800"/>
    <cellStyle name="差_县市旗测算-新科目（20080627）_县市旗测算-新科目（含人口规模效应）_财力性转移支付2010年预算参考数 4" xfId="30801"/>
    <cellStyle name="差_县市旗测算-新科目（20080627）_县市旗测算-新科目（含人口规模效应）_财力性转移支付2010年预算参考数 4 2" xfId="30802"/>
    <cellStyle name="差_县市旗测算-新科目（20080627）_县市旗测算-新科目（含人口规模效应）_财力性转移支付2010年预算参考数_03_2010年各地区一般预算平衡表" xfId="30803"/>
    <cellStyle name="差_县市旗测算-新科目（20080627）_县市旗测算-新科目（含人口规模效应）_财力性转移支付2010年预算参考数_12.25-发教育厅-2016年高职生均年初预算控制数分配表" xfId="30804"/>
    <cellStyle name="好_市辖区测算-新科目（20080626）_不含人员经费系数_财力性转移支付2010年预算参考数 3" xfId="30805"/>
    <cellStyle name="好_红线成本预算指导价格0324 5" xfId="30806"/>
    <cellStyle name="汇总 7 4 2 3 4 2" xfId="30807"/>
    <cellStyle name="差_县市旗测算-新科目（20080627）_县市旗测算-新科目（含人口规模效应）_财力性转移支付2010年预算参考数_隋心对账单定稿0514" xfId="30808"/>
    <cellStyle name="差_县市旗测算-新科目（20080627）_县市旗测算-新科目（含人口规模效应）_隋心对账单定稿0514" xfId="30809"/>
    <cellStyle name="好_2012年消缺情况测算表（2013.2.28） 2" xfId="30810"/>
    <cellStyle name="常规 5 2 2 6" xfId="30811"/>
    <cellStyle name="好_09黑龙江_03_2010年各地区一般预算平衡表_2010年地方财政一般预算分级平衡情况表（汇总）0524" xfId="30812"/>
    <cellStyle name="差_湘财教指277" xfId="30813"/>
    <cellStyle name="差_湘桂铁路I标一项目部红线成本(最新)" xfId="30814"/>
    <cellStyle name="差_湘桂铁路I标一项目部红线成本(最新) 10_间接费" xfId="30815"/>
    <cellStyle name="差_湘桂铁路I标一项目部红线成本(最新) 2" xfId="30816"/>
    <cellStyle name="差_湘桂铁路I标一项目部红线成本(最新) 3" xfId="30817"/>
    <cellStyle name="好_行政（人员）_12.25-发教育厅-2016年高职生均年初预算控制数分配表" xfId="30818"/>
    <cellStyle name="烹拳 [0]_ +Foil &amp; -FOIL &amp; PAPER" xfId="30819"/>
    <cellStyle name="常规 23 8 4 2" xfId="30820"/>
    <cellStyle name="注释 6 5 3 2 2 2 2" xfId="30821"/>
    <cellStyle name="差_湘桂铁路I标一项目部红线成本(最新) 4" xfId="30822"/>
    <cellStyle name="差_湘桂铁路I标一项目部红线成本(最新) 4_间接费" xfId="30823"/>
    <cellStyle name="差_湘桂铁路I标一项目部红线成本(最新) 5" xfId="30824"/>
    <cellStyle name="差_湘桂铁路I标一项目部红线成本(最新) 6" xfId="30825"/>
    <cellStyle name="差_湘桂铁路I标一项目部红线成本(最新) 6_间接费" xfId="30826"/>
    <cellStyle name="差_湘桂铁路I标一项目部红线成本(最新) 7" xfId="30827"/>
    <cellStyle name="差_湘桂铁路I标一项目部红线成本(最新) 7_间接费" xfId="30828"/>
    <cellStyle name="輔色4 2" xfId="30829"/>
    <cellStyle name="差_湘桂铁路I标一项目部红线成本(最新) 8" xfId="30830"/>
    <cellStyle name="差_湘桂铁路I标一项目部红线成本(最新) 9" xfId="30831"/>
    <cellStyle name="差_湘桂铁路工程I标红线成本分析样表 （草）09.8.21修改" xfId="30832"/>
    <cellStyle name="差_湘桂铁路工程I标红线成本分析样表 10_间接费" xfId="30833"/>
    <cellStyle name="差_湘桂铁路工程I标红线成本分析样表 10_间接费_四队计价6月25日前(7月1日更新)备用" xfId="30834"/>
    <cellStyle name="差_湘桂铁路工程I标红线成本分析样表 10_四队计价2011-6" xfId="30835"/>
    <cellStyle name="差_湘桂铁路工程I标红线成本分析样表 10_四队计价6月25日前(7月1日更新)备用" xfId="30836"/>
    <cellStyle name="常规 8 5 2 2 2" xfId="30837"/>
    <cellStyle name="常规 32 8 2" xfId="30838"/>
    <cellStyle name="差_湘桂铁路工程I标红线成本分析样表 11_四队计价2011-6" xfId="30839"/>
    <cellStyle name="计算 3 5 3" xfId="30840"/>
    <cellStyle name="常规 2 14" xfId="30841"/>
    <cellStyle name="输出 8 4 4 3 3" xfId="30842"/>
    <cellStyle name="差_湘桂铁路工程I标红线成本分析样表 2_四队计价2011-6" xfId="30843"/>
    <cellStyle name="差_湘桂铁路工程I标红线成本分析样表 2_四队计价6月25日前(7月1日更新)备用" xfId="30844"/>
    <cellStyle name="常规 6 3 2_9.6-债券明细账" xfId="30845"/>
    <cellStyle name="常规 4 2 4 2 2 2" xfId="30846"/>
    <cellStyle name="差_湘桂铁路工程I标红线成本分析样表 3_间接费_四队计价2011-6" xfId="30847"/>
    <cellStyle name="差_湘桂铁路工程I标红线成本分析样表 3_四队计价6月25日前(7月1日更新)备用" xfId="30848"/>
    <cellStyle name="差_湘桂铁路工程I标红线成本分析样表 4_间接费_四队计价2011-6" xfId="30849"/>
    <cellStyle name="差_湘桂铁路工程I标红线成本分析样表 4_间接费_四队计价6月25日前(7月1日更新)备用" xfId="30850"/>
    <cellStyle name="常规 8 10 2" xfId="30851"/>
    <cellStyle name="差_湘桂铁路工程I标红线成本分析样表 5" xfId="30852"/>
    <cellStyle name="差_湘桂铁路工程I标红线成本分析样表 5_间接费_四队计价2011-6" xfId="30853"/>
    <cellStyle name="差_湘桂铁路工程I标红线成本分析样表 5_四队计价6月25日前(7月1日更新)备用" xfId="30854"/>
    <cellStyle name="差_湘桂铁路工程I标红线成本分析样表 6" xfId="30855"/>
    <cellStyle name="差_湘桂铁路工程I标红线成本分析样表 6_间接费_四队计价6月25日前(7月1日更新)备用" xfId="30856"/>
    <cellStyle name="差_湘桂铁路工程I标红线成本分析样表 6_四队计价6月25日前(7月1日更新)备用" xfId="30857"/>
    <cellStyle name="差_湘桂铁路工程I标红线成本分析样表 7" xfId="30858"/>
    <cellStyle name="差_湘桂铁路工程I标红线成本分析样表 7_间接费" xfId="30859"/>
    <cellStyle name="常规 2 25 3" xfId="30860"/>
    <cellStyle name="常规 10 3 2 2" xfId="30861"/>
    <cellStyle name="差_湘桂铁路工程I标红线成本分析样表 7_四队计价2011-6" xfId="30862"/>
    <cellStyle name="差_湘桂铁路工程I标红线成本分析样表 7_四队计价6月25日前(7月1日更新)备用" xfId="30863"/>
    <cellStyle name="差_湘桂铁路工程I标红线成本分析样表 8" xfId="30864"/>
    <cellStyle name="差_湘桂铁路工程I标红线成本分析样表 8_间接费_四队计价2011-6" xfId="30865"/>
    <cellStyle name="差_湘桂铁路工程I标红线成本分析样表 8_间接费_四队计价6月25日前(7月1日更新)备用" xfId="30866"/>
    <cellStyle name="差_湘桂铁路工程I标红线成本分析样表 9_间接费_四队计价2011-6" xfId="30867"/>
    <cellStyle name="差_湘桂铁路工程I标红线成本分析样表 9_四队计价6月25日前(7月1日更新)备用" xfId="30868"/>
    <cellStyle name="差_湘桂铁路工程I标红线成本分析样表_四队计价2011-6" xfId="30869"/>
    <cellStyle name="注释 4 5 4 2 2 5 2" xfId="30870"/>
    <cellStyle name="常规 58 3 2" xfId="30871"/>
    <cellStyle name="差_湘桂铁路工程I标红线成本分析样表_四队计价6月25日前(7月1日更新)备用" xfId="30872"/>
    <cellStyle name="差_湘潭" xfId="30873"/>
    <cellStyle name="常规 2 5 5 3" xfId="30874"/>
    <cellStyle name="差_湘潭 14" xfId="30875"/>
    <cellStyle name="差_湘潭 15" xfId="30876"/>
    <cellStyle name="差_湘潭 20" xfId="30877"/>
    <cellStyle name="差_湘潭 18" xfId="30878"/>
    <cellStyle name="差_湘潭 19" xfId="30879"/>
    <cellStyle name="差_湘潭 2 10" xfId="30880"/>
    <cellStyle name="差_湘潭 2 11" xfId="30881"/>
    <cellStyle name="输入 3 3 5 2 2" xfId="30882"/>
    <cellStyle name="差_湘潭 2 12" xfId="30883"/>
    <cellStyle name="输入 3 3 5 2 3" xfId="30884"/>
    <cellStyle name="差_湘潭 2 13" xfId="30885"/>
    <cellStyle name="输入 3 3 5 2 4" xfId="30886"/>
    <cellStyle name="差_湘潭 2 14" xfId="30887"/>
    <cellStyle name="常规 12 2 3 4 2" xfId="30888"/>
    <cellStyle name="输入 3 3 5 2 5" xfId="30889"/>
    <cellStyle name="差_湘潭 2 15" xfId="30890"/>
    <cellStyle name="差_湘潭 2 20" xfId="30891"/>
    <cellStyle name="好_教育(按照总人口测算）—20080416_不含人员经费系数_财力性转移支付2010年预算参考数_03_2010年各地区一般预算平衡表_2010年地方财政一般预算分级平衡情况表（汇总）0524" xfId="30892"/>
    <cellStyle name="輔色2" xfId="30893"/>
    <cellStyle name="差_湘潭 2 17" xfId="30894"/>
    <cellStyle name="差_湘潭 2 22" xfId="30895"/>
    <cellStyle name="輔色3" xfId="30896"/>
    <cellStyle name="差_湘潭 2 18" xfId="30897"/>
    <cellStyle name="輔色4" xfId="30898"/>
    <cellStyle name="差_湘潭 2 19" xfId="30899"/>
    <cellStyle name="差_湘潭 2 2" xfId="30900"/>
    <cellStyle name="差_湘潭 2 3" xfId="30901"/>
    <cellStyle name="差_湘潭 2 4" xfId="30902"/>
    <cellStyle name="差_湘潭 2 6" xfId="30903"/>
    <cellStyle name="差_湘潭 2 7" xfId="30904"/>
    <cellStyle name="差_湘潭 2 8" xfId="30905"/>
    <cellStyle name="好_市辖区测算20080510_不含人员经费系数_03_2010年各地区一般预算平衡表_2010年地方财政一般预算分级平衡情况表（汇总）0524" xfId="30906"/>
    <cellStyle name="差_湘潭 3" xfId="30907"/>
    <cellStyle name="差_湘潭 3 16" xfId="30908"/>
    <cellStyle name="差_湘潭 3 21" xfId="30909"/>
    <cellStyle name="差_湘潭 3 17" xfId="30910"/>
    <cellStyle name="差_湘潭 3 22" xfId="30911"/>
    <cellStyle name="差_湘潭 3 18" xfId="30912"/>
    <cellStyle name="差_湘潭 3 23" xfId="30913"/>
    <cellStyle name="差_湘潭 3 19" xfId="30914"/>
    <cellStyle name="差_湘潭 3 2" xfId="30915"/>
    <cellStyle name="差_湘潭 3 2 12" xfId="30916"/>
    <cellStyle name="差_湘潭 3 2 13" xfId="30917"/>
    <cellStyle name="差_湘潭 3 2 16" xfId="30918"/>
    <cellStyle name="常规 3 2 4 2" xfId="30919"/>
    <cellStyle name="差_湘潭 3 2 17" xfId="30920"/>
    <cellStyle name="常规 3 2 4 3" xfId="30921"/>
    <cellStyle name="计算 3 5 2 2" xfId="30922"/>
    <cellStyle name="常规 2 13 2" xfId="30923"/>
    <cellStyle name="差_湘潭 3 2 18" xfId="30924"/>
    <cellStyle name="差_湘潭 3 4" xfId="30925"/>
    <cellStyle name="差_湘潭 4" xfId="30926"/>
    <cellStyle name="差_湘潭 7" xfId="30927"/>
    <cellStyle name="差_湘潭 8" xfId="30928"/>
    <cellStyle name="差_湘潭 9" xfId="30929"/>
    <cellStyle name="差_一般预算支出口径剔除表" xfId="30930"/>
    <cellStyle name="输入 5 5 2 2 2 2" xfId="30931"/>
    <cellStyle name="好_农林水和城市维护标准支出20080505－县区合计_县市旗测算-新科目（含人口规模效应） 3" xfId="30932"/>
    <cellStyle name="差_一般预算支出口径剔除表 2" xfId="30933"/>
    <cellStyle name="好_行政（人员）_县市旗测算-新科目（含人口规模效应）_12.25-发教育厅-2016年高职生均年初预算控制数分配表" xfId="30934"/>
    <cellStyle name="差_一般预算支出口径剔除表 2 2 2" xfId="30935"/>
    <cellStyle name="好_农林水和城市维护标准支出20080505－县区合计_县市旗测算-新科目（含人口规模效应） 4" xfId="30936"/>
    <cellStyle name="差_一般预算支出口径剔除表 3" xfId="30937"/>
    <cellStyle name="差_一般预算支出口径剔除表 4 2 2" xfId="30938"/>
    <cellStyle name="好_农林水和城市维护标准支出20080505－县区合计_县市旗测算-新科目（含人口规模效应） 6" xfId="30939"/>
    <cellStyle name="输入 9 3 2 2 5" xfId="30940"/>
    <cellStyle name="常规 124 2 2 2" xfId="30941"/>
    <cellStyle name="差_一般预算支出口径剔除表 5" xfId="30942"/>
    <cellStyle name="差_一般预算支出口径剔除表 7" xfId="30943"/>
    <cellStyle name="差_一般预算支出口径剔除表_03_2010年各地区一般预算平衡表" xfId="30944"/>
    <cellStyle name="计算 6 2 2" xfId="30945"/>
    <cellStyle name="差_一般预算支出口径剔除表_财力性转移支付2010年预算参考数 2" xfId="30946"/>
    <cellStyle name="常规 32 2 9" xfId="30947"/>
    <cellStyle name="计算 6 2 2 2" xfId="30948"/>
    <cellStyle name="差_一般预算支出口径剔除表_财力性转移支付2010年预算参考数 2 2" xfId="30949"/>
    <cellStyle name="计算 6 2 2 3" xfId="30950"/>
    <cellStyle name="差_一般预算支出口径剔除表_财力性转移支付2010年预算参考数 2 3" xfId="30951"/>
    <cellStyle name="计算 6 2 3" xfId="30952"/>
    <cellStyle name="差_一般预算支出口径剔除表_财力性转移支付2010年预算参考数 3" xfId="30953"/>
    <cellStyle name="计算 6 2 4" xfId="30954"/>
    <cellStyle name="差_一般预算支出口径剔除表_财力性转移支付2010年预算参考数 4" xfId="30955"/>
    <cellStyle name="计算 6 2 4 2" xfId="30956"/>
    <cellStyle name="差_一般预算支出口径剔除表_财力性转移支付2010年预算参考数 4 2" xfId="30957"/>
    <cellStyle name="计算 6 2 4 2 2" xfId="30958"/>
    <cellStyle name="差_一般预算支出口径剔除表_财力性转移支付2010年预算参考数 4 2 2" xfId="30959"/>
    <cellStyle name="注释 2 5 5 2 5" xfId="30960"/>
    <cellStyle name="输入 10 2 5 3 2" xfId="30961"/>
    <cellStyle name="汇总 3 3 2 2 3 2" xfId="30962"/>
    <cellStyle name="好_1 4" xfId="30963"/>
    <cellStyle name="差_一般预算支出口径剔除表_财力性转移支付2010年预算参考数_12.25-发教育厅-2016年高职生均年初预算控制数分配表" xfId="30964"/>
    <cellStyle name="差_一般预算支出口径剔除表_财力性转移支付2010年预算参考数_隋心对账单定稿0514" xfId="30965"/>
    <cellStyle name="差_一般预算支出口径剔除表_华东" xfId="30966"/>
    <cellStyle name="差_医疗保险已改" xfId="30967"/>
    <cellStyle name="差_银行账户情况表_2010年12月_Book1 2" xfId="30968"/>
    <cellStyle name="差_岳塘区 10" xfId="30969"/>
    <cellStyle name="差_岳塘区 11" xfId="30970"/>
    <cellStyle name="差_岳塘区 12" xfId="30971"/>
    <cellStyle name="常规 9_2017年收入分国地税" xfId="30972"/>
    <cellStyle name="输出 9 3 2 2 3 2" xfId="30973"/>
    <cellStyle name="常规 21_Book1" xfId="30974"/>
    <cellStyle name="差_岳塘区 13" xfId="30975"/>
    <cellStyle name="计算 8 2 2 2 2 2 2" xfId="30976"/>
    <cellStyle name="差_岳塘区 15" xfId="30977"/>
    <cellStyle name="差_岳塘区 20" xfId="30978"/>
    <cellStyle name="差_岳塘区 16" xfId="30979"/>
    <cellStyle name="差_岳塘区 21" xfId="30980"/>
    <cellStyle name="注释 3 3 3 3 4 2" xfId="30981"/>
    <cellStyle name="差_岳塘区 19" xfId="30982"/>
    <cellStyle name="差_岳塘区 2 16" xfId="30983"/>
    <cellStyle name="差_岳塘区 2 21" xfId="30984"/>
    <cellStyle name="差_岳塘区 2 17" xfId="30985"/>
    <cellStyle name="差_岳塘区 2 22" xfId="30986"/>
    <cellStyle name="差_岳塘区 2 18" xfId="30987"/>
    <cellStyle name="好_危改资金测算_财力性转移支付2010年预算参考数_12.25-发教育厅-2016年高职生均年初预算控制数分配表" xfId="30988"/>
    <cellStyle name="差_岳塘区 2 19" xfId="30989"/>
    <cellStyle name="差_岳塘区 2 2" xfId="30990"/>
    <cellStyle name="好_卫生部门_合并" xfId="30991"/>
    <cellStyle name="差_岳塘区 2 3" xfId="30992"/>
    <cellStyle name="差_岳塘区 2 4" xfId="30993"/>
    <cellStyle name="差_岳塘区 2 6" xfId="30994"/>
    <cellStyle name="好_缺口县区测算_财力性转移支付2010年预算参考数_隋心对账单定稿0514" xfId="30995"/>
    <cellStyle name="常规 4 68 2" xfId="30996"/>
    <cellStyle name="常规 4 73 2" xfId="30997"/>
    <cellStyle name="差_岳塘区 2 8" xfId="30998"/>
    <cellStyle name="差_岳塘区 3" xfId="30999"/>
    <cellStyle name="差_岳塘区 3 12" xfId="31000"/>
    <cellStyle name="差_岳塘区 3 15" xfId="31001"/>
    <cellStyle name="差_岳塘区 3 20" xfId="31002"/>
    <cellStyle name="差_岳塘区 3 16" xfId="31003"/>
    <cellStyle name="差_岳塘区 3 21" xfId="31004"/>
    <cellStyle name="差_岳塘区 3 17" xfId="31005"/>
    <cellStyle name="差_岳塘区 3 22" xfId="31006"/>
    <cellStyle name="差_岳塘区 3 19" xfId="31007"/>
    <cellStyle name="好_卫生(按照总人口测算）—20080416_财力性转移支付2010年预算参考数_03_2010年各地区一般预算平衡表_2010年地方财政一般预算分级平衡情况表（汇总）0524" xfId="31008"/>
    <cellStyle name="差_岳塘区 3 2" xfId="31009"/>
    <cellStyle name="差_岳塘区 3 2 12" xfId="31010"/>
    <cellStyle name="差_岳塘区 3 2 13" xfId="31011"/>
    <cellStyle name="差_岳塘区 3 2 14" xfId="31012"/>
    <cellStyle name="差_岳塘区 3 2 15" xfId="31013"/>
    <cellStyle name="差_岳塘区 3 2 16" xfId="31014"/>
    <cellStyle name="差_岳塘区 3 2 17" xfId="31015"/>
    <cellStyle name="差_岳塘区 3 2 18" xfId="31016"/>
    <cellStyle name="差_岳塘区 3 2 2" xfId="31017"/>
    <cellStyle name="差_岳塘区 3 2 3" xfId="31018"/>
    <cellStyle name="差_岳塘区 3 2 4" xfId="31019"/>
    <cellStyle name="差_岳塘区 3 3" xfId="31020"/>
    <cellStyle name="差_岳塘区 3 4" xfId="31021"/>
    <cellStyle name="差_岳塘区 3 6" xfId="31022"/>
    <cellStyle name="差_岳塘区 3 7" xfId="31023"/>
    <cellStyle name="常规 4 69 2" xfId="31024"/>
    <cellStyle name="常规 4 74 2" xfId="31025"/>
    <cellStyle name="差_岳塘区 3 8" xfId="31026"/>
    <cellStyle name="数字 5 4 2 2 2 2 2" xfId="31027"/>
    <cellStyle name="差_岳塘区 3 9" xfId="31028"/>
    <cellStyle name="差_岳塘区 4" xfId="31029"/>
    <cellStyle name="差_岳塘区 5" xfId="31030"/>
    <cellStyle name="差_岳塘区 6" xfId="31031"/>
    <cellStyle name="差_岳阳楼区11年地方财政预算表 14" xfId="31032"/>
    <cellStyle name="差_岳阳楼区11年地方财政预算表 16" xfId="31033"/>
    <cellStyle name="差_岳阳楼区11年地方财政预算表 21" xfId="31034"/>
    <cellStyle name="常规 2 3 2 2 4 2" xfId="31035"/>
    <cellStyle name="差_岳阳楼区11年地方财政预算表 17" xfId="31036"/>
    <cellStyle name="差_岳阳楼区11年地方财政预算表 18" xfId="31037"/>
    <cellStyle name="差_岳阳楼区11年地方财政预算表 19" xfId="31038"/>
    <cellStyle name="差_岳阳楼区11年地方财政预算表 2" xfId="31039"/>
    <cellStyle name="差_岳阳楼区11年地方财政预算表 2 11" xfId="31040"/>
    <cellStyle name="差_岳阳楼区11年地方财政预算表 2 12" xfId="31041"/>
    <cellStyle name="常规 6 3 3 2" xfId="31042"/>
    <cellStyle name="差_岳阳楼区11年地方财政预算表 2 13" xfId="31043"/>
    <cellStyle name="常规 49 2" xfId="31044"/>
    <cellStyle name="常规 54 2" xfId="31045"/>
    <cellStyle name="差_岳阳楼区11年地方财政预算表 2 14" xfId="31046"/>
    <cellStyle name="常规 49 4" xfId="31047"/>
    <cellStyle name="常规 54 4" xfId="31048"/>
    <cellStyle name="差_岳阳楼区11年地方财政预算表 2 16" xfId="31049"/>
    <cellStyle name="差_岳阳楼区11年地方财政预算表 2 21" xfId="31050"/>
    <cellStyle name="常规 49 5" xfId="31051"/>
    <cellStyle name="常规 54 5" xfId="31052"/>
    <cellStyle name="差_岳阳楼区11年地方财政预算表 2 17" xfId="31053"/>
    <cellStyle name="差_岳阳楼区11年地方财政预算表 2 22" xfId="31054"/>
    <cellStyle name="常规 49 6" xfId="31055"/>
    <cellStyle name="常规 54 6" xfId="31056"/>
    <cellStyle name="差_岳阳楼区11年地方财政预算表 2 18" xfId="31057"/>
    <cellStyle name="好_工程数量及综合单价（百安隧道） 8_四队计价6月25日前(7月1日更新)备用" xfId="31058"/>
    <cellStyle name="常规 49 7" xfId="31059"/>
    <cellStyle name="常规 54 7" xfId="31060"/>
    <cellStyle name="差_岳阳楼区11年地方财政预算表 2 19" xfId="31061"/>
    <cellStyle name="差_岳阳楼区11年地方财政预算表 2 2" xfId="31062"/>
    <cellStyle name="差_岳阳楼区11年地方财政预算表 2 3" xfId="31063"/>
    <cellStyle name="差_岳阳楼区11年地方财政预算表 2 4" xfId="31064"/>
    <cellStyle name="好_人员工资和公用经费_财力性转移支付2010年预算参考数" xfId="31065"/>
    <cellStyle name="差_岳阳楼区11年地方财政预算表 2 5" xfId="31066"/>
    <cellStyle name="差_岳阳楼区11年地方财政预算表 2 6" xfId="31067"/>
    <cellStyle name="差_岳阳楼区11年地方财政预算表 2 7" xfId="31068"/>
    <cellStyle name="差_岳阳楼区11年地方财政预算表 2 8" xfId="31069"/>
    <cellStyle name="差_岳阳楼区11年地方财政预算表 2 9" xfId="31070"/>
    <cellStyle name="常规 59 3" xfId="31071"/>
    <cellStyle name="常规 64 3" xfId="31072"/>
    <cellStyle name="差_岳阳楼区11年地方财政预算表 3 15" xfId="31073"/>
    <cellStyle name="差_岳阳楼区11年地方财政预算表 3 20" xfId="31074"/>
    <cellStyle name="常规 59 4" xfId="31075"/>
    <cellStyle name="常规 64 4" xfId="31076"/>
    <cellStyle name="差_岳阳楼区11年地方财政预算表 3 16" xfId="31077"/>
    <cellStyle name="差_岳阳楼区11年地方财政预算表 3 21" xfId="31078"/>
    <cellStyle name="常规 59 6" xfId="31079"/>
    <cellStyle name="常规 64 6" xfId="31080"/>
    <cellStyle name="输出 8 2 3 4 2" xfId="31081"/>
    <cellStyle name="差_岳阳楼区11年地方财政预算表 3 18" xfId="31082"/>
    <cellStyle name="差_岳阳楼区11年地方财政预算表 3 23" xfId="31083"/>
    <cellStyle name="差_岳阳楼区11年地方财政预算表 3 2 10" xfId="31084"/>
    <cellStyle name="差_岳阳楼区11年地方财政预算表 3 2 11" xfId="31085"/>
    <cellStyle name="注释 2 8 2 2" xfId="31086"/>
    <cellStyle name="差_岳阳楼区11年地方财政预算表 3 2 12" xfId="31087"/>
    <cellStyle name="注释 2 8 2 3" xfId="31088"/>
    <cellStyle name="差_岳阳楼区11年地方财政预算表 3 2 13" xfId="31089"/>
    <cellStyle name="注释 2 8 2 6" xfId="31090"/>
    <cellStyle name="差_岳阳楼区11年地方财政预算表 3 2 16" xfId="31091"/>
    <cellStyle name="常规 2 6 2" xfId="31092"/>
    <cellStyle name="差_岳阳楼区11年地方财政预算表 3 2 18" xfId="31093"/>
    <cellStyle name="差_岳阳楼区11年地方财政预算表 3 2 2" xfId="31094"/>
    <cellStyle name="差_岳阳楼区11年地方财政预算表 3 2 3" xfId="31095"/>
    <cellStyle name="差_岳阳楼区11年地方财政预算表 3 2 4" xfId="31096"/>
    <cellStyle name="差_岳阳楼区11年地方财政预算表 3 2 5" xfId="31097"/>
    <cellStyle name="好_行政(燃修费)_不含人员经费系数_财力性转移支付2010年预算参考数_华东" xfId="31098"/>
    <cellStyle name="差_岳阳楼区11年地方财政预算表 3 2 6" xfId="31099"/>
    <cellStyle name="差_岳阳楼区11年地方财政预算表 3 2 7" xfId="31100"/>
    <cellStyle name="差_岳阳楼区11年地方财政预算表 3 2 8" xfId="31101"/>
    <cellStyle name="好_2006年30云南_合并" xfId="31102"/>
    <cellStyle name="差_岳阳楼区11年地方财政预算表 3 5" xfId="31103"/>
    <cellStyle name="差_岳阳楼区11年地方财政预算表 3 8" xfId="31104"/>
    <cellStyle name="常规 2 9 3 2" xfId="31105"/>
    <cellStyle name="差_岳阳楼区11年地方财政预算表 4" xfId="31106"/>
    <cellStyle name="差_岳阳楼区11年地方财政预算表 5" xfId="31107"/>
    <cellStyle name="输入 3 3 4" xfId="31108"/>
    <cellStyle name="好_22湖南_12.25-发教育厅-2016年高职生均年初预算控制数分配表" xfId="31109"/>
    <cellStyle name="差_岳阳楼区11年地方财政预算表 6" xfId="31110"/>
    <cellStyle name="差_岳阳楼区11年地方财政预算表 7" xfId="31111"/>
    <cellStyle name="差_岳阳楼区11年地方财政预算表 8" xfId="31112"/>
    <cellStyle name="差_岳阳楼区11年地方财政预算表 9" xfId="31113"/>
    <cellStyle name="差_云南 缺口县区测算(地方填报) 3 2 2" xfId="31114"/>
    <cellStyle name="差_云南 缺口县区测算(地方填报) 4 2 2" xfId="31115"/>
    <cellStyle name="差_云南 缺口县区测算(地方填报)_03_2010年各地区一般预算平衡表" xfId="31116"/>
    <cellStyle name="差_云南 缺口县区测算(地方填报)_12.25-发教育厅-2016年高职生均年初预算控制数分配表" xfId="31117"/>
    <cellStyle name="差_云南 缺口县区测算(地方填报)_财力性转移支付2010年预算参考数 2" xfId="31118"/>
    <cellStyle name="汇总 5 3 3 2 2 5 2" xfId="31119"/>
    <cellStyle name="差_云南 缺口县区测算(地方填报)_财力性转移支付2010年预算参考数 2 3" xfId="31120"/>
    <cellStyle name="差_云南省2008年转移支付测算——州市本级考核部分及政策性测算_财力性转移支付2010年预算参考数 2 3" xfId="31121"/>
    <cellStyle name="输出 5 3 2 2" xfId="31122"/>
    <cellStyle name="差_云南 缺口县区测算(地方填报)_财力性转移支付2010年预算参考数 3 3" xfId="31123"/>
    <cellStyle name="差_云南省2008年转移支付测算——州市本级考核部分及政策性测算_财力性转移支付2010年预算参考数 3" xfId="31124"/>
    <cellStyle name="差_云南 缺口县区测算(地方填报)_财力性转移支付2010年预算参考数 4" xfId="31125"/>
    <cellStyle name="差_云南省2008年转移支付测算——州市本级考核部分及政策性测算_财力性转移支付2010年预算参考数 4 2" xfId="31126"/>
    <cellStyle name="差_云南 缺口县区测算(地方填报)_财力性转移支付2010年预算参考数 5 2" xfId="31127"/>
    <cellStyle name="差_云南省2008年转移支付测算——州市本级考核部分及政策性测算_财力性转移支付2010年预算参考数 5" xfId="31128"/>
    <cellStyle name="差_云南 缺口县区测算(地方填报)_财力性转移支付2010年预算参考数 6" xfId="31129"/>
    <cellStyle name="差_云南 缺口县区测算(地方填报)_财力性转移支付2010年预算参考数_03_2010年各地区一般预算平衡表" xfId="31130"/>
    <cellStyle name="差_云南 缺口县区测算(地方填报)_财力性转移支付2010年预算参考数_03_2010年各地区一般预算平衡表_2010年地方财政一般预算分级平衡情况表（汇总）0524" xfId="31131"/>
    <cellStyle name="差_云南 缺口县区测算(地方填报)_财力性转移支付2010年预算参考数_华东" xfId="31132"/>
    <cellStyle name="差_云南 缺口县区测算(地方填报)_合并" xfId="31133"/>
    <cellStyle name="好_0605石屏县_财力性转移支付2010年预算参考数_隋心对账单定稿0514" xfId="31134"/>
    <cellStyle name="常规_2013年国有资本经营预算完成情况表" xfId="31135"/>
    <cellStyle name="差_云南 缺口县区测算(地方填报)_华东" xfId="31136"/>
    <cellStyle name="差_云南 缺口县区测算(地方填报)_隋心对账单定稿0514" xfId="31137"/>
    <cellStyle name="链接单元格 4 2 20" xfId="31138"/>
    <cellStyle name="链接单元格 4 2 15" xfId="31139"/>
    <cellStyle name="差_云南农村义务教育统计表" xfId="31140"/>
    <cellStyle name="强调文字颜色 1 2 5 5" xfId="31141"/>
    <cellStyle name="差_云南农村义务教育统计表_Book1" xfId="31142"/>
    <cellStyle name="差_云南省2008年中小学教师人数统计表 2" xfId="31143"/>
    <cellStyle name="好_05潍坊_隋心对账单定稿0514" xfId="31144"/>
    <cellStyle name="差_云南省2008年中小学教职工情况（教育厅提供20090101加工整理） 2" xfId="31145"/>
    <cellStyle name="差_云南省2008年中小学教职工情况（教育厅提供20090101加工整理）_Book1" xfId="31146"/>
    <cellStyle name="差_云南省2008年中小学教职工情况（教育厅提供20090101加工整理）_Book1 2" xfId="31147"/>
    <cellStyle name="差_云南省2008年转移支付测算——州市本级考核部分及政策性测算 2" xfId="31148"/>
    <cellStyle name="好_平邑 4" xfId="31149"/>
    <cellStyle name="分级显示行_1_13区汇总" xfId="31150"/>
    <cellStyle name="差_云南省2008年转移支付测算——州市本级考核部分及政策性测算 2 2" xfId="31151"/>
    <cellStyle name="输出 10 4 2 4 2" xfId="31152"/>
    <cellStyle name="常规 12 2_间接费" xfId="31153"/>
    <cellStyle name="差_云南省2008年转移支付测算——州市本级考核部分及政策性测算 2 2 2" xfId="31154"/>
    <cellStyle name="好_平邑 5" xfId="31155"/>
    <cellStyle name="差_云南省2008年转移支付测算——州市本级考核部分及政策性测算 2 3" xfId="31156"/>
    <cellStyle name="差_云南省2008年转移支付测算——州市本级考核部分及政策性测算 3" xfId="31157"/>
    <cellStyle name="输出 10 4 3 4 2" xfId="31158"/>
    <cellStyle name="常规 25 4" xfId="31159"/>
    <cellStyle name="常规 30 4" xfId="31160"/>
    <cellStyle name="差_云南省2008年转移支付测算——州市本级考核部分及政策性测算 3 2 2" xfId="31161"/>
    <cellStyle name="差_云南省2008年转移支付测算——州市本级考核部分及政策性测算 3 3" xfId="31162"/>
    <cellStyle name="差_云南省2008年转移支付测算——州市本级考核部分及政策性测算_03_2010年各地区一般预算平衡表_2010年地方财政一般预算分级平衡情况表（汇总）0524" xfId="31163"/>
    <cellStyle name="输出 4 4 2 2 2" xfId="31164"/>
    <cellStyle name="差_云南省2008年转移支付测算——州市本级考核部分及政策性测算_Book1" xfId="31165"/>
    <cellStyle name="输出 4 4 2 2 2 2" xfId="31166"/>
    <cellStyle name="差_云南省2008年转移支付测算——州市本级考核部分及政策性测算_Book1 2" xfId="31167"/>
    <cellStyle name="强调文字颜色 3 3 2 2 11" xfId="31168"/>
    <cellStyle name="常规 4 3 2 4" xfId="31169"/>
    <cellStyle name="差_云南省2008年转移支付测算——州市本级考核部分及政策性测算_财力性转移支付2010年预算参考数 3 2 2 2" xfId="31170"/>
    <cellStyle name="差_云南省2008年转移支付测算——州市本级考核部分及政策性测算_财力性转移支付2010年预算参考数 3 3 2" xfId="31171"/>
    <cellStyle name="常规 5 2 2 3" xfId="31172"/>
    <cellStyle name="差_云南省2008年转移支付测算——州市本级考核部分及政策性测算_财力性转移支付2010年预算参考数 4 4" xfId="31173"/>
    <cellStyle name="差_云南省2008年转移支付测算——州市本级考核部分及政策性测算_财力性转移支付2010年预算参考数 5 2" xfId="31174"/>
    <cellStyle name="常规 5 2 3 2" xfId="31175"/>
    <cellStyle name="差_云南省2008年转移支付测算——州市本级考核部分及政策性测算_财力性转移支付2010年预算参考数 5 3" xfId="31176"/>
    <cellStyle name="常规 2 68 2" xfId="31177"/>
    <cellStyle name="差_云南省2008年转移支付测算——州市本级考核部分及政策性测算_财力性转移支付2010年预算参考数 6" xfId="31178"/>
    <cellStyle name="差_云南省2008年转移支付测算——州市本级考核部分及政策性测算_财力性转移支付2010年预算参考数 7" xfId="31179"/>
    <cellStyle name="差_云南省2008年转移支付测算——州市本级考核部分及政策性测算_财力性转移支付2010年预算参考数_03_2010年各地区一般预算平衡表_2010年地方财政一般预算分级平衡情况表（汇总）0524" xfId="31180"/>
    <cellStyle name="常规 4 3 3 3" xfId="31181"/>
    <cellStyle name="差_云南省2008年转移支付测算——州市本级考核部分及政策性测算_财力性转移支付2010年预算参考数_12.25-发教育厅-2016年高职生均年初预算控制数分配表" xfId="31182"/>
    <cellStyle name="差_云南省2008年转移支付测算——州市本级考核部分及政策性测算_财力性转移支付2010年预算参考数_隋心对账单定稿0514" xfId="31183"/>
    <cellStyle name="常规 2 4 2 2 3" xfId="31184"/>
    <cellStyle name="输出 2 5 4 2 3" xfId="31185"/>
    <cellStyle name="差_云南省2008年转移支付测算——州市本级考核部分及政策性测算_华东" xfId="31186"/>
    <cellStyle name="常规 17 3 2" xfId="31187"/>
    <cellStyle name="常规 22 3 2" xfId="31188"/>
    <cellStyle name="常规 13 3 2 2 2" xfId="31189"/>
    <cellStyle name="注释 6 2 3 3 3 2" xfId="31190"/>
    <cellStyle name="差_云南水利电力有限公司 2" xfId="31191"/>
    <cellStyle name="差_指标四" xfId="31192"/>
    <cellStyle name="好 2 3 11" xfId="31193"/>
    <cellStyle name="差_指标四 2" xfId="31194"/>
    <cellStyle name="差_重点民生支出需求测算表社保（农村低保）081112 2" xfId="31195"/>
    <cellStyle name="差_重点民生支出需求测算表社保（农村低保）081112 2 2" xfId="31196"/>
    <cellStyle name="差_重点民生支出需求测算表社保（农村低保）081112 2 2 2" xfId="31197"/>
    <cellStyle name="常规 2 7 3 2 2 2" xfId="31198"/>
    <cellStyle name="差_重点民生支出需求测算表社保（农村低保）081112 2 3" xfId="31199"/>
    <cellStyle name="差_重点民生支出需求测算表社保（农村低保）081112 3" xfId="31200"/>
    <cellStyle name="好_不含人员经费系数 5" xfId="31201"/>
    <cellStyle name="差_重点民生支出需求测算表社保（农村低保）081112 3 2" xfId="31202"/>
    <cellStyle name="差_重点民生支出需求测算表社保（农村低保）081112 4 2" xfId="31203"/>
    <cellStyle name="差_重点民生支出需求测算表社保（农村低保）081112_合并" xfId="31204"/>
    <cellStyle name="差_重点民生支出需求测算表社保（农村低保）081112_华东" xfId="31205"/>
    <cellStyle name="小数 5 2 3 2 2" xfId="31206"/>
    <cellStyle name="差_重点民生支出需求测算表社保（农村低保）081112_隋心对账单定稿0514" xfId="31207"/>
    <cellStyle name="差_自行调整差异系数顺序" xfId="31208"/>
    <cellStyle name="好_前期试验费用 13" xfId="31209"/>
    <cellStyle name="好_2008年一般预算支出预计 3" xfId="31210"/>
    <cellStyle name="常规 4 2" xfId="31211"/>
    <cellStyle name="注释 9 5 8 2" xfId="31212"/>
    <cellStyle name="差_自行调整差异系数顺序 2 2" xfId="31213"/>
    <cellStyle name="常规 4 2 2" xfId="31214"/>
    <cellStyle name="差_自行调整差异系数顺序 2 2 2" xfId="31215"/>
    <cellStyle name="常规 4 2 3" xfId="31216"/>
    <cellStyle name="差_自行调整差异系数顺序 2 2 3" xfId="31217"/>
    <cellStyle name="好_前期试验费用 14" xfId="31218"/>
    <cellStyle name="好_2008年一般预算支出预计 4" xfId="31219"/>
    <cellStyle name="常规 4 3" xfId="31220"/>
    <cellStyle name="差_自行调整差异系数顺序 2 3" xfId="31221"/>
    <cellStyle name="常规 4 3 2" xfId="31222"/>
    <cellStyle name="差_自行调整差异系数顺序 2 3 2" xfId="31223"/>
    <cellStyle name="好_前期试验费用 15" xfId="31224"/>
    <cellStyle name="计算 8 2 4 2 2 4 2" xfId="31225"/>
    <cellStyle name="好_2008年一般预算支出预计 5" xfId="31226"/>
    <cellStyle name="常规 4 4" xfId="31227"/>
    <cellStyle name="差_自行调整差异系数顺序 2 4" xfId="31228"/>
    <cellStyle name="常规 4 4 2" xfId="31229"/>
    <cellStyle name="差_自行调整差异系数顺序 2 4 2" xfId="31230"/>
    <cellStyle name="好_前期试验费用 16" xfId="31231"/>
    <cellStyle name="好_2008年一般预算支出预计 6" xfId="31232"/>
    <cellStyle name="常规 100" xfId="31233"/>
    <cellStyle name="常规 4 5" xfId="31234"/>
    <cellStyle name="差_自行调整差异系数顺序 2 5" xfId="31235"/>
    <cellStyle name="常规 6 2" xfId="31236"/>
    <cellStyle name="差_自行调整差异系数顺序 4 2" xfId="31237"/>
    <cellStyle name="常规 6 2 2 2" xfId="31238"/>
    <cellStyle name="常规 3 36" xfId="31239"/>
    <cellStyle name="常规 3 41" xfId="31240"/>
    <cellStyle name="差_自行调整差异系数顺序 4 2 2 2" xfId="31241"/>
    <cellStyle name="常规 6 2 3" xfId="31242"/>
    <cellStyle name="差_自行调整差异系数顺序 4 2 3" xfId="31243"/>
    <cellStyle name="常规 7 2" xfId="31244"/>
    <cellStyle name="差_自行调整差异系数顺序 5 2" xfId="31245"/>
    <cellStyle name="常规 7 2 2" xfId="31246"/>
    <cellStyle name="差_自行调整差异系数顺序 5 2 2" xfId="31247"/>
    <cellStyle name="常规 7 3" xfId="31248"/>
    <cellStyle name="差_自行调整差异系数顺序 5 3" xfId="31249"/>
    <cellStyle name="好_德山 2" xfId="31250"/>
    <cellStyle name="常规 8 2" xfId="31251"/>
    <cellStyle name="差_自行调整差异系数顺序 6 2" xfId="31252"/>
    <cellStyle name="常规 9 2" xfId="31253"/>
    <cellStyle name="差_自行调整差异系数顺序 7 2" xfId="31254"/>
    <cellStyle name="差_自行调整差异系数顺序_03_2010年各地区一般预算平衡表" xfId="31255"/>
    <cellStyle name="汇总 2 2 8 5" xfId="31256"/>
    <cellStyle name="差_自行调整差异系数顺序_12.25-发教育厅-2016年高职生均年初预算控制数分配表" xfId="31257"/>
    <cellStyle name="差_自行调整差异系数顺序_财力性转移支付2010年预算参考数" xfId="31258"/>
    <cellStyle name="差_自行调整差异系数顺序_财力性转移支付2010年预算参考数 2" xfId="31259"/>
    <cellStyle name="差_自行调整差异系数顺序_财力性转移支付2010年预算参考数 2 2" xfId="31260"/>
    <cellStyle name="注释 2 4 3 2 4 2" xfId="31261"/>
    <cellStyle name="差_自行调整差异系数顺序_财力性转移支付2010年预算参考数 2 3" xfId="31262"/>
    <cellStyle name="常规 2 35 2" xfId="31263"/>
    <cellStyle name="常规 2 40 2" xfId="31264"/>
    <cellStyle name="差_自行调整差异系数顺序_财力性转移支付2010年预算参考数 2 4" xfId="31265"/>
    <cellStyle name="好_河南 缺口县区测算(地方填报)_03_2010年各地区一般预算平衡表_2010年地方财政一般预算分级平衡情况表（汇总）0524" xfId="31266"/>
    <cellStyle name="差_自行调整差异系数顺序_财力性转移支付2010年预算参考数 3" xfId="31267"/>
    <cellStyle name="差_自行调整差异系数顺序_财力性转移支付2010年预算参考数 3 2" xfId="31268"/>
    <cellStyle name="差_自行调整差异系数顺序_财力性转移支付2010年预算参考数 3 2 3" xfId="31269"/>
    <cellStyle name="常规 105 2 2" xfId="31270"/>
    <cellStyle name="常规 110 2 2" xfId="31271"/>
    <cellStyle name="差_自行调整差异系数顺序_财力性转移支付2010年预算参考数 3 3" xfId="31272"/>
    <cellStyle name="常规 2 36 2" xfId="31273"/>
    <cellStyle name="常规 2 41 2" xfId="31274"/>
    <cellStyle name="差_自行调整差异系数顺序_财力性转移支付2010年预算参考数 3 4" xfId="31275"/>
    <cellStyle name="计算 2 4 2 4 2" xfId="31276"/>
    <cellStyle name="差_自行调整差异系数顺序_财力性转移支付2010年预算参考数 4" xfId="31277"/>
    <cellStyle name="计算 9 3 5 2 5" xfId="31278"/>
    <cellStyle name="差_自行调整差异系数顺序_财力性转移支付2010年预算参考数 4 2" xfId="31279"/>
    <cellStyle name="差_自行调整差异系数顺序_财力性转移支付2010年预算参考数 4 2 3" xfId="31280"/>
    <cellStyle name="常规 106 2 2" xfId="31281"/>
    <cellStyle name="计算 9 3 5 2 6" xfId="31282"/>
    <cellStyle name="差_自行调整差异系数顺序_财力性转移支付2010年预算参考数 4 3" xfId="31283"/>
    <cellStyle name="常规 2 37 2" xfId="31284"/>
    <cellStyle name="常规 2 42 2" xfId="31285"/>
    <cellStyle name="差_自行调整差异系数顺序_财力性转移支付2010年预算参考数 4 4" xfId="31286"/>
    <cellStyle name="差_自行调整差异系数顺序_财力性转移支付2010年预算参考数 5" xfId="31287"/>
    <cellStyle name="差_自行调整差异系数顺序_财力性转移支付2010年预算参考数 5 2" xfId="31288"/>
    <cellStyle name="差_自行调整差异系数顺序_财力性转移支付2010年预算参考数 6" xfId="31289"/>
    <cellStyle name="差_自行调整差异系数顺序_财力性转移支付2010年预算参考数 6 2" xfId="31290"/>
    <cellStyle name="差_自行调整差异系数顺序_财力性转移支付2010年预算参考数 7" xfId="31291"/>
    <cellStyle name="解释性文本 2 24" xfId="31292"/>
    <cellStyle name="解释性文本 2 19" xfId="31293"/>
    <cellStyle name="差_自行调整差异系数顺序_财力性转移支付2010年预算参考数 7 2" xfId="31294"/>
    <cellStyle name="常规 8 2 4 2 2" xfId="31295"/>
    <cellStyle name="差_自行调整差异系数顺序_财力性转移支付2010年预算参考数 8" xfId="31296"/>
    <cellStyle name="差_自行调整差异系数顺序_财力性转移支付2010年预算参考数_03_2010年各地区一般预算平衡表" xfId="31297"/>
    <cellStyle name="差_自行调整差异系数顺序_财力性转移支付2010年预算参考数_03_2010年各地区一般预算平衡表_2010年地方财政一般预算分级平衡情况表（汇总）0524" xfId="31298"/>
    <cellStyle name="差_自行调整差异系数顺序_财力性转移支付2010年预算参考数_12.25-发教育厅-2016年高职生均年初预算控制数分配表" xfId="31299"/>
    <cellStyle name="注释 2 3 3 2 2 3 2" xfId="31300"/>
    <cellStyle name="差_自行调整差异系数顺序_财力性转移支付2010年预算参考数_合并" xfId="31301"/>
    <cellStyle name="差_自行调整差异系数顺序_财力性转移支付2010年预算参考数_华东" xfId="31302"/>
    <cellStyle name="差_自行调整差异系数顺序_财力性转移支付2010年预算参考数_隋心对账单定稿0514" xfId="31303"/>
    <cellStyle name="差_自行调整差异系数顺序_隋心对账单定稿0514" xfId="31304"/>
    <cellStyle name="差_总局机关 2" xfId="31305"/>
    <cellStyle name="注释 8 2 2 2 2 2" xfId="31306"/>
    <cellStyle name="好_同德_03_2010年各地区一般预算平衡表" xfId="31307"/>
    <cellStyle name="差_总局机关 3" xfId="31308"/>
    <cellStyle name="差_总人口" xfId="31309"/>
    <cellStyle name="差_总人口 2" xfId="31310"/>
    <cellStyle name="差_总人口 2 2" xfId="31311"/>
    <cellStyle name="差_总人口 2 2 2" xfId="31312"/>
    <cellStyle name="差_总人口 2 2 3" xfId="31313"/>
    <cellStyle name="差_总人口 2 3" xfId="31314"/>
    <cellStyle name="差_总人口 2 3 2" xfId="31315"/>
    <cellStyle name="差_总人口 2 5" xfId="31316"/>
    <cellStyle name="差_总人口 3" xfId="31317"/>
    <cellStyle name="好_1110洱源县_华东" xfId="31318"/>
    <cellStyle name="差_总人口 3 2 2" xfId="31319"/>
    <cellStyle name="差_总人口 3 2 2 2" xfId="31320"/>
    <cellStyle name="差_总人口 3 2 3" xfId="31321"/>
    <cellStyle name="强调文字颜色 5 3 2 2 16" xfId="31322"/>
    <cellStyle name="差_总人口 3 4" xfId="31323"/>
    <cellStyle name="差_总人口 3 4 2" xfId="31324"/>
    <cellStyle name="差_总人口 4" xfId="31325"/>
    <cellStyle name="差_总人口 4 2 2" xfId="31326"/>
    <cellStyle name="差_总人口 4 2 2 2" xfId="31327"/>
    <cellStyle name="差_总人口 4 2 3" xfId="31328"/>
    <cellStyle name="差_总人口 5" xfId="31329"/>
    <cellStyle name="差_总人口 5 2" xfId="31330"/>
    <cellStyle name="差_总人口 6" xfId="31331"/>
    <cellStyle name="差_总人口 6 2" xfId="31332"/>
    <cellStyle name="差_总人口 7" xfId="31333"/>
    <cellStyle name="差_总人口 7 2" xfId="31334"/>
    <cellStyle name="差_总人口 8" xfId="31335"/>
    <cellStyle name="差_总人口_财力性转移支付2010年预算参考数" xfId="31336"/>
    <cellStyle name="差_总人口_财力性转移支付2010年预算参考数 2" xfId="31337"/>
    <cellStyle name="好_其他部门(按照总人口测算）—20080416_03_2010年各地区一般预算平衡表_2010年地方财政一般预算分级平衡情况表（汇总）0524" xfId="31338"/>
    <cellStyle name="差_总人口_财力性转移支付2010年预算参考数 2 2 2 2" xfId="31339"/>
    <cellStyle name="差_总人口_财力性转移支付2010年预算参考数 2 4" xfId="31340"/>
    <cellStyle name="差_总人口_财力性转移支付2010年预算参考数 2 5" xfId="31341"/>
    <cellStyle name="差_总人口_财力性转移支付2010年预算参考数 3" xfId="31342"/>
    <cellStyle name="差_总人口_财力性转移支付2010年预算参考数 3 2 2 2" xfId="31343"/>
    <cellStyle name="好_地方配套按人均增幅控制8.30一般预算平均增幅、人均可用财力平均增幅两次控制、社会治安系数调整、案件数调整xl_Book1" xfId="31344"/>
    <cellStyle name="差_总人口_财力性转移支付2010年预算参考数 3 2 3" xfId="31345"/>
    <cellStyle name="输出 7 5 2 2 2 5 2" xfId="31346"/>
    <cellStyle name="计算 2 3 2 3 4" xfId="31347"/>
    <cellStyle name="差_总人口_财力性转移支付2010年预算参考数 3 4 2" xfId="31348"/>
    <cellStyle name="好_教育(按照总人口测算）—20080416 6" xfId="31349"/>
    <cellStyle name="输出 7 5 2 2 2 6" xfId="31350"/>
    <cellStyle name="差_总人口_财力性转移支付2010年预算参考数 3 5" xfId="31351"/>
    <cellStyle name="差_总人口_财力性转移支付2010年预算参考数 4 2" xfId="31352"/>
    <cellStyle name="差_总人口_财力性转移支付2010年预算参考数 4 2 2 2" xfId="31353"/>
    <cellStyle name="差_总人口_财力性转移支付2010年预算参考数 4 3" xfId="31354"/>
    <cellStyle name="计算 2 3 3 2 4" xfId="31355"/>
    <cellStyle name="差_总人口_财力性转移支付2010年预算参考数 4 3 2" xfId="31356"/>
    <cellStyle name="差_总人口_财力性转移支付2010年预算参考数 5 2" xfId="31357"/>
    <cellStyle name="差_总人口_财力性转移支付2010年预算参考数 5 2 2" xfId="31358"/>
    <cellStyle name="差_总人口_财力性转移支付2010年预算参考数 5 3" xfId="31359"/>
    <cellStyle name="差_总人口_财力性转移支付2010年预算参考数 6 2" xfId="31360"/>
    <cellStyle name="差_总人口_财力性转移支付2010年预算参考数 7 2" xfId="31361"/>
    <cellStyle name="常规 26 6" xfId="31362"/>
    <cellStyle name="常规 31 6" xfId="31363"/>
    <cellStyle name="常规 17 4 2 2 2" xfId="31364"/>
    <cellStyle name="常规 22 4 2 2 2" xfId="31365"/>
    <cellStyle name="差_总人口_财力性转移支付2010年预算参考数_03_2010年各地区一般预算平衡表" xfId="31366"/>
    <cellStyle name="差_总人口_财力性转移支付2010年预算参考数_03_2010年各地区一般预算平衡表_2010年地方财政一般预算分级平衡情况表（汇总）0524" xfId="31367"/>
    <cellStyle name="好_人员工资和公用经费 3" xfId="31368"/>
    <cellStyle name="差_总人口_财力性转移支付2010年预算参考数_12.25-发教育厅-2016年高职生均年初预算控制数分配表" xfId="31369"/>
    <cellStyle name="差_总人口_财力性转移支付2010年预算参考数_合并" xfId="31370"/>
    <cellStyle name="差_总人口_财力性转移支付2010年预算参考数_华东" xfId="31371"/>
    <cellStyle name="差_总人口_财力性转移支付2010年预算参考数_隋心对账单定稿0514" xfId="31372"/>
    <cellStyle name="差_总人口_华东" xfId="31373"/>
    <cellStyle name="好_其他部门(按照总人口测算）—20080416_财力性转移支付2010年预算参考数_华东" xfId="31374"/>
    <cellStyle name="差_总人口_隋心对账单定稿0514" xfId="31375"/>
    <cellStyle name="常规 10" xfId="31376"/>
    <cellStyle name="常规 10 11" xfId="31377"/>
    <cellStyle name="常规 10 2 10" xfId="31378"/>
    <cellStyle name="常规 4 30 4 2" xfId="31379"/>
    <cellStyle name="常规 10 2 11" xfId="31380"/>
    <cellStyle name="常规 10 2 12" xfId="31381"/>
    <cellStyle name="常规 10 2 14" xfId="31382"/>
    <cellStyle name="常规 10 2 16" xfId="31383"/>
    <cellStyle name="常规 10 2 18" xfId="31384"/>
    <cellStyle name="常规 6 2 4 3 2" xfId="31385"/>
    <cellStyle name="常规 10 2 2" xfId="31386"/>
    <cellStyle name="常规 10 2 2 2" xfId="31387"/>
    <cellStyle name="常规 10 2 2 2 2" xfId="31388"/>
    <cellStyle name="常规 10 2 2 2 2 3" xfId="31389"/>
    <cellStyle name="常规 3 4 5 2" xfId="31390"/>
    <cellStyle name="常规 10 2 2 2 3" xfId="31391"/>
    <cellStyle name="常规 10 2 2 3" xfId="31392"/>
    <cellStyle name="常规 10 2 2 4" xfId="31393"/>
    <cellStyle name="常规 10 2 4 2" xfId="31394"/>
    <cellStyle name="常规 10 2 4 3" xfId="31395"/>
    <cellStyle name="常规 10 2 5" xfId="31396"/>
    <cellStyle name="常规 10 2 5 2" xfId="31397"/>
    <cellStyle name="计算 2 2 8 2 2" xfId="31398"/>
    <cellStyle name="好_测算结果汇总_财力性转移支付2010年预算参考数_12.25-发教育厅-2016年高职生均年初预算控制数分配表" xfId="31399"/>
    <cellStyle name="常规 10 2 9" xfId="31400"/>
    <cellStyle name="汇总 6 2 4 2 2 4" xfId="31401"/>
    <cellStyle name="常规 10 2_Book1" xfId="31402"/>
    <cellStyle name="常规 10 3 3" xfId="31403"/>
    <cellStyle name="常规 2 26 3" xfId="31404"/>
    <cellStyle name="常规 10 3 3 2" xfId="31405"/>
    <cellStyle name="常规 10 4 2" xfId="31406"/>
    <cellStyle name="常规 10 4 2 2" xfId="31407"/>
    <cellStyle name="常规 10 4 3" xfId="31408"/>
    <cellStyle name="常规 10 5 2" xfId="31409"/>
    <cellStyle name="常规 10 5 3" xfId="31410"/>
    <cellStyle name="链接单元格 2 2 8" xfId="31411"/>
    <cellStyle name="常规 3 4 3 5" xfId="31412"/>
    <cellStyle name="注释 3 7 2 2 3" xfId="31413"/>
    <cellStyle name="常规 10_2017年人大参阅资料（代表大会-定）1.14" xfId="31414"/>
    <cellStyle name="好_前期试验费用 17" xfId="31415"/>
    <cellStyle name="常规 101" xfId="31416"/>
    <cellStyle name="常规 4 6" xfId="31417"/>
    <cellStyle name="常规 101 2" xfId="31418"/>
    <cellStyle name="常规 4 6 2" xfId="31419"/>
    <cellStyle name="常规 101 3" xfId="31420"/>
    <cellStyle name="常规 4 6 3" xfId="31421"/>
    <cellStyle name="常规 102" xfId="31422"/>
    <cellStyle name="常规 4 7" xfId="31423"/>
    <cellStyle name="常规 102 2" xfId="31424"/>
    <cellStyle name="常规 4 7 2" xfId="31425"/>
    <cellStyle name="常规 102 2 2" xfId="31426"/>
    <cellStyle name="常规 4 7 2 2" xfId="31427"/>
    <cellStyle name="常规 102 3" xfId="31428"/>
    <cellStyle name="常规 4 7 3" xfId="31429"/>
    <cellStyle name="常规 103" xfId="31430"/>
    <cellStyle name="常规 4 8" xfId="31431"/>
    <cellStyle name="常规 103 2" xfId="31432"/>
    <cellStyle name="常规 4 8 2" xfId="31433"/>
    <cellStyle name="常规 103 3" xfId="31434"/>
    <cellStyle name="常规 4 8 3" xfId="31435"/>
    <cellStyle name="常规 104" xfId="31436"/>
    <cellStyle name="常规 4 9" xfId="31437"/>
    <cellStyle name="常规 105 2" xfId="31438"/>
    <cellStyle name="常规 110 2" xfId="31439"/>
    <cellStyle name="常规 105 3" xfId="31440"/>
    <cellStyle name="常规 110 3" xfId="31441"/>
    <cellStyle name="常规 106" xfId="31442"/>
    <cellStyle name="常规 111" xfId="31443"/>
    <cellStyle name="常规 106 2" xfId="31444"/>
    <cellStyle name="常规 111 2" xfId="31445"/>
    <cellStyle name="常规 106 3" xfId="31446"/>
    <cellStyle name="常规 107" xfId="31447"/>
    <cellStyle name="常规 112" xfId="31448"/>
    <cellStyle name="常规 107 2" xfId="31449"/>
    <cellStyle name="常规 112 2" xfId="31450"/>
    <cellStyle name="常规 107 3" xfId="31451"/>
    <cellStyle name="常规 112 3" xfId="31452"/>
    <cellStyle name="常规 108" xfId="31453"/>
    <cellStyle name="常规 113" xfId="31454"/>
    <cellStyle name="常规 109" xfId="31455"/>
    <cellStyle name="常规 114" xfId="31456"/>
    <cellStyle name="常规 109 2 2" xfId="31457"/>
    <cellStyle name="常规 11" xfId="31458"/>
    <cellStyle name="常规 6 2 5 3" xfId="31459"/>
    <cellStyle name="常规 11 2" xfId="31460"/>
    <cellStyle name="常规 11 2 10 2" xfId="31461"/>
    <cellStyle name="常规 11 2 11" xfId="31462"/>
    <cellStyle name="常规 11 2 11 2" xfId="31463"/>
    <cellStyle name="常规 11 2 12" xfId="31464"/>
    <cellStyle name="常规 11 2 12 2" xfId="31465"/>
    <cellStyle name="常规 11 2 2" xfId="31466"/>
    <cellStyle name="常规 11 2 2 2" xfId="31467"/>
    <cellStyle name="注释 7 2 4 3" xfId="31468"/>
    <cellStyle name="常规 11 2 2 2 2" xfId="31469"/>
    <cellStyle name="注释 7 2 4 3 2" xfId="31470"/>
    <cellStyle name="常规 11 2 2 2 2 2" xfId="31471"/>
    <cellStyle name="常规 12 3 3 2" xfId="31472"/>
    <cellStyle name="注释 7 2 4 4" xfId="31473"/>
    <cellStyle name="常规 11 2 2 2 3" xfId="31474"/>
    <cellStyle name="注释 7 2 4 4 2" xfId="31475"/>
    <cellStyle name="常规 11 2 2 2 3 2" xfId="31476"/>
    <cellStyle name="注释 7 2 4 5" xfId="31477"/>
    <cellStyle name="常规 11 2 2 2 4" xfId="31478"/>
    <cellStyle name="常规 11 2 2 2 5" xfId="31479"/>
    <cellStyle name="注释 7 2 5 3" xfId="31480"/>
    <cellStyle name="常规 11 2 2 3 2" xfId="31481"/>
    <cellStyle name="注释 7 2 5 3 2" xfId="31482"/>
    <cellStyle name="常规 11 2 2 3 2 2" xfId="31483"/>
    <cellStyle name="常规 11 2 2 3 2 2 2" xfId="31484"/>
    <cellStyle name="常规 11 2 2 3 2 3" xfId="31485"/>
    <cellStyle name="注释 7 2 5 4 2" xfId="31486"/>
    <cellStyle name="常规 11 2 2 3 3 2" xfId="31487"/>
    <cellStyle name="好_卫生部门_Book1 2" xfId="31488"/>
    <cellStyle name="常规 11 2 2 3 4 2" xfId="31489"/>
    <cellStyle name="好_07临沂_合并" xfId="31490"/>
    <cellStyle name="常规 11 2 2 3 5" xfId="31491"/>
    <cellStyle name="常规 11 2 2 4" xfId="31492"/>
    <cellStyle name="注释 7 2 6 3" xfId="31493"/>
    <cellStyle name="常规 11 2 2 4 2" xfId="31494"/>
    <cellStyle name="注释 7 2 6 3 2" xfId="31495"/>
    <cellStyle name="常规 11 2 2 4 2 2" xfId="31496"/>
    <cellStyle name="常规 11 2 2 4 2 2 2" xfId="31497"/>
    <cellStyle name="注释 7 2 6 4" xfId="31498"/>
    <cellStyle name="常规 11 2 2 4 3" xfId="31499"/>
    <cellStyle name="注释 7 2 6 4 2" xfId="31500"/>
    <cellStyle name="常规 11 2 2 4 3 2" xfId="31501"/>
    <cellStyle name="注释 7 2 6 5" xfId="31502"/>
    <cellStyle name="常规 11 2 2 4 4" xfId="31503"/>
    <cellStyle name="好_医疗保险已改" xfId="31504"/>
    <cellStyle name="常规 11 2 2 5" xfId="31505"/>
    <cellStyle name="常规 11 2 2 5 2" xfId="31506"/>
    <cellStyle name="常规 4 56" xfId="31507"/>
    <cellStyle name="常规 4 61" xfId="31508"/>
    <cellStyle name="常规 11 2 2 5 2 2" xfId="31509"/>
    <cellStyle name="常规 11 2 2 5 3" xfId="31510"/>
    <cellStyle name="常规 11 2 3" xfId="31511"/>
    <cellStyle name="常规 11 2 3 2" xfId="31512"/>
    <cellStyle name="注释 7 3 5 3" xfId="31513"/>
    <cellStyle name="常规 11 2 3 3 2" xfId="31514"/>
    <cellStyle name="常规 11 2 3 4" xfId="31515"/>
    <cellStyle name="注释 7 3 6 3" xfId="31516"/>
    <cellStyle name="常规 11 2 3 4 2" xfId="31517"/>
    <cellStyle name="常规 11 2 3 5" xfId="31518"/>
    <cellStyle name="常规 11 2 3 5 2" xfId="31519"/>
    <cellStyle name="常规 11 2 4" xfId="31520"/>
    <cellStyle name="好_测算结果汇总_财力性转移支付2010年预算参考数 3" xfId="31521"/>
    <cellStyle name="常规 11 2 4 2" xfId="31522"/>
    <cellStyle name="好_测算结果汇总_财力性转移支付2010年预算参考数 5" xfId="31523"/>
    <cellStyle name="常规 11 2 4 4" xfId="31524"/>
    <cellStyle name="好_测算结果汇总_财力性转移支付2010年预算参考数 6" xfId="31525"/>
    <cellStyle name="常规 11 2 4 5" xfId="31526"/>
    <cellStyle name="常规 11 2 5" xfId="31527"/>
    <cellStyle name="常规 11 2 5 2" xfId="31528"/>
    <cellStyle name="注释 7 5 4 3" xfId="31529"/>
    <cellStyle name="常规 11 2 5 2 2" xfId="31530"/>
    <cellStyle name="注释 7 5 4 4" xfId="31531"/>
    <cellStyle name="常规 11 2 5 2 3" xfId="31532"/>
    <cellStyle name="注释 7 5 5 3" xfId="31533"/>
    <cellStyle name="常规 11 2 5 3 2" xfId="31534"/>
    <cellStyle name="常规 11 2 5 4" xfId="31535"/>
    <cellStyle name="常规 11 2 6 2" xfId="31536"/>
    <cellStyle name="常规 11 2 6 2 2" xfId="31537"/>
    <cellStyle name="常规 11 2 6 3" xfId="31538"/>
    <cellStyle name="常规 11 2 8 2" xfId="31539"/>
    <cellStyle name="常规 11 2 9" xfId="31540"/>
    <cellStyle name="常规 11 3" xfId="31541"/>
    <cellStyle name="常规 18" xfId="31542"/>
    <cellStyle name="常规 23" xfId="31543"/>
    <cellStyle name="计算 2 4 2 2 16" xfId="31544"/>
    <cellStyle name="常规 11 3 2 2" xfId="31545"/>
    <cellStyle name="常规 19" xfId="31546"/>
    <cellStyle name="常规 24" xfId="31547"/>
    <cellStyle name="计算 2 4 2 2 17" xfId="31548"/>
    <cellStyle name="常规 11 3 2 3" xfId="31549"/>
    <cellStyle name="常规 25" xfId="31550"/>
    <cellStyle name="常规 30" xfId="31551"/>
    <cellStyle name="计算 2 4 2 2 18" xfId="31552"/>
    <cellStyle name="常规 11 3 2 4" xfId="31553"/>
    <cellStyle name="常规 11 3 2 5" xfId="31554"/>
    <cellStyle name="好_2009年一般性转移支付标准工资_~5676413_Book1 2" xfId="31555"/>
    <cellStyle name="常规 26" xfId="31556"/>
    <cellStyle name="常规 31" xfId="31557"/>
    <cellStyle name="常规 11 3 3" xfId="31558"/>
    <cellStyle name="常规 68" xfId="31559"/>
    <cellStyle name="常规 73" xfId="31560"/>
    <cellStyle name="常规 11 3 3 2" xfId="31561"/>
    <cellStyle name="常规 68 2" xfId="31562"/>
    <cellStyle name="常规 73 2" xfId="31563"/>
    <cellStyle name="注释 8 3 4 3" xfId="31564"/>
    <cellStyle name="常规 11 3 3 2 2" xfId="31565"/>
    <cellStyle name="注释 8 3 4 3 2" xfId="31566"/>
    <cellStyle name="常规 11 3 3 2 2 2" xfId="31567"/>
    <cellStyle name="常规 68 3" xfId="31568"/>
    <cellStyle name="常规 13 4 3 2" xfId="31569"/>
    <cellStyle name="注释 8 3 4 4" xfId="31570"/>
    <cellStyle name="常规 11 3 3 2 3" xfId="31571"/>
    <cellStyle name="常规 69" xfId="31572"/>
    <cellStyle name="常规 74" xfId="31573"/>
    <cellStyle name="常规 11 3 3 3" xfId="31574"/>
    <cellStyle name="常规 69 2" xfId="31575"/>
    <cellStyle name="常规 74 2" xfId="31576"/>
    <cellStyle name="注释 8 3 5 3" xfId="31577"/>
    <cellStyle name="常规 11 3 3 3 2" xfId="31578"/>
    <cellStyle name="常规 75" xfId="31579"/>
    <cellStyle name="常规 80" xfId="31580"/>
    <cellStyle name="常规 11 3 3 4" xfId="31581"/>
    <cellStyle name="常规 76" xfId="31582"/>
    <cellStyle name="常规 81" xfId="31583"/>
    <cellStyle name="常规 11 3 3 5" xfId="31584"/>
    <cellStyle name="常规 11 3 4" xfId="31585"/>
    <cellStyle name="好_对口支援新疆资金规模测算表20100106" xfId="31586"/>
    <cellStyle name="注释 8 4 4 3 2" xfId="31587"/>
    <cellStyle name="常规 11 3 4 2 2 2" xfId="31588"/>
    <cellStyle name="常规 13 5 3 2" xfId="31589"/>
    <cellStyle name="注释 8 4 4 4" xfId="31590"/>
    <cellStyle name="常规 11 3 4 2 3" xfId="31591"/>
    <cellStyle name="常规 12 2 10" xfId="31592"/>
    <cellStyle name="注释 8 4 5 3" xfId="31593"/>
    <cellStyle name="常规 11 3 4 3 2" xfId="31594"/>
    <cellStyle name="常规 11 3 4 4" xfId="31595"/>
    <cellStyle name="常规 11 3 5" xfId="31596"/>
    <cellStyle name="常规 11 3 5 3" xfId="31597"/>
    <cellStyle name="常规 11 3 6" xfId="31598"/>
    <cellStyle name="常规 11 3 6 2" xfId="31599"/>
    <cellStyle name="常规 11 4 2" xfId="31600"/>
    <cellStyle name="常规 11 4 2 2" xfId="31601"/>
    <cellStyle name="注释 9 2 4 3 2" xfId="31602"/>
    <cellStyle name="常规 11 4 2 2 2 2" xfId="31603"/>
    <cellStyle name="注释 9 2 6 3" xfId="31604"/>
    <cellStyle name="常规 11 4 2 4 2" xfId="31605"/>
    <cellStyle name="常规 6 4 2_9.6-债券明细账" xfId="31606"/>
    <cellStyle name="常规 11 4 2 5" xfId="31607"/>
    <cellStyle name="常规 11 4 3" xfId="31608"/>
    <cellStyle name="注释 9 3 4 3 2" xfId="31609"/>
    <cellStyle name="常规 11 4 3 2 2 2" xfId="31610"/>
    <cellStyle name="注释 9 3 6 3" xfId="31611"/>
    <cellStyle name="常规 11 4 3 4 2" xfId="31612"/>
    <cellStyle name="常规 11 4 3 5" xfId="31613"/>
    <cellStyle name="常规 11 4 4" xfId="31614"/>
    <cellStyle name="常规 11 4 4 2" xfId="31615"/>
    <cellStyle name="常规 11 4 6" xfId="31616"/>
    <cellStyle name="常规 11 4 6 2" xfId="31617"/>
    <cellStyle name="常规 11 5" xfId="31618"/>
    <cellStyle name="常规 11 5 2" xfId="31619"/>
    <cellStyle name="常规 11 5 2 2" xfId="31620"/>
    <cellStyle name="常规 11 5 2 3" xfId="31621"/>
    <cellStyle name="常规 11 5 3" xfId="31622"/>
    <cellStyle name="常规 11 5 3 2" xfId="31623"/>
    <cellStyle name="常规 11 6 2" xfId="31624"/>
    <cellStyle name="好_安徽 缺口县区测算(地方填报)1_华东" xfId="31625"/>
    <cellStyle name="常规 11 6 2 2" xfId="31626"/>
    <cellStyle name="常规 11 6 2 2 2" xfId="31627"/>
    <cellStyle name="常规 11 6 3" xfId="31628"/>
    <cellStyle name="常规 11 6 3 2" xfId="31629"/>
    <cellStyle name="常规 11 6 5" xfId="31630"/>
    <cellStyle name="常规 11 7 3 2" xfId="31631"/>
    <cellStyle name="常规 112 2 2" xfId="31632"/>
    <cellStyle name="常规 115" xfId="31633"/>
    <cellStyle name="常规 120" xfId="31634"/>
    <cellStyle name="常规 115 2" xfId="31635"/>
    <cellStyle name="常规 120 2" xfId="31636"/>
    <cellStyle name="常规 116" xfId="31637"/>
    <cellStyle name="常规 121" xfId="31638"/>
    <cellStyle name="常规 116 2" xfId="31639"/>
    <cellStyle name="常规 121 2" xfId="31640"/>
    <cellStyle name="常规 117 2 2" xfId="31641"/>
    <cellStyle name="常规 118" xfId="31642"/>
    <cellStyle name="常规 123" xfId="31643"/>
    <cellStyle name="常规 118 2" xfId="31644"/>
    <cellStyle name="常规 118 2 2" xfId="31645"/>
    <cellStyle name="常规 119" xfId="31646"/>
    <cellStyle name="常规 124" xfId="31647"/>
    <cellStyle name="好_河南 缺口县区测算(地方填报白)_财力性转移支付2010年预算参考数 2" xfId="31648"/>
    <cellStyle name="常规 119 2 2" xfId="31649"/>
    <cellStyle name="常规 124 2 2" xfId="31650"/>
    <cellStyle name="常规 12 2 11" xfId="31651"/>
    <cellStyle name="常规 12 2 12" xfId="31652"/>
    <cellStyle name="好_05潍坊_12.25-发教育厅-2016年高职生均年初预算控制数分配表" xfId="31653"/>
    <cellStyle name="好_农林水和城市维护标准支出20080505－县区合计_不含人员经费系数_财力性转移支付2010年预算参考数_03_2010年各地区一般预算平衡表" xfId="31654"/>
    <cellStyle name="常规 12 2 13" xfId="31655"/>
    <cellStyle name="常规 12 2 2" xfId="31656"/>
    <cellStyle name="常规 12 2 2 2" xfId="31657"/>
    <cellStyle name="常规 12 2 2 2 2" xfId="31658"/>
    <cellStyle name="常规 12 2 2 2 2 2" xfId="31659"/>
    <cellStyle name="常规 12 2 2 2 3" xfId="31660"/>
    <cellStyle name="常规 12 2 2 3" xfId="31661"/>
    <cellStyle name="常规 12 2 2 3 2" xfId="31662"/>
    <cellStyle name="常规 12 2 2 4 2" xfId="31663"/>
    <cellStyle name="常规 12 2 2 5" xfId="31664"/>
    <cellStyle name="常规 12 2 3 2" xfId="31665"/>
    <cellStyle name="常规 12 2 3 3" xfId="31666"/>
    <cellStyle name="常规 12 2 3 4" xfId="31667"/>
    <cellStyle name="常规 12 2 3 5" xfId="31668"/>
    <cellStyle name="常规 12 2 4" xfId="31669"/>
    <cellStyle name="常规 12 2 4 2" xfId="31670"/>
    <cellStyle name="常规 12 2 4 3" xfId="31671"/>
    <cellStyle name="好_1_财力性转移支付2010年预算参考数_03_2010年各地区一般预算平衡表" xfId="31672"/>
    <cellStyle name="常规 12 2 5" xfId="31673"/>
    <cellStyle name="常规 12 2 5 2" xfId="31674"/>
    <cellStyle name="好_09黑龙江_华东" xfId="31675"/>
    <cellStyle name="常规 12 2 6" xfId="31676"/>
    <cellStyle name="常规 12 2 7" xfId="31677"/>
    <cellStyle name="常规 12 2 8" xfId="31678"/>
    <cellStyle name="常规 12 3" xfId="31679"/>
    <cellStyle name="常规 12 3 2" xfId="31680"/>
    <cellStyle name="常规 12 3 2 2 2" xfId="31681"/>
    <cellStyle name="常规 12 3 3" xfId="31682"/>
    <cellStyle name="常规 12 3 5" xfId="31683"/>
    <cellStyle name="常规 12 4 2 2 2" xfId="31684"/>
    <cellStyle name="常规 12 5" xfId="31685"/>
    <cellStyle name="常规 12 5 2" xfId="31686"/>
    <cellStyle name="常规 12 5 3" xfId="31687"/>
    <cellStyle name="好_分县成本差异系数_民生政策最低支出需求" xfId="31688"/>
    <cellStyle name="常规 12 6" xfId="31689"/>
    <cellStyle name="常规 12 6 2 2" xfId="31690"/>
    <cellStyle name="好_分县成本差异系数_民生政策最低支出需求 3" xfId="31691"/>
    <cellStyle name="常规 12 6 3" xfId="31692"/>
    <cellStyle name="常规 12 7" xfId="31693"/>
    <cellStyle name="常规 12 7 2" xfId="31694"/>
    <cellStyle name="常规 12 8" xfId="31695"/>
    <cellStyle name="常规 12 9" xfId="31696"/>
    <cellStyle name="常规 12_2017年收入分国地税" xfId="31697"/>
    <cellStyle name="好_河南 缺口县区测算(地方填报白)_财力性转移支付2010年预算参考数 3" xfId="31698"/>
    <cellStyle name="常规 124 2 3" xfId="31699"/>
    <cellStyle name="常规 125" xfId="31700"/>
    <cellStyle name="常规 130" xfId="31701"/>
    <cellStyle name="常规 5 3 6 2" xfId="31702"/>
    <cellStyle name="好_核定人数下发表_财力性转移支付2010年预算参考数_12.25-发教育厅-2016年高职生均年初预算控制数分配表" xfId="31703"/>
    <cellStyle name="常规 126" xfId="31704"/>
    <cellStyle name="常规 131" xfId="31705"/>
    <cellStyle name="常规 127" xfId="31706"/>
    <cellStyle name="常规 132" xfId="31707"/>
    <cellStyle name="常规 129" xfId="31708"/>
    <cellStyle name="常规 134" xfId="31709"/>
    <cellStyle name="注释 6 7 2" xfId="31710"/>
    <cellStyle name="常规 13 10" xfId="31711"/>
    <cellStyle name="注释 6 7 3" xfId="31712"/>
    <cellStyle name="常规 13 11" xfId="31713"/>
    <cellStyle name="注释 6 7 4" xfId="31714"/>
    <cellStyle name="常规 13 12" xfId="31715"/>
    <cellStyle name="注释 6 7 5" xfId="31716"/>
    <cellStyle name="常规 13 13" xfId="31717"/>
    <cellStyle name="常规 13 14" xfId="31718"/>
    <cellStyle name="常规 13 15" xfId="31719"/>
    <cellStyle name="常规 13 20" xfId="31720"/>
    <cellStyle name="常规 13 17" xfId="31721"/>
    <cellStyle name="常规 13 22" xfId="31722"/>
    <cellStyle name="常规 13 2 14" xfId="31723"/>
    <cellStyle name="常规 13 2 17" xfId="31724"/>
    <cellStyle name="常规 13 2 2" xfId="31725"/>
    <cellStyle name="常规 4 37 2" xfId="31726"/>
    <cellStyle name="常规 4 42 2" xfId="31727"/>
    <cellStyle name="常规 13 2 3" xfId="31728"/>
    <cellStyle name="常规 9 4 4" xfId="31729"/>
    <cellStyle name="数字 2 2 19" xfId="31730"/>
    <cellStyle name="常规 13 2 3 2 2" xfId="31731"/>
    <cellStyle name="常规 9 4 5" xfId="31732"/>
    <cellStyle name="常规 13 2 3 2 3" xfId="31733"/>
    <cellStyle name="常规 13 2 3 3 2" xfId="31734"/>
    <cellStyle name="常规 13 2 4" xfId="31735"/>
    <cellStyle name="常规 13 2 5" xfId="31736"/>
    <cellStyle name="常规 13 2 5 2" xfId="31737"/>
    <cellStyle name="常规 13 2 7" xfId="31738"/>
    <cellStyle name="好_卫生部门_财力性转移支付2010年预算参考数" xfId="31739"/>
    <cellStyle name="常规 13 2 8" xfId="31740"/>
    <cellStyle name="常规 13 3" xfId="31741"/>
    <cellStyle name="常规 4 38" xfId="31742"/>
    <cellStyle name="常规 4 43" xfId="31743"/>
    <cellStyle name="常规 13 3 4" xfId="31744"/>
    <cellStyle name="常规 19 3" xfId="31745"/>
    <cellStyle name="常规 24 3" xfId="31746"/>
    <cellStyle name="常规 13 3 4 2" xfId="31747"/>
    <cellStyle name="常规 13 3 5" xfId="31748"/>
    <cellStyle name="常规 13 4 2" xfId="31749"/>
    <cellStyle name="常规 4 39 2" xfId="31750"/>
    <cellStyle name="常规 4 44 2" xfId="31751"/>
    <cellStyle name="常规 67 3" xfId="31752"/>
    <cellStyle name="常规 13 4 2 2" xfId="31753"/>
    <cellStyle name="常规 13 4 2 3" xfId="31754"/>
    <cellStyle name="常规 13 4 3" xfId="31755"/>
    <cellStyle name="输出 10 2 3 2 2 3" xfId="31756"/>
    <cellStyle name="常规 13 4 4 2" xfId="31757"/>
    <cellStyle name="常规 13 4 5" xfId="31758"/>
    <cellStyle name="常规 13 5" xfId="31759"/>
    <cellStyle name="常规 4 45" xfId="31760"/>
    <cellStyle name="常规 4 50" xfId="31761"/>
    <cellStyle name="常规 13 5 2" xfId="31762"/>
    <cellStyle name="常规 4 45 2" xfId="31763"/>
    <cellStyle name="常规 4 50 2" xfId="31764"/>
    <cellStyle name="好_同德_财力性转移支付2010年预算参考数_隋心对账单定稿0514" xfId="31765"/>
    <cellStyle name="常规 13 5 2 2" xfId="31766"/>
    <cellStyle name="常规 13 5 2 3" xfId="31767"/>
    <cellStyle name="常规 13 5 3" xfId="31768"/>
    <cellStyle name="常规 13 5 4" xfId="31769"/>
    <cellStyle name="常规 13 7" xfId="31770"/>
    <cellStyle name="常规 4 47" xfId="31771"/>
    <cellStyle name="常规 4 52" xfId="31772"/>
    <cellStyle name="常规 13 8" xfId="31773"/>
    <cellStyle name="常规 4 48" xfId="31774"/>
    <cellStyle name="常规 4 53" xfId="31775"/>
    <cellStyle name="常规 13 9" xfId="31776"/>
    <cellStyle name="常规 4 49" xfId="31777"/>
    <cellStyle name="常规 4 54" xfId="31778"/>
    <cellStyle name="常规 13_2017年收入分国地税" xfId="31779"/>
    <cellStyle name="常规 135" xfId="31780"/>
    <cellStyle name="常规 140" xfId="31781"/>
    <cellStyle name="常规 136" xfId="31782"/>
    <cellStyle name="常规 141" xfId="31783"/>
    <cellStyle name="好_分县成本差异系数_不含人员经费系数_财力性转移支付2010年预算参考数_隋心对账单定稿0514" xfId="31784"/>
    <cellStyle name="常规 139 3" xfId="31785"/>
    <cellStyle name="常规 5 4 3" xfId="31786"/>
    <cellStyle name="常规 14" xfId="31787"/>
    <cellStyle name="常规 14 10" xfId="31788"/>
    <cellStyle name="好_2007年收支情况及2008年收支预计表(汇总表)_合并" xfId="31789"/>
    <cellStyle name="常规 14 10 2" xfId="31790"/>
    <cellStyle name="常规 14 11" xfId="31791"/>
    <cellStyle name="好_同德_财力性转移支付2010年预算参考数 6" xfId="31792"/>
    <cellStyle name="常规 14 11 2" xfId="31793"/>
    <cellStyle name="常规 14 12" xfId="31794"/>
    <cellStyle name="常规 14 12 2" xfId="31795"/>
    <cellStyle name="常规 14 13" xfId="31796"/>
    <cellStyle name="常规 14 14" xfId="31797"/>
    <cellStyle name="常规 14 15" xfId="31798"/>
    <cellStyle name="常规 14 20" xfId="31799"/>
    <cellStyle name="常规 14 16" xfId="31800"/>
    <cellStyle name="常规 14 21" xfId="31801"/>
    <cellStyle name="常规 14 17" xfId="31802"/>
    <cellStyle name="常规 14 22" xfId="31803"/>
    <cellStyle name="常规 14 18" xfId="31804"/>
    <cellStyle name="常规 14 23" xfId="31805"/>
    <cellStyle name="常规 14 19" xfId="31806"/>
    <cellStyle name="常规 14 24" xfId="31807"/>
    <cellStyle name="常规 14 2 10" xfId="31808"/>
    <cellStyle name="常规 14 2 11" xfId="31809"/>
    <cellStyle name="常规 14 2 12" xfId="31810"/>
    <cellStyle name="常规 14 2 13" xfId="31811"/>
    <cellStyle name="常规 14 2 14" xfId="31812"/>
    <cellStyle name="常规 14 2 15" xfId="31813"/>
    <cellStyle name="常规 14 2 18" xfId="31814"/>
    <cellStyle name="常规 14 2 2 2" xfId="31815"/>
    <cellStyle name="常规 14 2 2 3" xfId="31816"/>
    <cellStyle name="常规 14 2 2 3 2" xfId="31817"/>
    <cellStyle name="好_2007一般预算支出口径剔除表_03_2010年各地区一般预算平衡表" xfId="31818"/>
    <cellStyle name="常规 14 2 2 4" xfId="31819"/>
    <cellStyle name="常规 14 2 2 5" xfId="31820"/>
    <cellStyle name="常规 14 2 3 2" xfId="31821"/>
    <cellStyle name="好_缺口县区测算(财政部标准)_12.25-发教育厅-2016年高职生均年初预算控制数分配表" xfId="31822"/>
    <cellStyle name="常规 14 2 3 2 2 2" xfId="31823"/>
    <cellStyle name="常规 14 2 3 3" xfId="31824"/>
    <cellStyle name="常规 14 2 3 3 2" xfId="31825"/>
    <cellStyle name="常规 14 2 3 4" xfId="31826"/>
    <cellStyle name="注释 7 2 5" xfId="31827"/>
    <cellStyle name="输入 7 6 2 5" xfId="31828"/>
    <cellStyle name="常规 17 13" xfId="31829"/>
    <cellStyle name="常规 22 13" xfId="31830"/>
    <cellStyle name="好_09黑龙江 6" xfId="31831"/>
    <cellStyle name="常规 14 2 3 4 2" xfId="31832"/>
    <cellStyle name="常规 14 2 3 5" xfId="31833"/>
    <cellStyle name="常规 14 2 4 2 2" xfId="31834"/>
    <cellStyle name="常规 14 2 4 3" xfId="31835"/>
    <cellStyle name="好_农林水和城市维护标准支出20080505－县区合计_民生政策最低支出需求_财力性转移支付2010年预算参考数_合并" xfId="31836"/>
    <cellStyle name="常规 14 2 5 2" xfId="31837"/>
    <cellStyle name="常规 14 2 6" xfId="31838"/>
    <cellStyle name="常规 14 2 7" xfId="31839"/>
    <cellStyle name="常规 14 2 7 2" xfId="31840"/>
    <cellStyle name="好_行政公检法测算_华东" xfId="31841"/>
    <cellStyle name="常规 14 2 8" xfId="31842"/>
    <cellStyle name="常规 14 2 9" xfId="31843"/>
    <cellStyle name="输出 7 4 2 2 4 2" xfId="31844"/>
    <cellStyle name="常规 14 2_Book1" xfId="31845"/>
    <cellStyle name="常规 14 3 2" xfId="31846"/>
    <cellStyle name="常规 4 88 2" xfId="31847"/>
    <cellStyle name="常规 4 93 2" xfId="31848"/>
    <cellStyle name="常规 14 3 2 2 2" xfId="31849"/>
    <cellStyle name="常规 14 3 3" xfId="31850"/>
    <cellStyle name="常规 14 3 4" xfId="31851"/>
    <cellStyle name="常规 14 3 4 2" xfId="31852"/>
    <cellStyle name="常规 14 3 5" xfId="31853"/>
    <cellStyle name="常规 14 3 5 2" xfId="31854"/>
    <cellStyle name="常规 14 3 6" xfId="31855"/>
    <cellStyle name="常规 14 4 3" xfId="31856"/>
    <cellStyle name="输出 10 2 4 2 2 3" xfId="31857"/>
    <cellStyle name="常规 14 4 4 2" xfId="31858"/>
    <cellStyle name="好_2008年全省汇总收支计算表" xfId="31859"/>
    <cellStyle name="常规 14 4 5" xfId="31860"/>
    <cellStyle name="好_2008年全省汇总收支计算表 2" xfId="31861"/>
    <cellStyle name="常规 14 4 5 2" xfId="31862"/>
    <cellStyle name="常规 14 4 6" xfId="31863"/>
    <cellStyle name="常规 14 5 2" xfId="31864"/>
    <cellStyle name="常规 4 95 2" xfId="31865"/>
    <cellStyle name="常规 14 5 3" xfId="31866"/>
    <cellStyle name="常规 14 5 4" xfId="31867"/>
    <cellStyle name="常规 17 2 11" xfId="31868"/>
    <cellStyle name="常规 14 5 4 2" xfId="31869"/>
    <cellStyle name="常规 14 5 5" xfId="31870"/>
    <cellStyle name="常规 14 6 3" xfId="31871"/>
    <cellStyle name="常规 14 6 4" xfId="31872"/>
    <cellStyle name="常规 14 7 2 2" xfId="31873"/>
    <cellStyle name="常规 14 8 2" xfId="31874"/>
    <cellStyle name="常规 14 8 2 2" xfId="31875"/>
    <cellStyle name="常规 14 8 3" xfId="31876"/>
    <cellStyle name="常规 14 9 2" xfId="31877"/>
    <cellStyle name="常规 14 9 3" xfId="31878"/>
    <cellStyle name="常规 14_2017年收入分国地税" xfId="31879"/>
    <cellStyle name="常规 148" xfId="31880"/>
    <cellStyle name="常规 5 8" xfId="31881"/>
    <cellStyle name="常规 15" xfId="31882"/>
    <cellStyle name="常规 20" xfId="31883"/>
    <cellStyle name="计算 10 5 5" xfId="31884"/>
    <cellStyle name="常规 15 10" xfId="31885"/>
    <cellStyle name="计算 10 5 5 2" xfId="31886"/>
    <cellStyle name="常规 15 10 2" xfId="31887"/>
    <cellStyle name="常规 15 11" xfId="31888"/>
    <cellStyle name="常规 15 11 2" xfId="31889"/>
    <cellStyle name="常规 15 12" xfId="31890"/>
    <cellStyle name="常规 15 13" xfId="31891"/>
    <cellStyle name="常规 15 14" xfId="31892"/>
    <cellStyle name="常规 15 15" xfId="31893"/>
    <cellStyle name="常规 15 20" xfId="31894"/>
    <cellStyle name="常规 15 16" xfId="31895"/>
    <cellStyle name="常规 15 21" xfId="31896"/>
    <cellStyle name="常规 15 17" xfId="31897"/>
    <cellStyle name="常规 15 22" xfId="31898"/>
    <cellStyle name="常规 15 18" xfId="31899"/>
    <cellStyle name="常规 15 23" xfId="31900"/>
    <cellStyle name="常规 2 5_2017年收入分国地税" xfId="31901"/>
    <cellStyle name="常规 15 19" xfId="31902"/>
    <cellStyle name="常规 15 24" xfId="31903"/>
    <cellStyle name="常规 15 2 10" xfId="31904"/>
    <cellStyle name="常规 15 2 11" xfId="31905"/>
    <cellStyle name="常规 15 2 12" xfId="31906"/>
    <cellStyle name="常规 15 2 13" xfId="31907"/>
    <cellStyle name="常规 15 2 14" xfId="31908"/>
    <cellStyle name="常规 15 2 2 2" xfId="31909"/>
    <cellStyle name="常规 20 2 2 2" xfId="31910"/>
    <cellStyle name="输出 6 5 6 6" xfId="31911"/>
    <cellStyle name="常规 15 2 2 2 2 2" xfId="31912"/>
    <cellStyle name="常规 15 2 2 4" xfId="31913"/>
    <cellStyle name="常规 15 2 2 5" xfId="31914"/>
    <cellStyle name="常规 15 2 3" xfId="31915"/>
    <cellStyle name="常规 20 2 3" xfId="31916"/>
    <cellStyle name="常规 15 2 3 2" xfId="31917"/>
    <cellStyle name="常规 20 2 3 2" xfId="31918"/>
    <cellStyle name="好_行政公检法测算_不含人员经费系数 3" xfId="31919"/>
    <cellStyle name="输出 7 5 6 6" xfId="31920"/>
    <cellStyle name="常规 15 2 3 2 2 2" xfId="31921"/>
    <cellStyle name="好_地方配套按人均增幅控制8.30xl 2" xfId="31922"/>
    <cellStyle name="常规 15 2 3 3" xfId="31923"/>
    <cellStyle name="常规 15 2 3 5" xfId="31924"/>
    <cellStyle name="好_红线成本编制附表（局指样表） 4_四队计价2011-6" xfId="31925"/>
    <cellStyle name="常规 15 2 4" xfId="31926"/>
    <cellStyle name="常规 20 2 4" xfId="31927"/>
    <cellStyle name="常规 15 2 4 2" xfId="31928"/>
    <cellStyle name="常规 20 2 4 2" xfId="31929"/>
    <cellStyle name="好_12滨州_财力性转移支付2010年预算参考数 3" xfId="31930"/>
    <cellStyle name="常规 15 2 4 2 2" xfId="31931"/>
    <cellStyle name="常规 15 2 4 3" xfId="31932"/>
    <cellStyle name="输入 2 2 2 5 2 2 2" xfId="31933"/>
    <cellStyle name="常规 15 2 5" xfId="31934"/>
    <cellStyle name="常规 20 2 5" xfId="31935"/>
    <cellStyle name="常规 15 2 5 2 2" xfId="31936"/>
    <cellStyle name="好_1_隋心对账单定稿0514" xfId="31937"/>
    <cellStyle name="常规 15 2 5 3" xfId="31938"/>
    <cellStyle name="常规 15 2 6" xfId="31939"/>
    <cellStyle name="常规 15 2 7" xfId="31940"/>
    <cellStyle name="常规 15 2 8" xfId="31941"/>
    <cellStyle name="常规 15 3 2 3 2" xfId="31942"/>
    <cellStyle name="常规 15 3 2 4 2" xfId="31943"/>
    <cellStyle name="常规 15 3 3" xfId="31944"/>
    <cellStyle name="常规 20 3 3" xfId="31945"/>
    <cellStyle name="常规 15 3 3 2 2 2" xfId="31946"/>
    <cellStyle name="常规 15 3 3 3 2" xfId="31947"/>
    <cellStyle name="常规 5 4_9.6-债券明细账" xfId="31948"/>
    <cellStyle name="常规 15 3 3 4 2" xfId="31949"/>
    <cellStyle name="常规 15 3 4" xfId="31950"/>
    <cellStyle name="常规 20 3 4" xfId="31951"/>
    <cellStyle name="输入 2 2 2 5 2 3 2" xfId="31952"/>
    <cellStyle name="常规 15 3 5" xfId="31953"/>
    <cellStyle name="常规 20 3 5" xfId="31954"/>
    <cellStyle name="好_2009年一般性转移支付标准工资_奖励补助测算7.23_Book1 2" xfId="31955"/>
    <cellStyle name="常规 15 3 6" xfId="31956"/>
    <cellStyle name="常规 15 3 7" xfId="31957"/>
    <cellStyle name="常规 15 3 7 2" xfId="31958"/>
    <cellStyle name="常规 15 4 2 2" xfId="31959"/>
    <cellStyle name="常规 20 4 2 2" xfId="31960"/>
    <cellStyle name="小数 5 4 3 2 4 2" xfId="31961"/>
    <cellStyle name="常规 15 4 2 3" xfId="31962"/>
    <cellStyle name="常规 20 4 2 3" xfId="31963"/>
    <cellStyle name="常规 15 4 3 2" xfId="31964"/>
    <cellStyle name="常规 20 4 3 2" xfId="31965"/>
    <cellStyle name="常规 15 4 4" xfId="31966"/>
    <cellStyle name="常规 20 4 4" xfId="31967"/>
    <cellStyle name="常规 15 4 4 2" xfId="31968"/>
    <cellStyle name="输入 2 2 2 5 2 4 2" xfId="31969"/>
    <cellStyle name="常规 15 4 5" xfId="31970"/>
    <cellStyle name="数字 2 2 2 2 2 4 2" xfId="31971"/>
    <cellStyle name="常规 15 5 2 2" xfId="31972"/>
    <cellStyle name="常规 20 5 2 2" xfId="31973"/>
    <cellStyle name="常规 15 5 2 2 2" xfId="31974"/>
    <cellStyle name="常规 15 5 2 3" xfId="31975"/>
    <cellStyle name="数字 2 2 2 2 2 5" xfId="31976"/>
    <cellStyle name="常规 15 5 3" xfId="31977"/>
    <cellStyle name="常规 20 5 3" xfId="31978"/>
    <cellStyle name="常规 3 10" xfId="31979"/>
    <cellStyle name="数字 2 2 2 2 2 5 2" xfId="31980"/>
    <cellStyle name="常规 15 5 3 2" xfId="31981"/>
    <cellStyle name="数字 2 2 2 2 2 6" xfId="31982"/>
    <cellStyle name="常规 15 5 4" xfId="31983"/>
    <cellStyle name="常规 3 55" xfId="31984"/>
    <cellStyle name="常规 3 60" xfId="31985"/>
    <cellStyle name="常规 15 5 4 2" xfId="31986"/>
    <cellStyle name="输入 2 2 2 5 2 5 2" xfId="31987"/>
    <cellStyle name="常规 15 5 5" xfId="31988"/>
    <cellStyle name="汇总 4 3 2 2 2 3" xfId="31989"/>
    <cellStyle name="常规 15 6 2" xfId="31990"/>
    <cellStyle name="常规 20 6 2" xfId="31991"/>
    <cellStyle name="汇总 4 3 2 2 2 3 2" xfId="31992"/>
    <cellStyle name="常规 15 6 2 2" xfId="31993"/>
    <cellStyle name="好_成本差异系数（含人口规模）_合并" xfId="31994"/>
    <cellStyle name="常规 15 6 2 2 2" xfId="31995"/>
    <cellStyle name="常规 15 6 2 3" xfId="31996"/>
    <cellStyle name="汇总 4 3 2 2 2 4" xfId="31997"/>
    <cellStyle name="常规 15 6 3" xfId="31998"/>
    <cellStyle name="好_德山 10" xfId="31999"/>
    <cellStyle name="常规 8 10" xfId="32000"/>
    <cellStyle name="汇总 4 3 2 2 2 4 2" xfId="32001"/>
    <cellStyle name="常规 15 6 3 2" xfId="32002"/>
    <cellStyle name="汇总 4 3 2 2 2 5" xfId="32003"/>
    <cellStyle name="常规 15 6 4" xfId="32004"/>
    <cellStyle name="常规 15 7" xfId="32005"/>
    <cellStyle name="常规 20 7" xfId="32006"/>
    <cellStyle name="常规 15 7 2" xfId="32007"/>
    <cellStyle name="常规 15 7 2 2" xfId="32008"/>
    <cellStyle name="好_红线成本编制附表（局指样表）" xfId="32009"/>
    <cellStyle name="常规 15 7 3" xfId="32010"/>
    <cellStyle name="常规 15 8" xfId="32011"/>
    <cellStyle name="常规 15 8 2" xfId="32012"/>
    <cellStyle name="常规 61_四队计价2011-6" xfId="32013"/>
    <cellStyle name="输出 7 4 5 2 2 2" xfId="32014"/>
    <cellStyle name="常规 15 9" xfId="32015"/>
    <cellStyle name="常规 15_2017年收入分国地税" xfId="32016"/>
    <cellStyle name="常规 16" xfId="32017"/>
    <cellStyle name="常规 21" xfId="32018"/>
    <cellStyle name="常规 3 4 4 2 2 2" xfId="32019"/>
    <cellStyle name="常规 16 15" xfId="32020"/>
    <cellStyle name="常规 16 20" xfId="32021"/>
    <cellStyle name="常规 21 15" xfId="32022"/>
    <cellStyle name="常规 16 16" xfId="32023"/>
    <cellStyle name="常规 16 21" xfId="32024"/>
    <cellStyle name="常规 21 16" xfId="32025"/>
    <cellStyle name="常规 16 17" xfId="32026"/>
    <cellStyle name="常规 16 22" xfId="32027"/>
    <cellStyle name="常规 16 18" xfId="32028"/>
    <cellStyle name="常规 16 23" xfId="32029"/>
    <cellStyle name="常规 16 19" xfId="32030"/>
    <cellStyle name="常规 16 2 2 2 2" xfId="32031"/>
    <cellStyle name="输出 3 2 3 3 2" xfId="32032"/>
    <cellStyle name="常规 16 2 2 3" xfId="32033"/>
    <cellStyle name="常规 21 2 2 3" xfId="32034"/>
    <cellStyle name="好_行政(燃修费)_民生政策最低支出需求_财力性转移支付2010年预算参考数 2" xfId="32035"/>
    <cellStyle name="常规 16 2 4" xfId="32036"/>
    <cellStyle name="常规 21 2 4" xfId="32037"/>
    <cellStyle name="常规 16 2 4 2" xfId="32038"/>
    <cellStyle name="常规 21 2 4 2" xfId="32039"/>
    <cellStyle name="好_行政(燃修费)_民生政策最低支出需求_财力性转移支付2010年预算参考数 6" xfId="32040"/>
    <cellStyle name="常规 16 2 8" xfId="32041"/>
    <cellStyle name="常规 21 2 8" xfId="32042"/>
    <cellStyle name="输出 7 6 2 2 4 2" xfId="32043"/>
    <cellStyle name="常规 16 2_Book1" xfId="32044"/>
    <cellStyle name="好_教育(按照总人口测算）—20080416_财力性转移支付2010年预算参考数 3" xfId="32045"/>
    <cellStyle name="常规 16 3 2 2" xfId="32046"/>
    <cellStyle name="常规 21 3 2 2" xfId="32047"/>
    <cellStyle name="好_教育(按照总人口测算）—20080416_财力性转移支付2010年预算参考数 4" xfId="32048"/>
    <cellStyle name="输出 3 2 4 3 2" xfId="32049"/>
    <cellStyle name="常规 16 3 2 3" xfId="32050"/>
    <cellStyle name="常规 16 3 3" xfId="32051"/>
    <cellStyle name="常规 21 3 3" xfId="32052"/>
    <cellStyle name="常规 16 3 3 2" xfId="32053"/>
    <cellStyle name="常规 16 3 4" xfId="32054"/>
    <cellStyle name="常规 16 3 4 2" xfId="32055"/>
    <cellStyle name="常规 16 3 5" xfId="32056"/>
    <cellStyle name="常规 16 4 2 2 2" xfId="32057"/>
    <cellStyle name="常规 16 5 2 2" xfId="32058"/>
    <cellStyle name="常规 21 5 2 2" xfId="32059"/>
    <cellStyle name="常规 16 5 3" xfId="32060"/>
    <cellStyle name="常规 21 5 3" xfId="32061"/>
    <cellStyle name="常规 16 6 2" xfId="32062"/>
    <cellStyle name="常规 21 6 2" xfId="32063"/>
    <cellStyle name="常规 16 6 3" xfId="32064"/>
    <cellStyle name="常规 21 6 3" xfId="32065"/>
    <cellStyle name="常规 16 7" xfId="32066"/>
    <cellStyle name="常规 21 7" xfId="32067"/>
    <cellStyle name="常规 16 8" xfId="32068"/>
    <cellStyle name="常规 21 8" xfId="32069"/>
    <cellStyle name="常规 16 8 2" xfId="32070"/>
    <cellStyle name="常规 21 8 2" xfId="32071"/>
    <cellStyle name="输出 7 4 5 2 3 2" xfId="32072"/>
    <cellStyle name="常规 16 9" xfId="32073"/>
    <cellStyle name="常规 21 9" xfId="32074"/>
    <cellStyle name="常规 16 9 2" xfId="32075"/>
    <cellStyle name="常规 21 9 2" xfId="32076"/>
    <cellStyle name="常规 17" xfId="32077"/>
    <cellStyle name="常规 22" xfId="32078"/>
    <cellStyle name="注释 7 2 2" xfId="32079"/>
    <cellStyle name="输入 7 6 2 2" xfId="32080"/>
    <cellStyle name="常规 17 10" xfId="32081"/>
    <cellStyle name="常规 22 10" xfId="32082"/>
    <cellStyle name="好_09黑龙江 3" xfId="32083"/>
    <cellStyle name="注释 7 2 3" xfId="32084"/>
    <cellStyle name="输入 7 6 2 3" xfId="32085"/>
    <cellStyle name="常规 17 11" xfId="32086"/>
    <cellStyle name="常规 22 11" xfId="32087"/>
    <cellStyle name="好_09黑龙江 4" xfId="32088"/>
    <cellStyle name="注释 7 2 6" xfId="32089"/>
    <cellStyle name="常规 17 14" xfId="32090"/>
    <cellStyle name="注释 7 2 7" xfId="32091"/>
    <cellStyle name="常规 17 15" xfId="32092"/>
    <cellStyle name="常规 17 20" xfId="32093"/>
    <cellStyle name="注释 7 2 8" xfId="32094"/>
    <cellStyle name="常规 17 16" xfId="32095"/>
    <cellStyle name="常规 17 21" xfId="32096"/>
    <cellStyle name="常规 17 17" xfId="32097"/>
    <cellStyle name="常规 17 18" xfId="32098"/>
    <cellStyle name="常规 17 2 12" xfId="32099"/>
    <cellStyle name="常规 17 2 13" xfId="32100"/>
    <cellStyle name="常规 17 2 14" xfId="32101"/>
    <cellStyle name="常规 17 2 15" xfId="32102"/>
    <cellStyle name="常规 17 2 17" xfId="32103"/>
    <cellStyle name="常规 17 2 18" xfId="32104"/>
    <cellStyle name="常规 17 2 2 2" xfId="32105"/>
    <cellStyle name="常规 22 2 2 2" xfId="32106"/>
    <cellStyle name="好_行政公检法测算_民生政策最低支出需求_合并" xfId="32107"/>
    <cellStyle name="常规 17 2 2 2 2" xfId="32108"/>
    <cellStyle name="常规 22 2 2 2 2" xfId="32109"/>
    <cellStyle name="输出 3 3 3 3 2" xfId="32110"/>
    <cellStyle name="常规 17 2 2 3" xfId="32111"/>
    <cellStyle name="常规 22 2 2 3" xfId="32112"/>
    <cellStyle name="常规 2 10 2 2" xfId="32113"/>
    <cellStyle name="常规 17 2 3" xfId="32114"/>
    <cellStyle name="常规 22 2 3" xfId="32115"/>
    <cellStyle name="常规 17 2 3 2" xfId="32116"/>
    <cellStyle name="常规 22 2 3 2" xfId="32117"/>
    <cellStyle name="常规 17 2 4" xfId="32118"/>
    <cellStyle name="常规 22 2 4" xfId="32119"/>
    <cellStyle name="常规 17 2 5" xfId="32120"/>
    <cellStyle name="常规 22 2 5" xfId="32121"/>
    <cellStyle name="常规 19 2 2 2" xfId="32122"/>
    <cellStyle name="常规 24 2 2 2" xfId="32123"/>
    <cellStyle name="常规 17 2 6" xfId="32124"/>
    <cellStyle name="常规 22 2 6" xfId="32125"/>
    <cellStyle name="输出 3 5 3 3 2" xfId="32126"/>
    <cellStyle name="常规 19 2 2 3" xfId="32127"/>
    <cellStyle name="常规 24 2 2 3" xfId="32128"/>
    <cellStyle name="常规 17 2 7" xfId="32129"/>
    <cellStyle name="常规 22 2 7" xfId="32130"/>
    <cellStyle name="常规 17 2 8" xfId="32131"/>
    <cellStyle name="常规 22 2 8" xfId="32132"/>
    <cellStyle name="常规 17 2 9" xfId="32133"/>
    <cellStyle name="常规 17 2_Book1" xfId="32134"/>
    <cellStyle name="常规 17 3 2 2 2" xfId="32135"/>
    <cellStyle name="常规 22 3 2 2 2" xfId="32136"/>
    <cellStyle name="常规 17 3 3" xfId="32137"/>
    <cellStyle name="常规 22 3 3" xfId="32138"/>
    <cellStyle name="常规 17 3 3 2" xfId="32139"/>
    <cellStyle name="常规 22 3 3 2" xfId="32140"/>
    <cellStyle name="好 3" xfId="32141"/>
    <cellStyle name="常规 17 3 4" xfId="32142"/>
    <cellStyle name="常规 22 3 4" xfId="32143"/>
    <cellStyle name="常规 17 3 4 2" xfId="32144"/>
    <cellStyle name="常规 22 3 4 2" xfId="32145"/>
    <cellStyle name="好_行政（人员）_不含人员经费系数 2" xfId="32146"/>
    <cellStyle name="常规 17 3 5" xfId="32147"/>
    <cellStyle name="常规 22 3 5" xfId="32148"/>
    <cellStyle name="常规 17 4 2 2" xfId="32149"/>
    <cellStyle name="常规 22 4 2 2" xfId="32150"/>
    <cellStyle name="常规 3 2 3 3 2" xfId="32151"/>
    <cellStyle name="小数 5 4 5 2 4 2" xfId="32152"/>
    <cellStyle name="输出 3 3 5 3 2" xfId="32153"/>
    <cellStyle name="常规 17 4 2 3" xfId="32154"/>
    <cellStyle name="常规 22 4 2 3" xfId="32155"/>
    <cellStyle name="常规 2 12 2 2" xfId="32156"/>
    <cellStyle name="常规 17 5" xfId="32157"/>
    <cellStyle name="常规 22 5" xfId="32158"/>
    <cellStyle name="常规 17 5 2" xfId="32159"/>
    <cellStyle name="常规 22 5 2" xfId="32160"/>
    <cellStyle name="常规 17 5 2 2" xfId="32161"/>
    <cellStyle name="常规 22 5 2 2" xfId="32162"/>
    <cellStyle name="常规 17 6 2" xfId="32163"/>
    <cellStyle name="常规 22 6 2" xfId="32164"/>
    <cellStyle name="常规 17 7" xfId="32165"/>
    <cellStyle name="常规 22 7" xfId="32166"/>
    <cellStyle name="好_德山 3 8" xfId="32167"/>
    <cellStyle name="常规 18 2 2 2" xfId="32168"/>
    <cellStyle name="常规 23 2 2 2" xfId="32169"/>
    <cellStyle name="常规 18 2 3 2" xfId="32170"/>
    <cellStyle name="常规 23 2 3 2" xfId="32171"/>
    <cellStyle name="常规 18 2 4" xfId="32172"/>
    <cellStyle name="常规 23 2 4" xfId="32173"/>
    <cellStyle name="常规 18 2 5" xfId="32174"/>
    <cellStyle name="常规 23 2 5" xfId="32175"/>
    <cellStyle name="常规 18 2_Book1" xfId="32176"/>
    <cellStyle name="常规 18 3 2" xfId="32177"/>
    <cellStyle name="常规 23 3 2" xfId="32178"/>
    <cellStyle name="常规 18 3 2 2" xfId="32179"/>
    <cellStyle name="常规 23 3 2 2" xfId="32180"/>
    <cellStyle name="常规 18 3 3" xfId="32181"/>
    <cellStyle name="常规 23 3 3" xfId="32182"/>
    <cellStyle name="常规 18 3 3 2" xfId="32183"/>
    <cellStyle name="常规 23 3 3 2" xfId="32184"/>
    <cellStyle name="常规 18 3 4" xfId="32185"/>
    <cellStyle name="常规 23 3 4" xfId="32186"/>
    <cellStyle name="常规 18 3 5" xfId="32187"/>
    <cellStyle name="输出 10 4 3 2 2" xfId="32188"/>
    <cellStyle name="常规 18 4" xfId="32189"/>
    <cellStyle name="常规 23 4" xfId="32190"/>
    <cellStyle name="输出 10 4 3 2 2 2" xfId="32191"/>
    <cellStyle name="常规 18 4 2" xfId="32192"/>
    <cellStyle name="常规 23 4 2" xfId="32193"/>
    <cellStyle name="输出 10 4 3 2 2 3" xfId="32194"/>
    <cellStyle name="常规 18 4 3" xfId="32195"/>
    <cellStyle name="常规 23 4 3" xfId="32196"/>
    <cellStyle name="输出 10 4 3 2 2 3 2" xfId="32197"/>
    <cellStyle name="常规 18 4 3 2" xfId="32198"/>
    <cellStyle name="常规 23 4 3 2" xfId="32199"/>
    <cellStyle name="输出 10 4 3 2 2 4" xfId="32200"/>
    <cellStyle name="常规 18 4 4" xfId="32201"/>
    <cellStyle name="常规 23 4 4" xfId="32202"/>
    <cellStyle name="输出 10 4 3 2 3" xfId="32203"/>
    <cellStyle name="常规 18 5" xfId="32204"/>
    <cellStyle name="常规 23 5" xfId="32205"/>
    <cellStyle name="输出 10 4 3 2 3 2" xfId="32206"/>
    <cellStyle name="常规 18 5 2" xfId="32207"/>
    <cellStyle name="常规 23 5 2" xfId="32208"/>
    <cellStyle name="常规 18 5 2 2" xfId="32209"/>
    <cellStyle name="常规 23 5 2 2" xfId="32210"/>
    <cellStyle name="常规 18 5 3" xfId="32211"/>
    <cellStyle name="常规 23 5 3" xfId="32212"/>
    <cellStyle name="输出 10 4 3 2 4" xfId="32213"/>
    <cellStyle name="常规 18 6" xfId="32214"/>
    <cellStyle name="常规 23 6" xfId="32215"/>
    <cellStyle name="输出 10 4 3 2 4 2" xfId="32216"/>
    <cellStyle name="常规 18 6 2" xfId="32217"/>
    <cellStyle name="常规 23 6 2" xfId="32218"/>
    <cellStyle name="输出 10 4 3 2 5" xfId="32219"/>
    <cellStyle name="常规 18 7" xfId="32220"/>
    <cellStyle name="常规 23 7" xfId="32221"/>
    <cellStyle name="输出 9 3 4 2 3 2" xfId="32222"/>
    <cellStyle name="常规 18_Book1" xfId="32223"/>
    <cellStyle name="常规 19 2 2 2 2" xfId="32224"/>
    <cellStyle name="常规 24 2 2 2 2" xfId="32225"/>
    <cellStyle name="常规 22 2 6 2" xfId="32226"/>
    <cellStyle name="常规 19 2 3" xfId="32227"/>
    <cellStyle name="常规 24 2 3" xfId="32228"/>
    <cellStyle name="常规 19 2 3 2" xfId="32229"/>
    <cellStyle name="常规 24 2 3 2" xfId="32230"/>
    <cellStyle name="好_行政（人员）_不含人员经费系数 3" xfId="32231"/>
    <cellStyle name="常规 19 2 4" xfId="32232"/>
    <cellStyle name="常规 24 2 4" xfId="32233"/>
    <cellStyle name="常规 19 2 4 2" xfId="32234"/>
    <cellStyle name="常规 24 2 4 2" xfId="32235"/>
    <cellStyle name="常规 19 2_Book1" xfId="32236"/>
    <cellStyle name="常规 24 2_Book1" xfId="32237"/>
    <cellStyle name="常规 3 4 2 3 2" xfId="32238"/>
    <cellStyle name="输出 3 5 4 3 2" xfId="32239"/>
    <cellStyle name="常规 19 3 2 3" xfId="32240"/>
    <cellStyle name="常规 24 3 2 3" xfId="32241"/>
    <cellStyle name="常规 23 2 7" xfId="32242"/>
    <cellStyle name="常规 19 3 4 2" xfId="32243"/>
    <cellStyle name="常规 24 3 4 2" xfId="32244"/>
    <cellStyle name="输出 10 4 3 3 2" xfId="32245"/>
    <cellStyle name="常规 19 4" xfId="32246"/>
    <cellStyle name="常规 24 4" xfId="32247"/>
    <cellStyle name="常规 19 4 2 2 2" xfId="32248"/>
    <cellStyle name="常规 24 4 2 2 2" xfId="32249"/>
    <cellStyle name="常规 3 4 3 3 2" xfId="32250"/>
    <cellStyle name="输出 3 5 5 3 2" xfId="32251"/>
    <cellStyle name="常规 19 4 2 3" xfId="32252"/>
    <cellStyle name="常规 24 4 2 3" xfId="32253"/>
    <cellStyle name="输出 10 4 3 3 3" xfId="32254"/>
    <cellStyle name="常规 19 5" xfId="32255"/>
    <cellStyle name="常规 24 5" xfId="32256"/>
    <cellStyle name="输出 10 4 3 3 4" xfId="32257"/>
    <cellStyle name="常规 19 6" xfId="32258"/>
    <cellStyle name="常规 24 6" xfId="32259"/>
    <cellStyle name="输出 10 4 3 3 4 2" xfId="32260"/>
    <cellStyle name="常规 19 6 2" xfId="32261"/>
    <cellStyle name="常规 24 6 2" xfId="32262"/>
    <cellStyle name="输出 10 4 3 3 5" xfId="32263"/>
    <cellStyle name="常规 19 7" xfId="32264"/>
    <cellStyle name="常规 24 7" xfId="32265"/>
    <cellStyle name="好_表一 1 3 5" xfId="32266"/>
    <cellStyle name="输出 9 3 5 2 3 2" xfId="32267"/>
    <cellStyle name="常规 19_Book1" xfId="32268"/>
    <cellStyle name="常规 24_Book1" xfId="32269"/>
    <cellStyle name="常规 2 10" xfId="32270"/>
    <cellStyle name="好_缺口县区测算(按核定人数) 3" xfId="32271"/>
    <cellStyle name="常规 2 10 2" xfId="32272"/>
    <cellStyle name="输出 10 8 2 2" xfId="32273"/>
    <cellStyle name="好_缺口县区测算(按核定人数) 4" xfId="32274"/>
    <cellStyle name="常规 2 10 3" xfId="32275"/>
    <cellStyle name="好_缺口县区测算(按核定人数) 5" xfId="32276"/>
    <cellStyle name="常规 2 10 4" xfId="32277"/>
    <cellStyle name="好_市辖区测算20080510_县市旗测算-新科目（含人口规模效应）_财力性转移支付2010年预算参考数_合并" xfId="32278"/>
    <cellStyle name="常规 2 11" xfId="32279"/>
    <cellStyle name="常规 3 2 2 3" xfId="32280"/>
    <cellStyle name="常规 2 11 2" xfId="32281"/>
    <cellStyle name="常规 3 2 2 4" xfId="32282"/>
    <cellStyle name="常规 2 11 3" xfId="32283"/>
    <cellStyle name="输出 3 3 4 4 2" xfId="32284"/>
    <cellStyle name="好 4" xfId="32285"/>
    <cellStyle name="常规 3 2 2 4 2" xfId="32286"/>
    <cellStyle name="常规 2 11 3 2" xfId="32287"/>
    <cellStyle name="常规 3 2 2 5" xfId="32288"/>
    <cellStyle name="输出 3 3 4 5" xfId="32289"/>
    <cellStyle name="常规 2 2_20101012(9-25)" xfId="32290"/>
    <cellStyle name="常规 2 11 4" xfId="32291"/>
    <cellStyle name="常规 3 2 3 3" xfId="32292"/>
    <cellStyle name="常规 2 12 2" xfId="32293"/>
    <cellStyle name="常规 3 2 3 4" xfId="32294"/>
    <cellStyle name="常规 2 12 3" xfId="32295"/>
    <cellStyle name="好_市辖区测算-新科目（20080626）_县市旗测算-新科目（含人口规模效应）_华东" xfId="32296"/>
    <cellStyle name="常规 3 2 3 5" xfId="32297"/>
    <cellStyle name="常规 2 12 4" xfId="32298"/>
    <cellStyle name="计算 3 5 2" xfId="32299"/>
    <cellStyle name="常规 2 13" xfId="32300"/>
    <cellStyle name="常规 3 2 4 4" xfId="32301"/>
    <cellStyle name="计算 3 5 2 3" xfId="32302"/>
    <cellStyle name="常规 2 13 3" xfId="32303"/>
    <cellStyle name="计算 3 5 4" xfId="32304"/>
    <cellStyle name="常规 2 15" xfId="32305"/>
    <cellStyle name="常规 2 20" xfId="32306"/>
    <cellStyle name="常规 2 15 3" xfId="32307"/>
    <cellStyle name="常规 2 20 3" xfId="32308"/>
    <cellStyle name="常规 2 17" xfId="32309"/>
    <cellStyle name="常规 2 22" xfId="32310"/>
    <cellStyle name="常规 2 17 2" xfId="32311"/>
    <cellStyle name="常规 2 22 2" xfId="32312"/>
    <cellStyle name="常规 2 17 2 2" xfId="32313"/>
    <cellStyle name="常规 2 17 4" xfId="32314"/>
    <cellStyle name="常规 2 17 5" xfId="32315"/>
    <cellStyle name="常规 2 18" xfId="32316"/>
    <cellStyle name="常规 2 23" xfId="32317"/>
    <cellStyle name="好_市辖区测算20080510_民生政策最低支出需求_财力性转移支付2010年预算参考数_隋心对账单定稿0514" xfId="32318"/>
    <cellStyle name="常规 2 18 2" xfId="32319"/>
    <cellStyle name="常规 2 23 2" xfId="32320"/>
    <cellStyle name="常规 2 19" xfId="32321"/>
    <cellStyle name="常规 2 24" xfId="32322"/>
    <cellStyle name="常规 2 19 2 2" xfId="32323"/>
    <cellStyle name="常规 2 2" xfId="32324"/>
    <cellStyle name="输出 5 5 6 4 2" xfId="32325"/>
    <cellStyle name="常规 2 2 10 2" xfId="32326"/>
    <cellStyle name="常规 2 2 10 2 2" xfId="32327"/>
    <cellStyle name="常规 2 2 10 3" xfId="32328"/>
    <cellStyle name="输出 5 5 6 5 2" xfId="32329"/>
    <cellStyle name="常规 2 2 11 2" xfId="32330"/>
    <cellStyle name="常规 2 2 11 3" xfId="32331"/>
    <cellStyle name="常规 2 2 11 4" xfId="32332"/>
    <cellStyle name="小数 2 4 2 2 4 2" xfId="32333"/>
    <cellStyle name="常规 2 2 12 2 2" xfId="32334"/>
    <cellStyle name="常规 2 2 13 2 2" xfId="32335"/>
    <cellStyle name="好_市辖区测算-新科目（20080626）_县市旗测算-新科目（含人口规模效应）_财力性转移支付2010年预算参考数_合并" xfId="32336"/>
    <cellStyle name="常规 2 2 14 2 2" xfId="32337"/>
    <cellStyle name="常规 2 2 16 2" xfId="32338"/>
    <cellStyle name="常规 2 2 16 3" xfId="32339"/>
    <cellStyle name="常规 2 2 2 11" xfId="32340"/>
    <cellStyle name="常规 2 2 2 12" xfId="32341"/>
    <cellStyle name="常规 2 2 2 13" xfId="32342"/>
    <cellStyle name="常规 2 2 2 14" xfId="32343"/>
    <cellStyle name="常规 2 2 2 15" xfId="32344"/>
    <cellStyle name="常规 2 2 2 20" xfId="32345"/>
    <cellStyle name="常规 2 2 2 16" xfId="32346"/>
    <cellStyle name="常规 2 2 2 21" xfId="32347"/>
    <cellStyle name="常规 2 2 2 17" xfId="32348"/>
    <cellStyle name="常规 2 2 2 22" xfId="32349"/>
    <cellStyle name="常规 2 2 2 2 2" xfId="32350"/>
    <cellStyle name="常规 2 2 2 2 2 2" xfId="32351"/>
    <cellStyle name="常规 2 2 2 2 4" xfId="32352"/>
    <cellStyle name="常规 2 2 2 3" xfId="32353"/>
    <cellStyle name="常规 2 2 2 3 2 2" xfId="32354"/>
    <cellStyle name="常规 2 2 2 3 3 2" xfId="32355"/>
    <cellStyle name="常规 2 2 2 4" xfId="32356"/>
    <cellStyle name="常规 2 2 2 4 2" xfId="32357"/>
    <cellStyle name="常规 2 2 2 4 2 2" xfId="32358"/>
    <cellStyle name="常规 2 2 2 4 3" xfId="32359"/>
    <cellStyle name="常规 2 2 2 6" xfId="32360"/>
    <cellStyle name="常规 2 2 2 6 2" xfId="32361"/>
    <cellStyle name="常规 2 2 2 7" xfId="32362"/>
    <cellStyle name="常规 2 2 2 8" xfId="32363"/>
    <cellStyle name="常规 2 2 2 9" xfId="32364"/>
    <cellStyle name="常规 2 2 2_2017年收入分国地税" xfId="32365"/>
    <cellStyle name="常规 2 2 3 10" xfId="32366"/>
    <cellStyle name="常规 2 2 3 11" xfId="32367"/>
    <cellStyle name="好_2008年支出调整_华东" xfId="32368"/>
    <cellStyle name="常规 2 2 3 13" xfId="32369"/>
    <cellStyle name="常规 2 2 3 18" xfId="32370"/>
    <cellStyle name="常规 2 2 3 19" xfId="32371"/>
    <cellStyle name="常规 28 9" xfId="32372"/>
    <cellStyle name="常规 2 2 3 2 2" xfId="32373"/>
    <cellStyle name="常规 2 2 3 2 2 2" xfId="32374"/>
    <cellStyle name="常规 2 2 3 2 2 2 2" xfId="32375"/>
    <cellStyle name="常规 2 2 3 2 2 3" xfId="32376"/>
    <cellStyle name="好_市辖区测算-新科目（20080626）_民生政策最低支出需求" xfId="32377"/>
    <cellStyle name="常规 2 2 3 2 3 2" xfId="32378"/>
    <cellStyle name="常规 2 2 3 2 3 3" xfId="32379"/>
    <cellStyle name="常规 2 2 3 3" xfId="32380"/>
    <cellStyle name="常规 2 2 3 3 2 2" xfId="32381"/>
    <cellStyle name="常规 2 2 3 4" xfId="32382"/>
    <cellStyle name="计算 8 8 3 2" xfId="32383"/>
    <cellStyle name="常规 35 9" xfId="32384"/>
    <cellStyle name="常规 2 2 3 4 2" xfId="32385"/>
    <cellStyle name="汇总 10 5 8" xfId="32386"/>
    <cellStyle name="好_20河南_隋心对账单定稿0514" xfId="32387"/>
    <cellStyle name="常规 2 2 3 5" xfId="32388"/>
    <cellStyle name="好_人员工资和公用经费2 5" xfId="32389"/>
    <cellStyle name="计算 8 8 4 2" xfId="32390"/>
    <cellStyle name="常规 36 9" xfId="32391"/>
    <cellStyle name="常规 2 2 3 5 2" xfId="32392"/>
    <cellStyle name="常规 2 2 4 10" xfId="32393"/>
    <cellStyle name="常规 2 2 4 11" xfId="32394"/>
    <cellStyle name="注释 8 3 5 2 2 2" xfId="32395"/>
    <cellStyle name="常规 2 2 4 17" xfId="32396"/>
    <cellStyle name="常规 2 2 4 22" xfId="32397"/>
    <cellStyle name="常规 2 2 4 18" xfId="32398"/>
    <cellStyle name="常规 2 2 4 19" xfId="32399"/>
    <cellStyle name="常规 2 2 4 2" xfId="32400"/>
    <cellStyle name="常规 2 2 4 2 11" xfId="32401"/>
    <cellStyle name="汇总 10 5 4 3 4 2" xfId="32402"/>
    <cellStyle name="常规 2 2 4 2 12" xfId="32403"/>
    <cellStyle name="常规 9 2 6 2" xfId="32404"/>
    <cellStyle name="常规 2 2 4 2 14" xfId="32405"/>
    <cellStyle name="计算 9 5 4 2" xfId="32406"/>
    <cellStyle name="常规 2 2 4 2 15" xfId="32407"/>
    <cellStyle name="汇总 7 6 4 2" xfId="32408"/>
    <cellStyle name="好_农林水和城市维护标准支出20080505－县区合计_财力性转移支付2010年预算参考数_合并" xfId="32409"/>
    <cellStyle name="常规 2 2 4 2 16" xfId="32410"/>
    <cellStyle name="常规 2 2 4 2 17" xfId="32411"/>
    <cellStyle name="常规 2 2 4 2 18" xfId="32412"/>
    <cellStyle name="常规 2 2 4 2 2 2" xfId="32413"/>
    <cellStyle name="常规 2 2 4 2 9" xfId="32414"/>
    <cellStyle name="常规 2 2 4 3" xfId="32415"/>
    <cellStyle name="常规 2 2 4 3 2" xfId="32416"/>
    <cellStyle name="常规 2 2 4 4" xfId="32417"/>
    <cellStyle name="常规 2 2 4 5" xfId="32418"/>
    <cellStyle name="常规 2 2 4 7" xfId="32419"/>
    <cellStyle name="常规 2 2 4 8" xfId="32420"/>
    <cellStyle name="注释 6 4 7 2" xfId="32421"/>
    <cellStyle name="好_20河南_财力性转移支付2010年预算参考数_合并" xfId="32422"/>
    <cellStyle name="常规 2 2 4 9" xfId="32423"/>
    <cellStyle name="常规 2 2 4_2017年人大参阅资料（代表大会-定）1.14" xfId="32424"/>
    <cellStyle name="常规 2 2 5 2" xfId="32425"/>
    <cellStyle name="常规 2 2 5 3" xfId="32426"/>
    <cellStyle name="常规 2 2 5 4" xfId="32427"/>
    <cellStyle name="好_行政（人员）_县市旗测算-新科目（含人口规模效应）_华东" xfId="32428"/>
    <cellStyle name="常规 2 2 5 5" xfId="32429"/>
    <cellStyle name="常规 2 2 6 2" xfId="32430"/>
    <cellStyle name="常规 2 2 6 2 2" xfId="32431"/>
    <cellStyle name="常规 2 2 6 2 3" xfId="32432"/>
    <cellStyle name="常规 2 2 6 3" xfId="32433"/>
    <cellStyle name="常规 2 2 6 4" xfId="32434"/>
    <cellStyle name="常规 2 2 6 5" xfId="32435"/>
    <cellStyle name="常规 2 2 6 6" xfId="32436"/>
    <cellStyle name="常规 2 2 7 2" xfId="32437"/>
    <cellStyle name="常规 2 2 7 3" xfId="32438"/>
    <cellStyle name="常规 2 2 8 2" xfId="32439"/>
    <cellStyle name="常规 2 2 8 2 2" xfId="32440"/>
    <cellStyle name="常规 2 2 8 3" xfId="32441"/>
    <cellStyle name="常规 2 20 2 2" xfId="32442"/>
    <cellStyle name="常规 2 20 4" xfId="32443"/>
    <cellStyle name="常规 2 20 5" xfId="32444"/>
    <cellStyle name="常规 2 25" xfId="32445"/>
    <cellStyle name="常规 2 30" xfId="32446"/>
    <cellStyle name="常规 2 26" xfId="32447"/>
    <cellStyle name="常规 2 31" xfId="32448"/>
    <cellStyle name="常规 2 26 2" xfId="32449"/>
    <cellStyle name="常规 2 31 2" xfId="32450"/>
    <cellStyle name="输出 8 5 3 2 2 2" xfId="32451"/>
    <cellStyle name="好_行政公检法测算_民生政策最低支出需求_隋心对账单定稿0514" xfId="32452"/>
    <cellStyle name="常规 2 27" xfId="32453"/>
    <cellStyle name="常规 2 32" xfId="32454"/>
    <cellStyle name="常规 2 27 2" xfId="32455"/>
    <cellStyle name="常规 2 32 2" xfId="32456"/>
    <cellStyle name="常规 2 28" xfId="32457"/>
    <cellStyle name="常规 2 33" xfId="32458"/>
    <cellStyle name="常规 2 28 2" xfId="32459"/>
    <cellStyle name="常规 2 33 2" xfId="32460"/>
    <cellStyle name="常规 2 29" xfId="32461"/>
    <cellStyle name="常规 2 34" xfId="32462"/>
    <cellStyle name="常规 2 3" xfId="32463"/>
    <cellStyle name="常规 2 3 2 2" xfId="32464"/>
    <cellStyle name="常规 2 3 2 2 2" xfId="32465"/>
    <cellStyle name="输出 2 4 4 2 2 2" xfId="32466"/>
    <cellStyle name="好_附表_财力性转移支付2010年预算参考数_合并" xfId="32467"/>
    <cellStyle name="常规 2 3 2 2 2 2" xfId="32468"/>
    <cellStyle name="常规 2 3 2 2 2 2 2" xfId="32469"/>
    <cellStyle name="好_红线成本预算指导价格0324 10_四队计价6月25日前(7月1日更新)备用" xfId="32470"/>
    <cellStyle name="常规 2 3 2 2 2 2 2 2" xfId="32471"/>
    <cellStyle name="常规 2 3 2 2 2 2 3" xfId="32472"/>
    <cellStyle name="常规 2 3 2 2 2 3" xfId="32473"/>
    <cellStyle name="常规 2 3 2 2 2 3 2" xfId="32474"/>
    <cellStyle name="常规 2 3 2 2 3 2" xfId="32475"/>
    <cellStyle name="常规 6 15" xfId="32476"/>
    <cellStyle name="常规 6 20" xfId="32477"/>
    <cellStyle name="常规 2 3 2 2 3 2 2" xfId="32478"/>
    <cellStyle name="常规 2 3 2 2 3 3" xfId="32479"/>
    <cellStyle name="常规 2 3 2 2 4" xfId="32480"/>
    <cellStyle name="常规 2 3 2 2 5" xfId="32481"/>
    <cellStyle name="常规 2 3 2 2 6" xfId="32482"/>
    <cellStyle name="常规 2 3 2 3" xfId="32483"/>
    <cellStyle name="常规 2 3 2 3 2 2 2" xfId="32484"/>
    <cellStyle name="常规 2 3 2 3 3 2" xfId="32485"/>
    <cellStyle name="常规 2 3 2 3 4 2" xfId="32486"/>
    <cellStyle name="常规 2 3 2 4" xfId="32487"/>
    <cellStyle name="常规 2 3 2 4 2" xfId="32488"/>
    <cellStyle name="常规 27 4 4" xfId="32489"/>
    <cellStyle name="常规 32 4 4" xfId="32490"/>
    <cellStyle name="常规 2 3 2 4 2 2 2" xfId="32491"/>
    <cellStyle name="常规 2 3 2 4 3" xfId="32492"/>
    <cellStyle name="常规 2 3 2 5" xfId="32493"/>
    <cellStyle name="常规 2 3 2 5 2" xfId="32494"/>
    <cellStyle name="輔色5" xfId="32495"/>
    <cellStyle name="常规 2 3 2 6 2" xfId="32496"/>
    <cellStyle name="常规 2 3 2 7" xfId="32497"/>
    <cellStyle name="常规 2 3 2 7 2" xfId="32498"/>
    <cellStyle name="常规 2 3 2 8" xfId="32499"/>
    <cellStyle name="常规 2 3 3" xfId="32500"/>
    <cellStyle name="常规 2 3 3 2" xfId="32501"/>
    <cellStyle name="常规 2 3 3 2 2" xfId="32502"/>
    <cellStyle name="常规 2 3 3 2 3" xfId="32503"/>
    <cellStyle name="常规 2 3 3 3" xfId="32504"/>
    <cellStyle name="常规 2 3 3 4" xfId="32505"/>
    <cellStyle name="常规 2 3 3 4 2" xfId="32506"/>
    <cellStyle name="常规 2 3 4 2 2" xfId="32507"/>
    <cellStyle name="常规 2 3 4 2 3" xfId="32508"/>
    <cellStyle name="常规 2 3 5" xfId="32509"/>
    <cellStyle name="常规 2 3 5 2" xfId="32510"/>
    <cellStyle name="常规 2 3 5 2 2 2" xfId="32511"/>
    <cellStyle name="常规 2 3 5 3 2" xfId="32512"/>
    <cellStyle name="常规 2 3 6" xfId="32513"/>
    <cellStyle name="常规 2 3 6 2 2" xfId="32514"/>
    <cellStyle name="好_2006年34青海_财力性转移支付2010年预算参考数 4" xfId="32515"/>
    <cellStyle name="常规 2 3 6 3 2" xfId="32516"/>
    <cellStyle name="常规 2 3 7" xfId="32517"/>
    <cellStyle name="常规 2 3 7 2" xfId="32518"/>
    <cellStyle name="常规 2 3 9" xfId="32519"/>
    <cellStyle name="常规 2 3_（定）9.4-2013年湖南财政参阅资料(送出版社1）" xfId="32520"/>
    <cellStyle name="常规 2 35" xfId="32521"/>
    <cellStyle name="常规 2 40" xfId="32522"/>
    <cellStyle name="常规 2 36" xfId="32523"/>
    <cellStyle name="常规 2 41" xfId="32524"/>
    <cellStyle name="常规 2 37" xfId="32525"/>
    <cellStyle name="常规 2 42" xfId="32526"/>
    <cellStyle name="常规 2 38 2" xfId="32527"/>
    <cellStyle name="常规 2 43 2" xfId="32528"/>
    <cellStyle name="常规 2 39" xfId="32529"/>
    <cellStyle name="常规 2 44" xfId="32530"/>
    <cellStyle name="常规 2 39 2" xfId="32531"/>
    <cellStyle name="常规 2 44 2" xfId="32532"/>
    <cellStyle name="常规 2 4" xfId="32533"/>
    <cellStyle name="常规 2 4 2 14" xfId="32534"/>
    <cellStyle name="常规 2 4 2 15" xfId="32535"/>
    <cellStyle name="常规 2 4 2 16" xfId="32536"/>
    <cellStyle name="常规 2 4 2 17" xfId="32537"/>
    <cellStyle name="常规 2 4 2 18" xfId="32538"/>
    <cellStyle name="常规 2 4 2 2 2" xfId="32539"/>
    <cellStyle name="常规 2 4 2 2 2 2" xfId="32540"/>
    <cellStyle name="好_34青海" xfId="32541"/>
    <cellStyle name="常规 2 4 2 2 2 2 2" xfId="32542"/>
    <cellStyle name="常规 2 4 2 2 3 2" xfId="32543"/>
    <cellStyle name="常规 2 4 2 2 4" xfId="32544"/>
    <cellStyle name="常规 2 4 2 3 2" xfId="32545"/>
    <cellStyle name="常规 2 4 2 4" xfId="32546"/>
    <cellStyle name="常规 2 4 2 4 2" xfId="32547"/>
    <cellStyle name="常规 2 4 2 5" xfId="32548"/>
    <cellStyle name="常规 2 4 2 6" xfId="32549"/>
    <cellStyle name="常规 2 4 2 8" xfId="32550"/>
    <cellStyle name="注释 6 6 5 2" xfId="32551"/>
    <cellStyle name="输出 7 3 3 2 2 3" xfId="32552"/>
    <cellStyle name="好_表一 1 2 2" xfId="32553"/>
    <cellStyle name="常规 2 4 2 9" xfId="32554"/>
    <cellStyle name="常规 2 4 3 3" xfId="32555"/>
    <cellStyle name="常规 2 4 3 3 2" xfId="32556"/>
    <cellStyle name="常规 2 4 3 4" xfId="32557"/>
    <cellStyle name="常规 2 4 3 4 2" xfId="32558"/>
    <cellStyle name="常规 2 4 3 5" xfId="32559"/>
    <cellStyle name="常规 2 4 4 2" xfId="32560"/>
    <cellStyle name="常规 2 4 4 2 2" xfId="32561"/>
    <cellStyle name="好_2006年水利统计指标统计表_华东" xfId="32562"/>
    <cellStyle name="常规 2 4 4 2 2 2" xfId="32563"/>
    <cellStyle name="常规 2 4 4 2 3" xfId="32564"/>
    <cellStyle name="常规 2 4 4 3" xfId="32565"/>
    <cellStyle name="常规 2 4 4 3 2" xfId="32566"/>
    <cellStyle name="常规 2 4 5 2" xfId="32567"/>
    <cellStyle name="常规 2 4 5 3" xfId="32568"/>
    <cellStyle name="常规 2 4 6" xfId="32569"/>
    <cellStyle name="常规 2 4 6 2" xfId="32570"/>
    <cellStyle name="常规 2 4 7" xfId="32571"/>
    <cellStyle name="常规 2 4 8" xfId="32572"/>
    <cellStyle name="常规 2 45" xfId="32573"/>
    <cellStyle name="常规 2 50" xfId="32574"/>
    <cellStyle name="常规 2 45 2" xfId="32575"/>
    <cellStyle name="常规 2 50 2" xfId="32576"/>
    <cellStyle name="常规 2 46" xfId="32577"/>
    <cellStyle name="常规 2 51" xfId="32578"/>
    <cellStyle name="常规 2 46 2" xfId="32579"/>
    <cellStyle name="常规 2 51 2" xfId="32580"/>
    <cellStyle name="常规 2 47" xfId="32581"/>
    <cellStyle name="常规 2 52" xfId="32582"/>
    <cellStyle name="常规 23 2 3 2 2" xfId="32583"/>
    <cellStyle name="常规 2 48" xfId="32584"/>
    <cellStyle name="常规 2 53" xfId="32585"/>
    <cellStyle name="好_农林水和城市维护标准支出20080505－县区合计_县市旗测算-新科目（含人口规模效应）_财力性转移支付2010年预算参考数_03_2010年各地区一般预算平衡表" xfId="32586"/>
    <cellStyle name="强调文字颜色 4 2 4 2 2 18" xfId="32587"/>
    <cellStyle name="常规 2 48 2" xfId="32588"/>
    <cellStyle name="常规 2 53 2" xfId="32589"/>
    <cellStyle name="常规 2 49" xfId="32590"/>
    <cellStyle name="常规 2 54" xfId="32591"/>
    <cellStyle name="常规 2 49 2" xfId="32592"/>
    <cellStyle name="常规 2 54 2" xfId="32593"/>
    <cellStyle name="计算 3 2 3 5 2" xfId="32594"/>
    <cellStyle name="好_卫生(按照总人口测算）—20080416_县市旗测算-新科目（含人口规模效应）_财力性转移支付2010年预算参考数 2" xfId="32595"/>
    <cellStyle name="常规 2 5" xfId="32596"/>
    <cellStyle name="常规 2 5 2" xfId="32597"/>
    <cellStyle name="常规 2 5 2 2 2" xfId="32598"/>
    <cellStyle name="常规 2 5 2 2 3" xfId="32599"/>
    <cellStyle name="常规 2 5 2 3" xfId="32600"/>
    <cellStyle name="常规 2 5 2 3 2" xfId="32601"/>
    <cellStyle name="常规 2 5 2 4" xfId="32602"/>
    <cellStyle name="常规 2 5 2 4 2" xfId="32603"/>
    <cellStyle name="常规 2 5 2 5" xfId="32604"/>
    <cellStyle name="常规 2 5 3" xfId="32605"/>
    <cellStyle name="常规 2 5 3 2 2" xfId="32606"/>
    <cellStyle name="常规 2 5 3 2 3" xfId="32607"/>
    <cellStyle name="常规 2 5 3 3" xfId="32608"/>
    <cellStyle name="计算 4 2 2 2 5" xfId="32609"/>
    <cellStyle name="常规 2 5 3 3 2" xfId="32610"/>
    <cellStyle name="常规 2 5 3 4" xfId="32611"/>
    <cellStyle name="计算 4 2 2 3 5" xfId="32612"/>
    <cellStyle name="常规 2 5 3 4 2" xfId="32613"/>
    <cellStyle name="常规 2 5 3 5" xfId="32614"/>
    <cellStyle name="常规 2 5 4" xfId="32615"/>
    <cellStyle name="常规 2 5 4 2 2 2" xfId="32616"/>
    <cellStyle name="常规 2 5 4 2 3" xfId="32617"/>
    <cellStyle name="好_缺口县区测算（11.13）_财力性转移支付2010年预算参考数_12.25-发教育厅-2016年高职生均年初预算控制数分配表" xfId="32618"/>
    <cellStyle name="常规 2 5 4 3" xfId="32619"/>
    <cellStyle name="常规 2 5 4 4" xfId="32620"/>
    <cellStyle name="好_县市旗测算-新科目（20080626）_县市旗测算-新科目（含人口规模效应）_03_2010年各地区一般预算平衡表_2010年地方财政一般预算分级平衡情况表（汇总）0524" xfId="32621"/>
    <cellStyle name="常规 2 5 44" xfId="32622"/>
    <cellStyle name="常规 2 5 5" xfId="32623"/>
    <cellStyle name="常规 2 5 6" xfId="32624"/>
    <cellStyle name="常规 2 5 6 2" xfId="32625"/>
    <cellStyle name="好_城建部门 3" xfId="32626"/>
    <cellStyle name="常规 2 5 8" xfId="32627"/>
    <cellStyle name="输入 4 4 2 2 2 2" xfId="32628"/>
    <cellStyle name="常规 2 55" xfId="32629"/>
    <cellStyle name="常规 2 60" xfId="32630"/>
    <cellStyle name="常规 2 55 2" xfId="32631"/>
    <cellStyle name="常规 2 60 2" xfId="32632"/>
    <cellStyle name="常规 2 56" xfId="32633"/>
    <cellStyle name="常规 2 61" xfId="32634"/>
    <cellStyle name="常规 3 3 2 3" xfId="32635"/>
    <cellStyle name="常规 2 56 2" xfId="32636"/>
    <cellStyle name="常规 2 61 2" xfId="32637"/>
    <cellStyle name="常规 3 3 4 3" xfId="32638"/>
    <cellStyle name="计算 3 6 2 2" xfId="32639"/>
    <cellStyle name="常规 2 58 2" xfId="32640"/>
    <cellStyle name="常规 2 63 2" xfId="32641"/>
    <cellStyle name="计算 3 6 3" xfId="32642"/>
    <cellStyle name="常规 2 59" xfId="32643"/>
    <cellStyle name="常规 2 64" xfId="32644"/>
    <cellStyle name="常规 2 6 2 2" xfId="32645"/>
    <cellStyle name="常规 2 6 2 2 2" xfId="32646"/>
    <cellStyle name="常规 2 6 2 2 2 2" xfId="32647"/>
    <cellStyle name="常规 2 6 2 3" xfId="32648"/>
    <cellStyle name="常规 2 6 2 3 2" xfId="32649"/>
    <cellStyle name="好_表四" xfId="32650"/>
    <cellStyle name="常规 2 6 3" xfId="32651"/>
    <cellStyle name="好_2006年22湖南 5" xfId="32652"/>
    <cellStyle name="常规 2 6 3 3" xfId="32653"/>
    <cellStyle name="常规 2 6 4" xfId="32654"/>
    <cellStyle name="常规 2 6 4 2" xfId="32655"/>
    <cellStyle name="常规 2 6 5" xfId="32656"/>
    <cellStyle name="计算 3 6 4 2" xfId="32657"/>
    <cellStyle name="常规 2 65 2" xfId="32658"/>
    <cellStyle name="常规 2 70 2" xfId="32659"/>
    <cellStyle name="计算 3 6 5" xfId="32660"/>
    <cellStyle name="常规 2 66" xfId="32661"/>
    <cellStyle name="常规 2 71" xfId="32662"/>
    <cellStyle name="计算 3 6 5 2" xfId="32663"/>
    <cellStyle name="常规 2 66 2" xfId="32664"/>
    <cellStyle name="常规 2 71 2" xfId="32665"/>
    <cellStyle name="常规 2 67" xfId="32666"/>
    <cellStyle name="常规 2 72" xfId="32667"/>
    <cellStyle name="好_青海 缺口县区测算(地方填报)_财力性转移支付2010年预算参考数" xfId="32668"/>
    <cellStyle name="常规 2 69 2" xfId="32669"/>
    <cellStyle name="好_卫生(按照总人口测算）—20080416_县市旗测算-新科目（含人口规模效应）_财力性转移支付2010年预算参考数 4" xfId="32670"/>
    <cellStyle name="常规 2 7" xfId="32671"/>
    <cellStyle name="常规 2 7 11" xfId="32672"/>
    <cellStyle name="常规 2 7 2" xfId="32673"/>
    <cellStyle name="常规 2 7 2 2" xfId="32674"/>
    <cellStyle name="常规 2 7 2 2 2" xfId="32675"/>
    <cellStyle name="常规 2 7 2 2 3" xfId="32676"/>
    <cellStyle name="常规 2 7 2 3" xfId="32677"/>
    <cellStyle name="常规 2 7 2 4" xfId="32678"/>
    <cellStyle name="常规 2 7 2 4 2" xfId="32679"/>
    <cellStyle name="常规 2 7 2 5" xfId="32680"/>
    <cellStyle name="输出 4 2 3 2 2 5 2" xfId="32681"/>
    <cellStyle name="常规 2 7 2 6" xfId="32682"/>
    <cellStyle name="常规 2 7 3" xfId="32683"/>
    <cellStyle name="常规 2 7 3 2" xfId="32684"/>
    <cellStyle name="常规 2 7 3 2 2" xfId="32685"/>
    <cellStyle name="常规 2 7 3 3" xfId="32686"/>
    <cellStyle name="计算 4 4 2 2 5" xfId="32687"/>
    <cellStyle name="常规 2 7 3 3 2" xfId="32688"/>
    <cellStyle name="常规 2 7 3 4" xfId="32689"/>
    <cellStyle name="常规 2 7 3 4 2" xfId="32690"/>
    <cellStyle name="常规 2 7 3 5" xfId="32691"/>
    <cellStyle name="常规 2 7 4" xfId="32692"/>
    <cellStyle name="常规 2 7 4 2" xfId="32693"/>
    <cellStyle name="常规 2 7 4 2 2 2" xfId="32694"/>
    <cellStyle name="常规 2 7 4 3" xfId="32695"/>
    <cellStyle name="常规 2 7 4 4" xfId="32696"/>
    <cellStyle name="常规 2 7 5 2 2" xfId="32697"/>
    <cellStyle name="常规 2 7 6 2" xfId="32698"/>
    <cellStyle name="常规 2 7 7" xfId="32699"/>
    <cellStyle name="常规 2 7 7 2" xfId="32700"/>
    <cellStyle name="常规 2 7 8" xfId="32701"/>
    <cellStyle name="常规 2 7 9" xfId="32702"/>
    <cellStyle name="好_卫生(按照总人口测算）—20080416_县市旗测算-新科目（含人口规模效应）_财力性转移支付2010年预算参考数 5" xfId="32703"/>
    <cellStyle name="常规 2 8" xfId="32704"/>
    <cellStyle name="常规 2 8 2" xfId="32705"/>
    <cellStyle name="输出 2 9 4 2" xfId="32706"/>
    <cellStyle name="好_京沪线成本状况表2.10 9_四队计价2011-6" xfId="32707"/>
    <cellStyle name="常规 2 8 2 2" xfId="32708"/>
    <cellStyle name="好_2016年高校经常性拨款分配因素(测算201616)" xfId="32709"/>
    <cellStyle name="常规 2 8 2 2 2" xfId="32710"/>
    <cellStyle name="常规 2 8 2 3" xfId="32711"/>
    <cellStyle name="常规 2 8 2 3 2" xfId="32712"/>
    <cellStyle name="常规 2 8 2 4" xfId="32713"/>
    <cellStyle name="输出 2 9 5" xfId="32714"/>
    <cellStyle name="好_河南 缺口县区测算(地方填报)_12.25-发教育厅-2016年高职生均年初预算控制数分配表" xfId="32715"/>
    <cellStyle name="常规 2 8 3" xfId="32716"/>
    <cellStyle name="常规 2 8 3 2" xfId="32717"/>
    <cellStyle name="常规 2 8 4 2" xfId="32718"/>
    <cellStyle name="常规 2 8 7" xfId="32719"/>
    <cellStyle name="常规 2 80 2" xfId="32720"/>
    <cellStyle name="计算 9 3 3 2 2" xfId="32721"/>
    <cellStyle name="好_卫生(按照总人口测算）—20080416_县市旗测算-新科目（含人口规模效应）_财力性转移支付2010年预算参考数 6" xfId="32722"/>
    <cellStyle name="常规 2 9" xfId="32723"/>
    <cellStyle name="好_河南 缺口县区测算(地方填报)_财力性转移支付2010年预算参考数 3" xfId="32724"/>
    <cellStyle name="常规 2 9 2 2" xfId="32725"/>
    <cellStyle name="常规 2 9 2 2 2" xfId="32726"/>
    <cellStyle name="常规 2 9 3" xfId="32727"/>
    <cellStyle name="常规 2 9 4" xfId="32728"/>
    <cellStyle name="常规 2 9 4 2" xfId="32729"/>
    <cellStyle name="常规 2 9 5" xfId="32730"/>
    <cellStyle name="常规 21 13 2" xfId="32731"/>
    <cellStyle name="输出 3 2 3 3 3" xfId="32732"/>
    <cellStyle name="常规 21 2 2 4" xfId="32733"/>
    <cellStyle name="输出 3 2 3 4 2" xfId="32734"/>
    <cellStyle name="常规 21 2 3 3" xfId="32735"/>
    <cellStyle name="常规 21 2 5 2" xfId="32736"/>
    <cellStyle name="常规 21 2 6 2" xfId="32737"/>
    <cellStyle name="常规 21 2_四队计价2011-6" xfId="32738"/>
    <cellStyle name="输入 5 3 5 2 2 2" xfId="32739"/>
    <cellStyle name="好_成本差异系数 4" xfId="32740"/>
    <cellStyle name="注释 7 2 2 2" xfId="32741"/>
    <cellStyle name="输入 7 6 2 2 2" xfId="32742"/>
    <cellStyle name="常规 22 10 2" xfId="32743"/>
    <cellStyle name="输出 3 3 3 3 3" xfId="32744"/>
    <cellStyle name="常规 22 2 2 4" xfId="32745"/>
    <cellStyle name="常规 22 2 5 2" xfId="32746"/>
    <cellStyle name="常规 22 6 3" xfId="32747"/>
    <cellStyle name="常规 22 7 2" xfId="32748"/>
    <cellStyle name="注释 7 7 2 2" xfId="32749"/>
    <cellStyle name="常规 23 10 2" xfId="32750"/>
    <cellStyle name="注释 7 7 2 3" xfId="32751"/>
    <cellStyle name="计算 2 2 3 8 2" xfId="32752"/>
    <cellStyle name="常规 23 10 3" xfId="32753"/>
    <cellStyle name="注释 7 7 3 2" xfId="32754"/>
    <cellStyle name="常规 23 11 2" xfId="32755"/>
    <cellStyle name="计算 10 4 3 4" xfId="32756"/>
    <cellStyle name="常规 3 4 2 16" xfId="32757"/>
    <cellStyle name="注释 7 7 4" xfId="32758"/>
    <cellStyle name="常规 23 12" xfId="32759"/>
    <cellStyle name="注释 7 7 4 2" xfId="32760"/>
    <cellStyle name="常规 23 12 2" xfId="32761"/>
    <cellStyle name="计算 10 4 3 5 2" xfId="32762"/>
    <cellStyle name="好_1110洱源县_隋心对账单定稿0514" xfId="32763"/>
    <cellStyle name="常规 23 13 2" xfId="32764"/>
    <cellStyle name="常规 23 15 2" xfId="32765"/>
    <cellStyle name="常规 23 2 10 2" xfId="32766"/>
    <cellStyle name="常规 23 2 11 2" xfId="32767"/>
    <cellStyle name="常规 23 2 12" xfId="32768"/>
    <cellStyle name="常规 23 2 12 2" xfId="32769"/>
    <cellStyle name="好_前期试验费用_四队计价6月25日前(7月1日更新)备用" xfId="32770"/>
    <cellStyle name="常规 23 2 13" xfId="32771"/>
    <cellStyle name="常规 23 2 14" xfId="32772"/>
    <cellStyle name="输出 3 4 3 3 3" xfId="32773"/>
    <cellStyle name="常规 23 2 2 4" xfId="32774"/>
    <cellStyle name="输出 3 4 3 3 3 2" xfId="32775"/>
    <cellStyle name="常规 23 2 2 4 2" xfId="32776"/>
    <cellStyle name="输出 3 4 3 3 4" xfId="32777"/>
    <cellStyle name="常规 23 2 2 5" xfId="32778"/>
    <cellStyle name="输出 3 4 3 3 4 2" xfId="32779"/>
    <cellStyle name="常规 23 2 2 5 2" xfId="32780"/>
    <cellStyle name="输出 3 4 3 3 5 2" xfId="32781"/>
    <cellStyle name="常规 23 2 2 6 2" xfId="32782"/>
    <cellStyle name="好_缺口消化情况" xfId="32783"/>
    <cellStyle name="输出 3 4 3 4 2" xfId="32784"/>
    <cellStyle name="常规 23 2 3 3" xfId="32785"/>
    <cellStyle name="常规 23 2 7 2" xfId="32786"/>
    <cellStyle name="常规 23 2 8" xfId="32787"/>
    <cellStyle name="常规 23 2 8 2" xfId="32788"/>
    <cellStyle name="常规 23 2 9" xfId="32789"/>
    <cellStyle name="常规 23 5 3 2" xfId="32790"/>
    <cellStyle name="常规 23 5 4" xfId="32791"/>
    <cellStyle name="常规 23 6 2 2" xfId="32792"/>
    <cellStyle name="常规 23 6 3" xfId="32793"/>
    <cellStyle name="常规 23 6 3 2" xfId="32794"/>
    <cellStyle name="好_汇总表_03_2010年各地区一般预算平衡表" xfId="32795"/>
    <cellStyle name="常规 23 6 4" xfId="32796"/>
    <cellStyle name="常规 23 7 2" xfId="32797"/>
    <cellStyle name="常规 23 7 3" xfId="32798"/>
    <cellStyle name="常规 23 7 3 2" xfId="32799"/>
    <cellStyle name="强调文字颜色 2 3 2 13" xfId="32800"/>
    <cellStyle name="好_其他部门(按照总人口测算）—20080416_县市旗测算-新科目（含人口规模效应）_华东" xfId="32801"/>
    <cellStyle name="常规 23 7 4" xfId="32802"/>
    <cellStyle name="常规 23 8" xfId="32803"/>
    <cellStyle name="好_市本级 6" xfId="32804"/>
    <cellStyle name="常规 23 8 2" xfId="32805"/>
    <cellStyle name="好_市本级 7" xfId="32806"/>
    <cellStyle name="常规 23 8 3" xfId="32807"/>
    <cellStyle name="好_市本级 8" xfId="32808"/>
    <cellStyle name="常规 23 8 4" xfId="32809"/>
    <cellStyle name="好_市本级 9" xfId="32810"/>
    <cellStyle name="常规 23 8 5" xfId="32811"/>
    <cellStyle name="常规 23 8 5 2" xfId="32812"/>
    <cellStyle name="常规 23 8 6" xfId="32813"/>
    <cellStyle name="常规 25 2 2" xfId="32814"/>
    <cellStyle name="常规 30 2 2" xfId="32815"/>
    <cellStyle name="常规 25 2 2 2" xfId="32816"/>
    <cellStyle name="常规 30 2 2 2" xfId="32817"/>
    <cellStyle name="常规 25 2 2 2 2" xfId="32818"/>
    <cellStyle name="常规 30 2 2 2 2" xfId="32819"/>
    <cellStyle name="输出 3 6 3 3 2" xfId="32820"/>
    <cellStyle name="常规 25 2 2 3" xfId="32821"/>
    <cellStyle name="常规 30 2 2 3" xfId="32822"/>
    <cellStyle name="常规 25 2 4" xfId="32823"/>
    <cellStyle name="常规 30 2 4" xfId="32824"/>
    <cellStyle name="常规 25 2 4 2" xfId="32825"/>
    <cellStyle name="常规 30 2 4 2" xfId="32826"/>
    <cellStyle name="常规 25 2 5" xfId="32827"/>
    <cellStyle name="常规 30 2 5" xfId="32828"/>
    <cellStyle name="汇总 5 10" xfId="32829"/>
    <cellStyle name="常规 25 2_Book1" xfId="32830"/>
    <cellStyle name="好_平邑_财力性转移支付2010年预算参考数_隋心对账单定稿0514" xfId="32831"/>
    <cellStyle name="常规 25 3 2" xfId="32832"/>
    <cellStyle name="常规 30 3 2" xfId="32833"/>
    <cellStyle name="常规 25 3 2 2 2" xfId="32834"/>
    <cellStyle name="常规 30 3 2 2 2" xfId="32835"/>
    <cellStyle name="常规 25 3 3 2" xfId="32836"/>
    <cellStyle name="常规 30 3 3 2" xfId="32837"/>
    <cellStyle name="常规 25 3 4" xfId="32838"/>
    <cellStyle name="常规 30 3 4" xfId="32839"/>
    <cellStyle name="常规 25 3 4 2" xfId="32840"/>
    <cellStyle name="常规 30 3 4 2" xfId="32841"/>
    <cellStyle name="常规 25 3 5" xfId="32842"/>
    <cellStyle name="常规 30 3 5" xfId="32843"/>
    <cellStyle name="常规 25 4 2" xfId="32844"/>
    <cellStyle name="常规 30 4 2" xfId="32845"/>
    <cellStyle name="常规 25 4 2 2 2" xfId="32846"/>
    <cellStyle name="常规 30 4 2 2 2" xfId="32847"/>
    <cellStyle name="常规 25 4 3" xfId="32848"/>
    <cellStyle name="常规 30 4 3" xfId="32849"/>
    <cellStyle name="常规 25 4 3 2" xfId="32850"/>
    <cellStyle name="常规 30 4 3 2" xfId="32851"/>
    <cellStyle name="常规 25 4 4" xfId="32852"/>
    <cellStyle name="常规 30 4 4" xfId="32853"/>
    <cellStyle name="常规 25 5" xfId="32854"/>
    <cellStyle name="常规 30 5" xfId="32855"/>
    <cellStyle name="常规 25 5 2 2" xfId="32856"/>
    <cellStyle name="常规 30 5 2 2" xfId="32857"/>
    <cellStyle name="常规 25 6" xfId="32858"/>
    <cellStyle name="常规 30 6" xfId="32859"/>
    <cellStyle name="常规 25 6 2" xfId="32860"/>
    <cellStyle name="常规 30 6 2" xfId="32861"/>
    <cellStyle name="常规 25 7" xfId="32862"/>
    <cellStyle name="常规 30 7" xfId="32863"/>
    <cellStyle name="常规 26 2 2 2 2" xfId="32864"/>
    <cellStyle name="常规 31 2 2 2 2" xfId="32865"/>
    <cellStyle name="常规 26 2 4" xfId="32866"/>
    <cellStyle name="常规 31 2 4" xfId="32867"/>
    <cellStyle name="常规 26 2 5" xfId="32868"/>
    <cellStyle name="常规 31 2 5" xfId="32869"/>
    <cellStyle name="好_缺口县区测算(按核定人数)_财力性转移支付2010年预算参考数 3" xfId="32870"/>
    <cellStyle name="常规 26 2_Book1" xfId="32871"/>
    <cellStyle name="常规 26 3" xfId="32872"/>
    <cellStyle name="常规 31 3" xfId="32873"/>
    <cellStyle name="常规 26 3 2" xfId="32874"/>
    <cellStyle name="常规 31 3 2" xfId="32875"/>
    <cellStyle name="常规 26 3 2 2 2" xfId="32876"/>
    <cellStyle name="常规 31 3 2 2 2" xfId="32877"/>
    <cellStyle name="常规 26 3 3" xfId="32878"/>
    <cellStyle name="常规 31 3 3" xfId="32879"/>
    <cellStyle name="常规 26 3 4" xfId="32880"/>
    <cellStyle name="常规 31 3 4" xfId="32881"/>
    <cellStyle name="常规 26 3 4 2" xfId="32882"/>
    <cellStyle name="常规 31 3 4 2" xfId="32883"/>
    <cellStyle name="常规 26 3 5" xfId="32884"/>
    <cellStyle name="常规 31 3 5" xfId="32885"/>
    <cellStyle name="输出 10 4 3 5 2" xfId="32886"/>
    <cellStyle name="常规 26 4" xfId="32887"/>
    <cellStyle name="常规 31 4" xfId="32888"/>
    <cellStyle name="常规 26 4 2" xfId="32889"/>
    <cellStyle name="常规 31 4 2" xfId="32890"/>
    <cellStyle name="常规 26 4 2 2 2" xfId="32891"/>
    <cellStyle name="常规 31 4 2 2 2" xfId="32892"/>
    <cellStyle name="常规 26 4 3" xfId="32893"/>
    <cellStyle name="常规 31 4 3" xfId="32894"/>
    <cellStyle name="常规 26 4 3 2" xfId="32895"/>
    <cellStyle name="常规 31 4 3 2" xfId="32896"/>
    <cellStyle name="常规 26 4 4" xfId="32897"/>
    <cellStyle name="常规 31 4 4" xfId="32898"/>
    <cellStyle name="好_市辖区测算20080510_不含人员经费系数_财力性转移支付2010年预算参考数_03_2010年各地区一般预算平衡表" xfId="32899"/>
    <cellStyle name="常规 26 5" xfId="32900"/>
    <cellStyle name="常规 31 5" xfId="32901"/>
    <cellStyle name="常规 26 6 2" xfId="32902"/>
    <cellStyle name="常规 31 6 2" xfId="32903"/>
    <cellStyle name="常规 26 7" xfId="32904"/>
    <cellStyle name="常规 31 7" xfId="32905"/>
    <cellStyle name="常规 27" xfId="32906"/>
    <cellStyle name="常规 32" xfId="32907"/>
    <cellStyle name="常规 27 2" xfId="32908"/>
    <cellStyle name="常规 32 2" xfId="32909"/>
    <cellStyle name="常规 27 2 2 2" xfId="32910"/>
    <cellStyle name="常规 32 2 2 2" xfId="32911"/>
    <cellStyle name="常规 27 2 2 2 2" xfId="32912"/>
    <cellStyle name="常规 32 2 2 2 2" xfId="32913"/>
    <cellStyle name="常规 27 2 2 3" xfId="32914"/>
    <cellStyle name="常规 32 2 2 3" xfId="32915"/>
    <cellStyle name="常规 3 10 2 2" xfId="32916"/>
    <cellStyle name="好_Book1_4 2" xfId="32917"/>
    <cellStyle name="常规 27 2 2 4" xfId="32918"/>
    <cellStyle name="常规 27 2 3" xfId="32919"/>
    <cellStyle name="常规 32 2 3" xfId="32920"/>
    <cellStyle name="好_同德_财力性转移支付2010年预算参考数_03_2010年各地区一般预算平衡表" xfId="32921"/>
    <cellStyle name="常规 27 2 3 2" xfId="32922"/>
    <cellStyle name="常规 32 2 3 2" xfId="32923"/>
    <cellStyle name="常规 27 2 4" xfId="32924"/>
    <cellStyle name="常规 32 2 4" xfId="32925"/>
    <cellStyle name="常规 27 2 5" xfId="32926"/>
    <cellStyle name="常规 32 2 5" xfId="32927"/>
    <cellStyle name="常规 27 3" xfId="32928"/>
    <cellStyle name="常规 32 3" xfId="32929"/>
    <cellStyle name="常规 27 3 2" xfId="32930"/>
    <cellStyle name="常规 32 3 2" xfId="32931"/>
    <cellStyle name="常规 27 3 2 2" xfId="32932"/>
    <cellStyle name="常规 32 3 2 2" xfId="32933"/>
    <cellStyle name="常规 27 3 2 2 2" xfId="32934"/>
    <cellStyle name="常规 32 3 2 2 2" xfId="32935"/>
    <cellStyle name="常规 27 3 2 3" xfId="32936"/>
    <cellStyle name="常规 32 3 2 3" xfId="32937"/>
    <cellStyle name="常规 3 11 2 2" xfId="32938"/>
    <cellStyle name="常规 27 3 3" xfId="32939"/>
    <cellStyle name="常规 32 3 3" xfId="32940"/>
    <cellStyle name="常规 27 3 4" xfId="32941"/>
    <cellStyle name="常规 32 3 4" xfId="32942"/>
    <cellStyle name="好_2007年一般预算支出剔除_财力性转移支付2010年预算参考数_03_2010年各地区一般预算平衡表_2010年地方财政一般预算分级平衡情况表（汇总）0524" xfId="32943"/>
    <cellStyle name="常规 27 3 4 2" xfId="32944"/>
    <cellStyle name="常规 32 3 4 2" xfId="32945"/>
    <cellStyle name="常规 27 3 5" xfId="32946"/>
    <cellStyle name="常规 32 3 5" xfId="32947"/>
    <cellStyle name="常规 27 4" xfId="32948"/>
    <cellStyle name="常规 32 4" xfId="32949"/>
    <cellStyle name="常规 27 4 2" xfId="32950"/>
    <cellStyle name="常规 32 4 2" xfId="32951"/>
    <cellStyle name="好_附表_财力性转移支付2010年预算参考数 3" xfId="32952"/>
    <cellStyle name="常规 27 4 2 2 2" xfId="32953"/>
    <cellStyle name="常规 32 4 2 2 2" xfId="32954"/>
    <cellStyle name="常规 27 4 3" xfId="32955"/>
    <cellStyle name="常规 32 4 3" xfId="32956"/>
    <cellStyle name="常规 27 4 3 2" xfId="32957"/>
    <cellStyle name="常规 32 4 3 2" xfId="32958"/>
    <cellStyle name="常规 27 5" xfId="32959"/>
    <cellStyle name="常规 32 5" xfId="32960"/>
    <cellStyle name="汇总 2 4 13" xfId="32961"/>
    <cellStyle name="常规 27 5 2" xfId="32962"/>
    <cellStyle name="常规 32 5 2" xfId="32963"/>
    <cellStyle name="汇总 2 4 14" xfId="32964"/>
    <cellStyle name="常规 27 5 3" xfId="32965"/>
    <cellStyle name="常规 32 5 3" xfId="32966"/>
    <cellStyle name="常规 27 6" xfId="32967"/>
    <cellStyle name="常规 32 6" xfId="32968"/>
    <cellStyle name="常规 27 6 2" xfId="32969"/>
    <cellStyle name="常规 32 6 2" xfId="32970"/>
    <cellStyle name="常规 27_Book1" xfId="32971"/>
    <cellStyle name="常规 32_Book1" xfId="32972"/>
    <cellStyle name="常规 28" xfId="32973"/>
    <cellStyle name="常规 33" xfId="32974"/>
    <cellStyle name="注释 8 7 2" xfId="32975"/>
    <cellStyle name="常规 28 10" xfId="32976"/>
    <cellStyle name="常规 28 2 2" xfId="32977"/>
    <cellStyle name="常规 33 2 2" xfId="32978"/>
    <cellStyle name="常规 28 2 3" xfId="32979"/>
    <cellStyle name="常规 33 2 3" xfId="32980"/>
    <cellStyle name="常规 28 2 5 2" xfId="32981"/>
    <cellStyle name="常规 33 2 5 2" xfId="32982"/>
    <cellStyle name="常规 28 2 6" xfId="32983"/>
    <cellStyle name="常规 33 2 6" xfId="32984"/>
    <cellStyle name="汇总 4 9" xfId="32985"/>
    <cellStyle name="好_京沪线成本状况表1.15 11" xfId="32986"/>
    <cellStyle name="常规 28 3 2" xfId="32987"/>
    <cellStyle name="常规 33 3 2" xfId="32988"/>
    <cellStyle name="常规 28 3 5 2" xfId="32989"/>
    <cellStyle name="常规 28 3 6" xfId="32990"/>
    <cellStyle name="常规 28 4 2" xfId="32991"/>
    <cellStyle name="常规 33 4 2" xfId="32992"/>
    <cellStyle name="计算 5 5 2 2 5" xfId="32993"/>
    <cellStyle name="好_民生政策最低支出需求_财力性转移支付2010年预算参考数 5" xfId="32994"/>
    <cellStyle name="常规 28 4 2 3" xfId="32995"/>
    <cellStyle name="常规 33 4 2 3" xfId="32996"/>
    <cellStyle name="常规 28 5" xfId="32997"/>
    <cellStyle name="常规 33 5" xfId="32998"/>
    <cellStyle name="常规 28 5 2" xfId="32999"/>
    <cellStyle name="常规 33 5 2" xfId="33000"/>
    <cellStyle name="常规 28 5 4" xfId="33001"/>
    <cellStyle name="常规 28 6" xfId="33002"/>
    <cellStyle name="常规 33 6" xfId="33003"/>
    <cellStyle name="常规 28 6 2" xfId="33004"/>
    <cellStyle name="常规 33 6 2" xfId="33005"/>
    <cellStyle name="常规 28 6 2 2" xfId="33006"/>
    <cellStyle name="常规 33 6 2 2" xfId="33007"/>
    <cellStyle name="常规 28 7" xfId="33008"/>
    <cellStyle name="常规 33 7" xfId="33009"/>
    <cellStyle name="常规 28 7 2" xfId="33010"/>
    <cellStyle name="常规 33 7 2" xfId="33011"/>
    <cellStyle name="常规 8 5 3 2" xfId="33012"/>
    <cellStyle name="常规 28 8" xfId="33013"/>
    <cellStyle name="常规 33 8" xfId="33014"/>
    <cellStyle name="常规 28 8 2" xfId="33015"/>
    <cellStyle name="好_14安徽 3" xfId="33016"/>
    <cellStyle name="常规 28_（定）2015年资源枯竭转移支付增量发文表（分市发）10.20" xfId="33017"/>
    <cellStyle name="常规 29" xfId="33018"/>
    <cellStyle name="常规 34" xfId="33019"/>
    <cellStyle name="常规 29 2 2" xfId="33020"/>
    <cellStyle name="常规 34 2 2" xfId="33021"/>
    <cellStyle name="常规 29 2 2 2" xfId="33022"/>
    <cellStyle name="常规 34 2 2 2" xfId="33023"/>
    <cellStyle name="常规 29 2 2 3" xfId="33024"/>
    <cellStyle name="常规 34 2 2 3" xfId="33025"/>
    <cellStyle name="输出 6 4 5 2 2 2" xfId="33026"/>
    <cellStyle name="常规 29 2 5" xfId="33027"/>
    <cellStyle name="常规 34 2 5" xfId="33028"/>
    <cellStyle name="好_市辖区测算20080510_不含人员经费系数_财力性转移支付2010年预算参考数 2" xfId="33029"/>
    <cellStyle name="输出 4 4 3 2 2 6" xfId="33030"/>
    <cellStyle name="好_汇总表4_财力性转移支付2010年预算参考数 4" xfId="33031"/>
    <cellStyle name="常规 29 2 6" xfId="33032"/>
    <cellStyle name="常规 34 2 6" xfId="33033"/>
    <cellStyle name="好_行政（人员）_县市旗测算-新科目（含人口规模效应） 2" xfId="33034"/>
    <cellStyle name="好_市辖区测算20080510_不含人员经费系数_财力性转移支付2010年预算参考数 3" xfId="33035"/>
    <cellStyle name="好_汇总表4_财力性转移支付2010年预算参考数 5" xfId="33036"/>
    <cellStyle name="常规 29 3 2" xfId="33037"/>
    <cellStyle name="常规 34 3 2" xfId="33038"/>
    <cellStyle name="常规 29 3 2 2" xfId="33039"/>
    <cellStyle name="常规 34 3 2 2" xfId="33040"/>
    <cellStyle name="常规 29 3 2 2 2" xfId="33041"/>
    <cellStyle name="常规 34 3 2 2 2" xfId="33042"/>
    <cellStyle name="常规 29 3 2 3" xfId="33043"/>
    <cellStyle name="常规 34 3 2 3" xfId="33044"/>
    <cellStyle name="常规 29 3 3" xfId="33045"/>
    <cellStyle name="常规 34 3 3" xfId="33046"/>
    <cellStyle name="常规 29 3 4" xfId="33047"/>
    <cellStyle name="常规 34 3 4" xfId="33048"/>
    <cellStyle name="常规 29 3 4 2" xfId="33049"/>
    <cellStyle name="常规 34 3 4 2" xfId="33050"/>
    <cellStyle name="输出 6 4 5 2 3 2" xfId="33051"/>
    <cellStyle name="常规 29 3 5" xfId="33052"/>
    <cellStyle name="常规 34 3 5" xfId="33053"/>
    <cellStyle name="常规 29 4 2" xfId="33054"/>
    <cellStyle name="常规 34 4 2" xfId="33055"/>
    <cellStyle name="常规 29 4 2 2" xfId="33056"/>
    <cellStyle name="常规 34 4 2 2" xfId="33057"/>
    <cellStyle name="计算 5 6 2 2 4 2" xfId="33058"/>
    <cellStyle name="好_山东省民生支出标准_03_2010年各地区一般预算平衡表_2010年地方财政一般预算分级平衡情况表（汇总）0524" xfId="33059"/>
    <cellStyle name="常规 29 4 2 2 2" xfId="33060"/>
    <cellStyle name="常规 34 4 2 2 2" xfId="33061"/>
    <cellStyle name="常规 29 4 2 3" xfId="33062"/>
    <cellStyle name="常规 34 4 2 3" xfId="33063"/>
    <cellStyle name="好_第四、五批小型农田水利重点县投入需求表（农业处） 2" xfId="33064"/>
    <cellStyle name="常规 29 4 3" xfId="33065"/>
    <cellStyle name="常规 34 4 3" xfId="33066"/>
    <cellStyle name="常规 29 4 4" xfId="33067"/>
    <cellStyle name="常规 34 4 4" xfId="33068"/>
    <cellStyle name="常规 29 4 4 2" xfId="33069"/>
    <cellStyle name="输出 6 4 5 2 4 2" xfId="33070"/>
    <cellStyle name="常规 29 4 5" xfId="33071"/>
    <cellStyle name="常规 29 5" xfId="33072"/>
    <cellStyle name="常规 34 5" xfId="33073"/>
    <cellStyle name="常规 29 5 2" xfId="33074"/>
    <cellStyle name="常规 34 5 2" xfId="33075"/>
    <cellStyle name="常规 29 5 2 2" xfId="33076"/>
    <cellStyle name="常规 34 5 2 2" xfId="33077"/>
    <cellStyle name="常规 29 5 3" xfId="33078"/>
    <cellStyle name="常规 34 5 3" xfId="33079"/>
    <cellStyle name="常规 29 5 4" xfId="33080"/>
    <cellStyle name="常规 29 6" xfId="33081"/>
    <cellStyle name="常规 34 6" xfId="33082"/>
    <cellStyle name="计算 2 7 2 2 6" xfId="33083"/>
    <cellStyle name="常规 29 6 2" xfId="33084"/>
    <cellStyle name="常规 34 6 2" xfId="33085"/>
    <cellStyle name="常规 29 6 3" xfId="33086"/>
    <cellStyle name="常规 29 7" xfId="33087"/>
    <cellStyle name="常规 34 7" xfId="33088"/>
    <cellStyle name="好_人员工资和公用经费_03_2010年各地区一般预算平衡表_2010年地方财政一般预算分级平衡情况表（汇总）0524" xfId="33089"/>
    <cellStyle name="常规 29 7 2" xfId="33090"/>
    <cellStyle name="常规 34 7 2" xfId="33091"/>
    <cellStyle name="常规 8 5 4 2" xfId="33092"/>
    <cellStyle name="常规 29 8" xfId="33093"/>
    <cellStyle name="常规 34 8" xfId="33094"/>
    <cellStyle name="常规 29 8 2" xfId="33095"/>
    <cellStyle name="常规 34 8 2" xfId="33096"/>
    <cellStyle name="常规 29_Book1" xfId="33097"/>
    <cellStyle name="常规 34_Book1" xfId="33098"/>
    <cellStyle name="常规 3 10 2" xfId="33099"/>
    <cellStyle name="常规 3 10 4" xfId="33100"/>
    <cellStyle name="计算 3 3 2 3 2" xfId="33101"/>
    <cellStyle name="常规 3 11" xfId="33102"/>
    <cellStyle name="常规 3 7 2 3" xfId="33103"/>
    <cellStyle name="计算 3 3 2 3 2 2" xfId="33104"/>
    <cellStyle name="常规 3 11 2" xfId="33105"/>
    <cellStyle name="常规 3 11 4" xfId="33106"/>
    <cellStyle name="计算 3 3 2 3 3" xfId="33107"/>
    <cellStyle name="常规 3 12" xfId="33108"/>
    <cellStyle name="计算 3 3 2 3 3 2" xfId="33109"/>
    <cellStyle name="常规 3 12 2" xfId="33110"/>
    <cellStyle name="常规 3 12 4" xfId="33111"/>
    <cellStyle name="输出 7 5 3 2 2 5 2" xfId="33112"/>
    <cellStyle name="计算 3 3 2 3 4" xfId="33113"/>
    <cellStyle name="常规 3 13" xfId="33114"/>
    <cellStyle name="常规 3 14 3" xfId="33115"/>
    <cellStyle name="常规 3 15 2" xfId="33116"/>
    <cellStyle name="常规 3 20 2" xfId="33117"/>
    <cellStyle name="常规 3 15 3" xfId="33118"/>
    <cellStyle name="常规 3 20 3" xfId="33119"/>
    <cellStyle name="计算 3 3 2 3 7" xfId="33120"/>
    <cellStyle name="常规 3 16" xfId="33121"/>
    <cellStyle name="常规 3 21" xfId="33122"/>
    <cellStyle name="常规 3 16 2" xfId="33123"/>
    <cellStyle name="常规 3 21 2" xfId="33124"/>
    <cellStyle name="常规 3 16 3" xfId="33125"/>
    <cellStyle name="常规 3 21 3" xfId="33126"/>
    <cellStyle name="常规 3 18" xfId="33127"/>
    <cellStyle name="常规 3 23" xfId="33128"/>
    <cellStyle name="常规 3 18 2" xfId="33129"/>
    <cellStyle name="常规 3 23 2" xfId="33130"/>
    <cellStyle name="常规 3 18 3" xfId="33131"/>
    <cellStyle name="常规 3 23 3" xfId="33132"/>
    <cellStyle name="好_其他部门(按照总人口测算）—20080416_民生政策最低支出需求 6" xfId="33133"/>
    <cellStyle name="常规 3 2 2 2 2" xfId="33134"/>
    <cellStyle name="常规 3 2 2 2 2 2" xfId="33135"/>
    <cellStyle name="好_分县成本差异系数_不含人员经费系数_财力性转移支付2010年预算参考数 3" xfId="33136"/>
    <cellStyle name="常规 3 2 2 2 2 2 2" xfId="33137"/>
    <cellStyle name="常规 3 2 2 2 2 3" xfId="33138"/>
    <cellStyle name="常规 3 2 2 2 3" xfId="33139"/>
    <cellStyle name="常规 3 2 2 2 4" xfId="33140"/>
    <cellStyle name="常规 3 2 2 3 2 2" xfId="33141"/>
    <cellStyle name="常规 3 2 2 3 3" xfId="33142"/>
    <cellStyle name="常规 3 2 2 5 2" xfId="33143"/>
    <cellStyle name="常规 3 2 2 6" xfId="33144"/>
    <cellStyle name="常规 3 2 3 2 2" xfId="33145"/>
    <cellStyle name="常规 3 2 3 2 2 2" xfId="33146"/>
    <cellStyle name="常规 3 2 3 2 3" xfId="33147"/>
    <cellStyle name="常规 3 2 4" xfId="33148"/>
    <cellStyle name="常规 3 2 4 2 2" xfId="33149"/>
    <cellStyle name="常规 3 2 4 2 2 2" xfId="33150"/>
    <cellStyle name="常规 3 2 4 2 3" xfId="33151"/>
    <cellStyle name="常规 3 2 4 3 2" xfId="33152"/>
    <cellStyle name="常规 3 2 5" xfId="33153"/>
    <cellStyle name="好_表一 1 3 2 4" xfId="33154"/>
    <cellStyle name="常规 3 2 5 2 2" xfId="33155"/>
    <cellStyle name="常规 3 2 6" xfId="33156"/>
    <cellStyle name="常规 3 2 7" xfId="33157"/>
    <cellStyle name="常规 3 2 8" xfId="33158"/>
    <cellStyle name="常规 3 2 9" xfId="33159"/>
    <cellStyle name="好_2006年22湖南_财力性转移支付2010年预算参考数 3" xfId="33160"/>
    <cellStyle name="常规 3 2_Book1" xfId="33161"/>
    <cellStyle name="好_30云南_1 5" xfId="33162"/>
    <cellStyle name="常规 3 25 2" xfId="33163"/>
    <cellStyle name="常规 3 30 2" xfId="33164"/>
    <cellStyle name="好_30云南_1 6" xfId="33165"/>
    <cellStyle name="常规 3 25 3" xfId="33166"/>
    <cellStyle name="常规 3 29" xfId="33167"/>
    <cellStyle name="常规 3 34" xfId="33168"/>
    <cellStyle name="常规 3 3 2" xfId="33169"/>
    <cellStyle name="常规 3 3 2 2" xfId="33170"/>
    <cellStyle name="常规 3 3 2 2 2 2" xfId="33171"/>
    <cellStyle name="常规 3 3 2 4" xfId="33172"/>
    <cellStyle name="常规 3 3 2 4 2" xfId="33173"/>
    <cellStyle name="常规 3 3 2 5" xfId="33174"/>
    <cellStyle name="常规 3 3 3" xfId="33175"/>
    <cellStyle name="常规 3 3 3 2 2" xfId="33176"/>
    <cellStyle name="常规 3 3 3 2 2 2" xfId="33177"/>
    <cellStyle name="常规 3 3 3 2 3" xfId="33178"/>
    <cellStyle name="常规 3 3 3 4 2" xfId="33179"/>
    <cellStyle name="常规 3 3 4" xfId="33180"/>
    <cellStyle name="常规 3 3 4 2" xfId="33181"/>
    <cellStyle name="常规 3 3 4 2 2" xfId="33182"/>
    <cellStyle name="常规 3 3 4 2 2 2" xfId="33183"/>
    <cellStyle name="常规 3 3 4 2 3" xfId="33184"/>
    <cellStyle name="常规 3 3 4 3 2" xfId="33185"/>
    <cellStyle name="常规 3 3 4 4" xfId="33186"/>
    <cellStyle name="常规 3 3 5" xfId="33187"/>
    <cellStyle name="常规 3 3 5 2" xfId="33188"/>
    <cellStyle name="常规 3 3 6" xfId="33189"/>
    <cellStyle name="常规 3 3 6 2" xfId="33190"/>
    <cellStyle name="常规 3 3 7" xfId="33191"/>
    <cellStyle name="常规 3 3 8" xfId="33192"/>
    <cellStyle name="常规 3 35 2" xfId="33193"/>
    <cellStyle name="常规 3 40 2" xfId="33194"/>
    <cellStyle name="常规 6 2 2 3" xfId="33195"/>
    <cellStyle name="好_劳务费用清单（路基附属10-3）_四队计价6月25日前(7月1日更新)备用" xfId="33196"/>
    <cellStyle name="常规 3 37" xfId="33197"/>
    <cellStyle name="常规 3 42" xfId="33198"/>
    <cellStyle name="常规 6 2 2 4" xfId="33199"/>
    <cellStyle name="常规 3 38" xfId="33200"/>
    <cellStyle name="常规 3 43" xfId="33201"/>
    <cellStyle name="常规 3 39" xfId="33202"/>
    <cellStyle name="常规 3 44" xfId="33203"/>
    <cellStyle name="好_行政(燃修费)_华东" xfId="33204"/>
    <cellStyle name="常规 6 2 2 5" xfId="33205"/>
    <cellStyle name="常规 3 39 2" xfId="33206"/>
    <cellStyle name="常规 3 44 2" xfId="33207"/>
    <cellStyle name="常规 3 4" xfId="33208"/>
    <cellStyle name="常规 3 4 10" xfId="33209"/>
    <cellStyle name="计算 6 2 4 3 3" xfId="33210"/>
    <cellStyle name="常规 3 4 10 2" xfId="33211"/>
    <cellStyle name="常规 3 4 11" xfId="33212"/>
    <cellStyle name="常规 3 4 12" xfId="33213"/>
    <cellStyle name="常规 3 4 15" xfId="33214"/>
    <cellStyle name="常规 3 4 20" xfId="33215"/>
    <cellStyle name="常规 3 4 16" xfId="33216"/>
    <cellStyle name="常规 3 4 21" xfId="33217"/>
    <cellStyle name="常规 3 4 17" xfId="33218"/>
    <cellStyle name="常规 3 4 22" xfId="33219"/>
    <cellStyle name="常规 3 4 18" xfId="33220"/>
    <cellStyle name="常规 3 4 19" xfId="33221"/>
    <cellStyle name="常规 3 4 2" xfId="33222"/>
    <cellStyle name="常规 3 4 2 2" xfId="33223"/>
    <cellStyle name="常规 3 4 2 2 2" xfId="33224"/>
    <cellStyle name="常规 3 4 2 2 2 2" xfId="33225"/>
    <cellStyle name="常规 3 4 2 2 3" xfId="33226"/>
    <cellStyle name="常规 3 4 2 3" xfId="33227"/>
    <cellStyle name="常规 3 4 2 4" xfId="33228"/>
    <cellStyle name="常规 3 4 2 4 2" xfId="33229"/>
    <cellStyle name="常规 3 4 2 5" xfId="33230"/>
    <cellStyle name="常规 3 4 3" xfId="33231"/>
    <cellStyle name="数字 2 4 4 2 2 3" xfId="33232"/>
    <cellStyle name="好 2 3 19" xfId="33233"/>
    <cellStyle name="链接单元格 2 2 5" xfId="33234"/>
    <cellStyle name="常规 3 4 3 2" xfId="33235"/>
    <cellStyle name="常规 3 4 3 2 2" xfId="33236"/>
    <cellStyle name="常规 3 4 3 2 2 2" xfId="33237"/>
    <cellStyle name="常规 3 4 3 2 3" xfId="33238"/>
    <cellStyle name="链接单元格 2 2 6" xfId="33239"/>
    <cellStyle name="常规 3 4 3 3" xfId="33240"/>
    <cellStyle name="链接单元格 2 2 7" xfId="33241"/>
    <cellStyle name="常规 3 4 3 4" xfId="33242"/>
    <cellStyle name="常规 3 4 3 4 2" xfId="33243"/>
    <cellStyle name="常规 3 4 4" xfId="33244"/>
    <cellStyle name="常规 3 4 4 2 2" xfId="33245"/>
    <cellStyle name="常规 3 4 4 2 3" xfId="33246"/>
    <cellStyle name="输出 3 5 6 3 2" xfId="33247"/>
    <cellStyle name="好_人员工资和公用经费_华东" xfId="33248"/>
    <cellStyle name="常规 3 4 4 3 2" xfId="33249"/>
    <cellStyle name="常规 3 4 5" xfId="33250"/>
    <cellStyle name="常规 3 4 7" xfId="33251"/>
    <cellStyle name="常规 3 4 8" xfId="33252"/>
    <cellStyle name="常规 3 45 2" xfId="33253"/>
    <cellStyle name="常规 3 50 2" xfId="33254"/>
    <cellStyle name="常规 3 46" xfId="33255"/>
    <cellStyle name="常规 3 51" xfId="33256"/>
    <cellStyle name="常规 3 46 2" xfId="33257"/>
    <cellStyle name="常规 3 51 2" xfId="33258"/>
    <cellStyle name="常规 3 47" xfId="33259"/>
    <cellStyle name="常规 3 52" xfId="33260"/>
    <cellStyle name="常规 3 47 2" xfId="33261"/>
    <cellStyle name="常规 3 52 2" xfId="33262"/>
    <cellStyle name="常规 3 48" xfId="33263"/>
    <cellStyle name="常规 3 53" xfId="33264"/>
    <cellStyle name="常规 3 49" xfId="33265"/>
    <cellStyle name="常规 3 54" xfId="33266"/>
    <cellStyle name="常规 3 49 2" xfId="33267"/>
    <cellStyle name="常规 3 54 2" xfId="33268"/>
    <cellStyle name="常规 3 5 2 2" xfId="33269"/>
    <cellStyle name="常规 3 5 2 3" xfId="33270"/>
    <cellStyle name="链接单元格 3 2 5" xfId="33271"/>
    <cellStyle name="常规 3 5 3 2" xfId="33272"/>
    <cellStyle name="常规 3 5 4" xfId="33273"/>
    <cellStyle name="常规 3 5 5" xfId="33274"/>
    <cellStyle name="好_市辖区测算-新科目（20080626）_华东" xfId="33275"/>
    <cellStyle name="常规 3 5 6" xfId="33276"/>
    <cellStyle name="好_I标三项目部红线成本分析样表 （黄杰报局指） 6_四队计价2011-6" xfId="33277"/>
    <cellStyle name="常规 3 5_9.6-债券明细账" xfId="33278"/>
    <cellStyle name="常规 3 55 2" xfId="33279"/>
    <cellStyle name="常规 3 60 2" xfId="33280"/>
    <cellStyle name="好_行政公检法测算_县市旗测算-新科目（含人口规模效应）_华东" xfId="33281"/>
    <cellStyle name="计算 3 3 2 4 2" xfId="33282"/>
    <cellStyle name="常规 3 56" xfId="33283"/>
    <cellStyle name="常规 3 61" xfId="33284"/>
    <cellStyle name="常规 3 56 2" xfId="33285"/>
    <cellStyle name="常规 3 61 2" xfId="33286"/>
    <cellStyle name="常规 3 57" xfId="33287"/>
    <cellStyle name="常规 3 62" xfId="33288"/>
    <cellStyle name="常规 3 57 2" xfId="33289"/>
    <cellStyle name="常规 3 62 2" xfId="33290"/>
    <cellStyle name="常规 3 58" xfId="33291"/>
    <cellStyle name="常规 3 63" xfId="33292"/>
    <cellStyle name="常规 3 6" xfId="33293"/>
    <cellStyle name="常规 3 6 2" xfId="33294"/>
    <cellStyle name="常规 3 6 3" xfId="33295"/>
    <cellStyle name="常规 3 6 4" xfId="33296"/>
    <cellStyle name="常规 3 6 4 2" xfId="33297"/>
    <cellStyle name="常规 3 6 5" xfId="33298"/>
    <cellStyle name="常规 3 6 6" xfId="33299"/>
    <cellStyle name="常规 3 65 2" xfId="33300"/>
    <cellStyle name="常规 3 66" xfId="33301"/>
    <cellStyle name="常规 3 71" xfId="33302"/>
    <cellStyle name="常规 3 67" xfId="33303"/>
    <cellStyle name="常规 3 72" xfId="33304"/>
    <cellStyle name="常规 3 68" xfId="33305"/>
    <cellStyle name="常规 3 73" xfId="33306"/>
    <cellStyle name="常规 3 69" xfId="33307"/>
    <cellStyle name="常规 3 74" xfId="33308"/>
    <cellStyle name="常规 3 69 2" xfId="33309"/>
    <cellStyle name="常规 3 7" xfId="33310"/>
    <cellStyle name="常规 3 7 2" xfId="33311"/>
    <cellStyle name="常规 3 7 2 2" xfId="33312"/>
    <cellStyle name="常规 3 7 2 2 2" xfId="33313"/>
    <cellStyle name="常规 3 7 3 2" xfId="33314"/>
    <cellStyle name="常规 3 7 4" xfId="33315"/>
    <cellStyle name="常规 3 7 5" xfId="33316"/>
    <cellStyle name="常规 3 75" xfId="33317"/>
    <cellStyle name="常规 3 8" xfId="33318"/>
    <cellStyle name="常规 3 8 2" xfId="33319"/>
    <cellStyle name="常规 3 8 2 2" xfId="33320"/>
    <cellStyle name="常规 3 8 3" xfId="33321"/>
    <cellStyle name="常规 3 8 3 2" xfId="33322"/>
    <cellStyle name="常规 3 8 4" xfId="33323"/>
    <cellStyle name="常规 3 9" xfId="33324"/>
    <cellStyle name="常规 3 9 2 2" xfId="33325"/>
    <cellStyle name="常规 30 7 2" xfId="33326"/>
    <cellStyle name="好_缺口县区测算(财政部标准)_财力性转移支付2010年预算参考数_12.25-发教育厅-2016年高职生均年初预算控制数分配表" xfId="33327"/>
    <cellStyle name="常规 30 8" xfId="33328"/>
    <cellStyle name="常规 31 12" xfId="33329"/>
    <cellStyle name="常规 31 13" xfId="33330"/>
    <cellStyle name="常规 31 15" xfId="33331"/>
    <cellStyle name="常规 31 2 2 2 2 2" xfId="33332"/>
    <cellStyle name="常规 31 2 2 2 3" xfId="33333"/>
    <cellStyle name="常规 31 2 2 3 2" xfId="33334"/>
    <cellStyle name="常规 31 2 6" xfId="33335"/>
    <cellStyle name="常规 31 2 7" xfId="33336"/>
    <cellStyle name="常规 31 3 5 2" xfId="33337"/>
    <cellStyle name="好_卫生(按照总人口测算）—20080416_民生政策最低支出需求_财力性转移支付2010年预算参考数 2" xfId="33338"/>
    <cellStyle name="常规 31 3 6" xfId="33339"/>
    <cellStyle name="常规 31 3 6 2" xfId="33340"/>
    <cellStyle name="好_卫生(按照总人口测算）—20080416_民生政策最低支出需求_财力性转移支付2010年预算参考数 3" xfId="33341"/>
    <cellStyle name="常规 31 3 7" xfId="33342"/>
    <cellStyle name="常规 31 6 2 2" xfId="33343"/>
    <cellStyle name="常规 31 6 3" xfId="33344"/>
    <cellStyle name="好_I标三项目部红线成本分析样表 （黄杰报局指） 10_四队计价6月25日前(7月1日更新)备用" xfId="33345"/>
    <cellStyle name="常规 31 7 2" xfId="33346"/>
    <cellStyle name="好_农林水和城市维护标准支出20080505－县区合计_财力性转移支付2010年预算参考数_隋心对账单定稿0514" xfId="33347"/>
    <cellStyle name="常规 31 8" xfId="33348"/>
    <cellStyle name="常规 31 9" xfId="33349"/>
    <cellStyle name="常规 31 9 2" xfId="33350"/>
    <cellStyle name="注释 8 2 2" xfId="33351"/>
    <cellStyle name="输入 7 7 2 2" xfId="33352"/>
    <cellStyle name="常规 32 10" xfId="33353"/>
    <cellStyle name="注释 8 2 4" xfId="33354"/>
    <cellStyle name="输入 7 7 2 4" xfId="33355"/>
    <cellStyle name="常规 32 12" xfId="33356"/>
    <cellStyle name="注释 8 2 5" xfId="33357"/>
    <cellStyle name="输入 7 7 2 5" xfId="33358"/>
    <cellStyle name="常规 32 13" xfId="33359"/>
    <cellStyle name="注释 8 2 6" xfId="33360"/>
    <cellStyle name="常规 32 14" xfId="33361"/>
    <cellStyle name="注释 8 2 7" xfId="33362"/>
    <cellStyle name="常规 32 15" xfId="33363"/>
    <cellStyle name="常规 32 2 5 2" xfId="33364"/>
    <cellStyle name="常规 32 2 6 2" xfId="33365"/>
    <cellStyle name="常规 32 2 7 2" xfId="33366"/>
    <cellStyle name="常规 32 4 4 2" xfId="33367"/>
    <cellStyle name="常规 32 4 5" xfId="33368"/>
    <cellStyle name="常规 32 6 2 2" xfId="33369"/>
    <cellStyle name="常规 32 6 3" xfId="33370"/>
    <cellStyle name="常规 32 7 2" xfId="33371"/>
    <cellStyle name="常规 8 5 2 2" xfId="33372"/>
    <cellStyle name="常规 32 8" xfId="33373"/>
    <cellStyle name="常规 8 5 2 3" xfId="33374"/>
    <cellStyle name="常规 32 9" xfId="33375"/>
    <cellStyle name="常规 32 9 2" xfId="33376"/>
    <cellStyle name="汇总 9 4 3 2 2 3 2" xfId="33377"/>
    <cellStyle name="常规 33 2_Book1" xfId="33378"/>
    <cellStyle name="常规 33_Book1" xfId="33379"/>
    <cellStyle name="常规 34 2 7" xfId="33380"/>
    <cellStyle name="好_行政（人员）_县市旗测算-新科目（含人口规模效应） 3" xfId="33381"/>
    <cellStyle name="好_市辖区测算20080510_不含人员经费系数_财力性转移支付2010年预算参考数 4" xfId="33382"/>
    <cellStyle name="好_汇总表4_财力性转移支付2010年预算参考数 6" xfId="33383"/>
    <cellStyle name="好_前期试验费用 11_四队计价2011-6" xfId="33384"/>
    <cellStyle name="汇总 9 4 4 2 2 3 2" xfId="33385"/>
    <cellStyle name="常规 34 2_Book1" xfId="33386"/>
    <cellStyle name="常规 35" xfId="33387"/>
    <cellStyle name="常规 40" xfId="33388"/>
    <cellStyle name="强调文字颜色 4 2 2 2 5" xfId="33389"/>
    <cellStyle name="常规 35 2 2" xfId="33390"/>
    <cellStyle name="常规 40 2 2" xfId="33391"/>
    <cellStyle name="常规 35 2 2 2" xfId="33392"/>
    <cellStyle name="常规 40 2 2 2" xfId="33393"/>
    <cellStyle name="常规 35 2 2 3" xfId="33394"/>
    <cellStyle name="常规 40 2 2 3" xfId="33395"/>
    <cellStyle name="常规 35 2 3 2" xfId="33396"/>
    <cellStyle name="常规 40 2 3 2" xfId="33397"/>
    <cellStyle name="强调文字颜色 4 2 2 2 7" xfId="33398"/>
    <cellStyle name="常规 35 2 4" xfId="33399"/>
    <cellStyle name="常规 40 2 4" xfId="33400"/>
    <cellStyle name="常规 49 2 2 2" xfId="33401"/>
    <cellStyle name="常规 54 2 2 2" xfId="33402"/>
    <cellStyle name="强调文字颜色 4 2 2 2 8" xfId="33403"/>
    <cellStyle name="常规 35 2 5" xfId="33404"/>
    <cellStyle name="常规 40 2 5" xfId="33405"/>
    <cellStyle name="常规 35 3 2 2" xfId="33406"/>
    <cellStyle name="常规 40 3 2 2" xfId="33407"/>
    <cellStyle name="常规 35 3 2 2 2" xfId="33408"/>
    <cellStyle name="常规 40 3 2 2 2" xfId="33409"/>
    <cellStyle name="常规 35 3 2 3" xfId="33410"/>
    <cellStyle name="常规 40 3 2 3" xfId="33411"/>
    <cellStyle name="常规 49 2 3 2" xfId="33412"/>
    <cellStyle name="常规 54 2 3 2" xfId="33413"/>
    <cellStyle name="常规 35 3 5" xfId="33414"/>
    <cellStyle name="常规 40 3 5" xfId="33415"/>
    <cellStyle name="常规 35 4 2 2" xfId="33416"/>
    <cellStyle name="常规 40 4 2 2" xfId="33417"/>
    <cellStyle name="计算 5 7 2 2 5" xfId="33418"/>
    <cellStyle name="好_27重庆_12.25-发教育厅-2016年高职生均年初预算控制数分配表" xfId="33419"/>
    <cellStyle name="常规 35 4 2 3" xfId="33420"/>
    <cellStyle name="常规 35 5" xfId="33421"/>
    <cellStyle name="常规 40 5" xfId="33422"/>
    <cellStyle name="常规 35 5 3" xfId="33423"/>
    <cellStyle name="常规 40 5 3" xfId="33424"/>
    <cellStyle name="常规 4 26" xfId="33425"/>
    <cellStyle name="常规 4 31" xfId="33426"/>
    <cellStyle name="常规 35 6" xfId="33427"/>
    <cellStyle name="常规 40 6" xfId="33428"/>
    <cellStyle name="常规 35 6 2" xfId="33429"/>
    <cellStyle name="常规 40 6 2" xfId="33430"/>
    <cellStyle name="常规 4 75" xfId="33431"/>
    <cellStyle name="常规 4 80" xfId="33432"/>
    <cellStyle name="常规 35 7" xfId="33433"/>
    <cellStyle name="常规 40 7" xfId="33434"/>
    <cellStyle name="常规 35 7 2" xfId="33435"/>
    <cellStyle name="常规 35 8" xfId="33436"/>
    <cellStyle name="常规 35_Book1" xfId="33437"/>
    <cellStyle name="常规 40_Book1" xfId="33438"/>
    <cellStyle name="常规 36" xfId="33439"/>
    <cellStyle name="常规 41" xfId="33440"/>
    <cellStyle name="输入 2 2 2 6 5" xfId="33441"/>
    <cellStyle name="强调文字颜色 4 2 3 2 5" xfId="33442"/>
    <cellStyle name="常规 36 2 2" xfId="33443"/>
    <cellStyle name="常规 41 2 2" xfId="33444"/>
    <cellStyle name="输入 8 3 2 3 2" xfId="33445"/>
    <cellStyle name="输入 2 2 2 6 6" xfId="33446"/>
    <cellStyle name="强调文字颜色 4 2 3 2 6" xfId="33447"/>
    <cellStyle name="常规 36 2 3" xfId="33448"/>
    <cellStyle name="常规 41 2 3" xfId="33449"/>
    <cellStyle name="输入 8 3 2 3 3" xfId="33450"/>
    <cellStyle name="强调文字颜色 4 2 3 2 7" xfId="33451"/>
    <cellStyle name="常规 36 2 4" xfId="33452"/>
    <cellStyle name="常规 41 2 4" xfId="33453"/>
    <cellStyle name="输入 8 3 2 3 3 2" xfId="33454"/>
    <cellStyle name="常规 36 2 4 2" xfId="33455"/>
    <cellStyle name="常规 41 2 4 2" xfId="33456"/>
    <cellStyle name="常规 49 3 2 2" xfId="33457"/>
    <cellStyle name="常规 54 3 2 2" xfId="33458"/>
    <cellStyle name="输入 8 3 2 3 4" xfId="33459"/>
    <cellStyle name="强调文字颜色 4 2 3 2 8" xfId="33460"/>
    <cellStyle name="常规 36 2 5" xfId="33461"/>
    <cellStyle name="常规 41 2 5" xfId="33462"/>
    <cellStyle name="好_县市旗测算-新科目（20080627）_县市旗测算-新科目（含人口规模效应）_财力性转移支付2010年预算参考数 3" xfId="33463"/>
    <cellStyle name="常规 36 2_Book1" xfId="33464"/>
    <cellStyle name="常规 41 2_Book1" xfId="33465"/>
    <cellStyle name="常规 36 4" xfId="33466"/>
    <cellStyle name="常规 41 4" xfId="33467"/>
    <cellStyle name="好_缺口县区测算(按核定人数)_财力性转移支付2010年预算参考数_华东" xfId="33468"/>
    <cellStyle name="常规 36 4 2 2 2" xfId="33469"/>
    <cellStyle name="常规 36 5 2" xfId="33470"/>
    <cellStyle name="常规 41 5 2" xfId="33471"/>
    <cellStyle name="常规 36 5 3" xfId="33472"/>
    <cellStyle name="常规 36 6 2" xfId="33473"/>
    <cellStyle name="常规 41 6 2" xfId="33474"/>
    <cellStyle name="好_卫生(按照总人口测算）—20080416_民生政策最低支出需求_华东" xfId="33475"/>
    <cellStyle name="好_人员工资和公用经费2 3" xfId="33476"/>
    <cellStyle name="常规 36 7" xfId="33477"/>
    <cellStyle name="常规 41 7" xfId="33478"/>
    <cellStyle name="好_人员工资和公用经费2 4" xfId="33479"/>
    <cellStyle name="常规 36 8" xfId="33480"/>
    <cellStyle name="常规 36_Book1" xfId="33481"/>
    <cellStyle name="常规 41_Book1" xfId="33482"/>
    <cellStyle name="输入 8 3 3 3 2 2" xfId="33483"/>
    <cellStyle name="常规 37 2 3 2" xfId="33484"/>
    <cellStyle name="常规 42 2 3 2" xfId="33485"/>
    <cellStyle name="输入 8 3 3 3 3" xfId="33486"/>
    <cellStyle name="强调文字颜色 4 2 4 2 7" xfId="33487"/>
    <cellStyle name="常规 37 2 4" xfId="33488"/>
    <cellStyle name="常规 42 2 4" xfId="33489"/>
    <cellStyle name="输入 8 3 3 3 3 2" xfId="33490"/>
    <cellStyle name="常规 37 2 4 2" xfId="33491"/>
    <cellStyle name="常规 42 2 4 2" xfId="33492"/>
    <cellStyle name="常规 49 4 2 2" xfId="33493"/>
    <cellStyle name="输入 8 3 3 3 4" xfId="33494"/>
    <cellStyle name="强调文字颜色 4 2 4 2 8" xfId="33495"/>
    <cellStyle name="常规 37 2 5" xfId="33496"/>
    <cellStyle name="常规 42 2 5" xfId="33497"/>
    <cellStyle name="常规 9 6" xfId="33498"/>
    <cellStyle name="强调文字颜色 4 2 3 18" xfId="33499"/>
    <cellStyle name="常规 37 2_Book1" xfId="33500"/>
    <cellStyle name="常规 37 3 2 2" xfId="33501"/>
    <cellStyle name="常规 42 3 2 2" xfId="33502"/>
    <cellStyle name="常规 37 3 2 3" xfId="33503"/>
    <cellStyle name="常规 42 3 2 3" xfId="33504"/>
    <cellStyle name="常规 4 11 2 2" xfId="33505"/>
    <cellStyle name="常规 37 3 3 2" xfId="33506"/>
    <cellStyle name="常规 42 3 3 2" xfId="33507"/>
    <cellStyle name="常规 37 3 4 2" xfId="33508"/>
    <cellStyle name="常规 42 3 4 2" xfId="33509"/>
    <cellStyle name="强调文字颜色 4 2 4 3 8" xfId="33510"/>
    <cellStyle name="常规 37 3 5" xfId="33511"/>
    <cellStyle name="常规 42 3 5" xfId="33512"/>
    <cellStyle name="常规 37 4 3 2" xfId="33513"/>
    <cellStyle name="常规 42 4 3 2" xfId="33514"/>
    <cellStyle name="常规 37 5 2" xfId="33515"/>
    <cellStyle name="常规 42 5 2" xfId="33516"/>
    <cellStyle name="常规 37 5 2 2" xfId="33517"/>
    <cellStyle name="常规 37 5 3" xfId="33518"/>
    <cellStyle name="常规 37 6 2" xfId="33519"/>
    <cellStyle name="常规 42 6 2" xfId="33520"/>
    <cellStyle name="常规 38 2" xfId="33521"/>
    <cellStyle name="常规 43 2" xfId="33522"/>
    <cellStyle name="常规 38 2 2 2 2" xfId="33523"/>
    <cellStyle name="常规 43 2 2 2 2" xfId="33524"/>
    <cellStyle name="输入 8 3 4 3 2 2" xfId="33525"/>
    <cellStyle name="常规 38 2 3 2" xfId="33526"/>
    <cellStyle name="常规 43 2 3 2" xfId="33527"/>
    <cellStyle name="常规 38 2_Book1" xfId="33528"/>
    <cellStyle name="常规 38 3" xfId="33529"/>
    <cellStyle name="常规 43 3" xfId="33530"/>
    <cellStyle name="常规 38 4" xfId="33531"/>
    <cellStyle name="常规 43 4" xfId="33532"/>
    <cellStyle name="常规 38 6" xfId="33533"/>
    <cellStyle name="常规 43 6" xfId="33534"/>
    <cellStyle name="常规 38 6 2" xfId="33535"/>
    <cellStyle name="常规 43 6 2" xfId="33536"/>
    <cellStyle name="常规 38 7" xfId="33537"/>
    <cellStyle name="常规 43 7" xfId="33538"/>
    <cellStyle name="常规 38 8" xfId="33539"/>
    <cellStyle name="常规 39" xfId="33540"/>
    <cellStyle name="常规 44" xfId="33541"/>
    <cellStyle name="输入 8 3 5 3 2" xfId="33542"/>
    <cellStyle name="常规 39 2 3" xfId="33543"/>
    <cellStyle name="常规 44 2 3" xfId="33544"/>
    <cellStyle name="常规 39 2 4" xfId="33545"/>
    <cellStyle name="常规 44 2 4" xfId="33546"/>
    <cellStyle name="常规 39 2 5" xfId="33547"/>
    <cellStyle name="常规 44 2 5" xfId="33548"/>
    <cellStyle name="常规 39 3 2 2" xfId="33549"/>
    <cellStyle name="常规 44 3 2 2" xfId="33550"/>
    <cellStyle name="常规 39 3 2 2 2" xfId="33551"/>
    <cellStyle name="常规 44 3 2 2 2" xfId="33552"/>
    <cellStyle name="常规 39 3 2 3" xfId="33553"/>
    <cellStyle name="常规 44 3 2 3" xfId="33554"/>
    <cellStyle name="常规 39 3 3 2" xfId="33555"/>
    <cellStyle name="常规 44 3 3 2" xfId="33556"/>
    <cellStyle name="常规 39 3 5" xfId="33557"/>
    <cellStyle name="常规 44 3 5" xfId="33558"/>
    <cellStyle name="常规 39 5 2" xfId="33559"/>
    <cellStyle name="常规 44 5 2" xfId="33560"/>
    <cellStyle name="常规 4 10" xfId="33561"/>
    <cellStyle name="好_2008年全省汇总收支计算表_12.25-发教育厅-2016年高职生均年初预算控制数分配表" xfId="33562"/>
    <cellStyle name="常规 4 10 2" xfId="33563"/>
    <cellStyle name="常规 4 10 4 2" xfId="33564"/>
    <cellStyle name="常规 4 10 5" xfId="33565"/>
    <cellStyle name="常规 4 100 2" xfId="33566"/>
    <cellStyle name="常规 4 4 5 2" xfId="33567"/>
    <cellStyle name="常规 4 102 5" xfId="33568"/>
    <cellStyle name="常规 4 102 6" xfId="33569"/>
    <cellStyle name="常规 4 102 7" xfId="33570"/>
    <cellStyle name="常规 4 11" xfId="33571"/>
    <cellStyle name="常规 4 11 2" xfId="33572"/>
    <cellStyle name="汇总 5 4 6 3 2" xfId="33573"/>
    <cellStyle name="常规 4 11 4" xfId="33574"/>
    <cellStyle name="常规 4 11 4 2" xfId="33575"/>
    <cellStyle name="常规 4 12" xfId="33576"/>
    <cellStyle name="输入 6 2 2 3" xfId="33577"/>
    <cellStyle name="常规 4 12 2" xfId="33578"/>
    <cellStyle name="常规 4 12 5" xfId="33579"/>
    <cellStyle name="常规 4 13" xfId="33580"/>
    <cellStyle name="常规 4 14" xfId="33581"/>
    <cellStyle name="输入 6 2 6 4" xfId="33582"/>
    <cellStyle name="常规 4 16 3" xfId="33583"/>
    <cellStyle name="常规 4 21 3" xfId="33584"/>
    <cellStyle name="常规 4 17 3" xfId="33585"/>
    <cellStyle name="常规 4 22 3" xfId="33586"/>
    <cellStyle name="常规 4 19" xfId="33587"/>
    <cellStyle name="常规 4 24" xfId="33588"/>
    <cellStyle name="常规 4 2 10" xfId="33589"/>
    <cellStyle name="常规 4 2 11" xfId="33590"/>
    <cellStyle name="常规 4 2 2 2 2 2" xfId="33591"/>
    <cellStyle name="常规 4 2 2 2 3" xfId="33592"/>
    <cellStyle name="常规 7 11 2" xfId="33593"/>
    <cellStyle name="常规 4 2 2 3" xfId="33594"/>
    <cellStyle name="好_河南 缺口县区测算(地方填报)_财力性转移支付2010年预算参考数_03_2010年各地区一般预算平衡表_2010年地方财政一般预算分级平衡情况表（汇总）0524" xfId="33595"/>
    <cellStyle name="常规 4 2 2 3 2" xfId="33596"/>
    <cellStyle name="常规 4 2 2 4" xfId="33597"/>
    <cellStyle name="常规 4 2 2 4 2" xfId="33598"/>
    <cellStyle name="常规 4 2 2 5" xfId="33599"/>
    <cellStyle name="常规 4 2 2 6" xfId="33600"/>
    <cellStyle name="常规 4 2 2 7" xfId="33601"/>
    <cellStyle name="常规 4 2 3 2 2" xfId="33602"/>
    <cellStyle name="常规 7 17" xfId="33603"/>
    <cellStyle name="常规 7 22" xfId="33604"/>
    <cellStyle name="常规 4 2 3 2 2 2" xfId="33605"/>
    <cellStyle name="常规 7 12 2" xfId="33606"/>
    <cellStyle name="常规 4 2 3 3" xfId="33607"/>
    <cellStyle name="好_河南 缺口县区测算(地方填报白)_12.25-发教育厅-2016年高职生均年初预算控制数分配表" xfId="33608"/>
    <cellStyle name="常规 4 2 3 3 2" xfId="33609"/>
    <cellStyle name="常规 4 2 3 4 2" xfId="33610"/>
    <cellStyle name="常规 4 2 3 5" xfId="33611"/>
    <cellStyle name="常规 4 2 4" xfId="33612"/>
    <cellStyle name="常规 4 2 4 2" xfId="33613"/>
    <cellStyle name="常规 4 2 4 2 2" xfId="33614"/>
    <cellStyle name="常规 4 2 4 2 3" xfId="33615"/>
    <cellStyle name="计算 4 5 2 2" xfId="33616"/>
    <cellStyle name="常规 7 13 2" xfId="33617"/>
    <cellStyle name="常规 4 2 4 3" xfId="33618"/>
    <cellStyle name="常规 4 2 4 3 2" xfId="33619"/>
    <cellStyle name="常规 4 2 4 4" xfId="33620"/>
    <cellStyle name="常规 4 2 4 5" xfId="33621"/>
    <cellStyle name="常规 4 2 5" xfId="33622"/>
    <cellStyle name="常规 4 2 6" xfId="33623"/>
    <cellStyle name="常规 4 2 7" xfId="33624"/>
    <cellStyle name="常规 4 25 3" xfId="33625"/>
    <cellStyle name="常规 4 30 3" xfId="33626"/>
    <cellStyle name="常规 4 26 2" xfId="33627"/>
    <cellStyle name="常规 4 31 2" xfId="33628"/>
    <cellStyle name="常规 4 27" xfId="33629"/>
    <cellStyle name="常规 4 32" xfId="33630"/>
    <cellStyle name="常规 4 27 2" xfId="33631"/>
    <cellStyle name="常规 4 32 2" xfId="33632"/>
    <cellStyle name="常规 4 3 10" xfId="33633"/>
    <cellStyle name="常规 4 3 11" xfId="33634"/>
    <cellStyle name="常规 4 3 12" xfId="33635"/>
    <cellStyle name="常规 4 3 2 2" xfId="33636"/>
    <cellStyle name="常规 4 3 2 2 2" xfId="33637"/>
    <cellStyle name="常规 4 3 2 2 2 2" xfId="33638"/>
    <cellStyle name="常规 4 3 2 2 3" xfId="33639"/>
    <cellStyle name="强调文字颜色 3 3 2 2 10" xfId="33640"/>
    <cellStyle name="常规 4 3 2 3" xfId="33641"/>
    <cellStyle name="常规 4 3 2 3 2" xfId="33642"/>
    <cellStyle name="好_2008年支出调整 5" xfId="33643"/>
    <cellStyle name="常规 4 3 2 4 2" xfId="33644"/>
    <cellStyle name="强调文字颜色 3 3 2 2 12" xfId="33645"/>
    <cellStyle name="常规 4 3 2 5" xfId="33646"/>
    <cellStyle name="强调文字颜色 3 3 2 2 13" xfId="33647"/>
    <cellStyle name="常规 4 3 2 6" xfId="33648"/>
    <cellStyle name="常规 4 3 3" xfId="33649"/>
    <cellStyle name="常规 4 3 3 2" xfId="33650"/>
    <cellStyle name="常规 4 3 3 2 2" xfId="33651"/>
    <cellStyle name="常规 4 3 3 2 2 2" xfId="33652"/>
    <cellStyle name="常规 4 3 3 2 3" xfId="33653"/>
    <cellStyle name="常规 4 3 3 3 2" xfId="33654"/>
    <cellStyle name="常规 4 3 3 4 2" xfId="33655"/>
    <cellStyle name="常规 4 3 3 5" xfId="33656"/>
    <cellStyle name="好_汇总表_财力性转移支付2010年预算参考数_合并" xfId="33657"/>
    <cellStyle name="常规 4 3 4 2 2" xfId="33658"/>
    <cellStyle name="常规 4 3 4 2 2 2" xfId="33659"/>
    <cellStyle name="常规 4 3 4 3 2" xfId="33660"/>
    <cellStyle name="常规 4 3 4 4" xfId="33661"/>
    <cellStyle name="常规 4 3 5 2" xfId="33662"/>
    <cellStyle name="常规 4 3 5 2 2" xfId="33663"/>
    <cellStyle name="常规 4 3 5 3" xfId="33664"/>
    <cellStyle name="常规 4 30 2 2" xfId="33665"/>
    <cellStyle name="常规 4 30 3 2" xfId="33666"/>
    <cellStyle name="常规 4 30 4" xfId="33667"/>
    <cellStyle name="常规 4 30 5" xfId="33668"/>
    <cellStyle name="常规 4 30 7" xfId="33669"/>
    <cellStyle name="常规 4 30 8" xfId="33670"/>
    <cellStyle name="常规 4 30 8 2" xfId="33671"/>
    <cellStyle name="常规 4 30 9" xfId="33672"/>
    <cellStyle name="常规 4 4 2 2" xfId="33673"/>
    <cellStyle name="常规 4 4 2 2 2" xfId="33674"/>
    <cellStyle name="常规 4 4 2 3" xfId="33675"/>
    <cellStyle name="注释 8 6 2 2 4 2" xfId="33676"/>
    <cellStyle name="常规 4 4 2 4" xfId="33677"/>
    <cellStyle name="常规 4 4 3" xfId="33678"/>
    <cellStyle name="输入 3 2 2 2 2 2" xfId="33679"/>
    <cellStyle name="常规 4 4_9.6-债券明细账" xfId="33680"/>
    <cellStyle name="常规 4 5 2 2 2" xfId="33681"/>
    <cellStyle name="常规 4 55" xfId="33682"/>
    <cellStyle name="常规 4 60" xfId="33683"/>
    <cellStyle name="常规 4 57" xfId="33684"/>
    <cellStyle name="常规 4 62" xfId="33685"/>
    <cellStyle name="常规 4 58" xfId="33686"/>
    <cellStyle name="常规 4 63" xfId="33687"/>
    <cellStyle name="输入 6 3 3 3" xfId="33688"/>
    <cellStyle name="常规 4 58 2" xfId="33689"/>
    <cellStyle name="常规 4 63 2" xfId="33690"/>
    <cellStyle name="输入 6 3 4 3" xfId="33691"/>
    <cellStyle name="常规 4 59 2" xfId="33692"/>
    <cellStyle name="常规 4 64 2" xfId="33693"/>
    <cellStyle name="常规 4 6 2 3" xfId="33694"/>
    <cellStyle name="常规 4 6 3 2" xfId="33695"/>
    <cellStyle name="常规 4 6 4 2" xfId="33696"/>
    <cellStyle name="输入 6 3 5 3" xfId="33697"/>
    <cellStyle name="常规 4 65 2" xfId="33698"/>
    <cellStyle name="常规 4 70 2" xfId="33699"/>
    <cellStyle name="常规 4 66" xfId="33700"/>
    <cellStyle name="常规 4 71" xfId="33701"/>
    <cellStyle name="输入 6 3 6 3" xfId="33702"/>
    <cellStyle name="常规 4 66 2" xfId="33703"/>
    <cellStyle name="常规 4 71 2" xfId="33704"/>
    <cellStyle name="常规 4 67" xfId="33705"/>
    <cellStyle name="常规 4 72" xfId="33706"/>
    <cellStyle name="常规 4 69" xfId="33707"/>
    <cellStyle name="常规 4 74" xfId="33708"/>
    <cellStyle name="常规 4 7 4" xfId="33709"/>
    <cellStyle name="常规 4 75 2" xfId="33710"/>
    <cellStyle name="常规 4 80 2" xfId="33711"/>
    <cellStyle name="常规 40 6 3" xfId="33712"/>
    <cellStyle name="常规 4 76" xfId="33713"/>
    <cellStyle name="常规 4 81" xfId="33714"/>
    <cellStyle name="常规 4 77" xfId="33715"/>
    <cellStyle name="常规 4 82" xfId="33716"/>
    <cellStyle name="好_20河南 5" xfId="33717"/>
    <cellStyle name="常规 4 8 3 2" xfId="33718"/>
    <cellStyle name="常规 4 8 4" xfId="33719"/>
    <cellStyle name="常规 4 8 4 2" xfId="33720"/>
    <cellStyle name="常规 4 86 2" xfId="33721"/>
    <cellStyle name="常规 4 91 2" xfId="33722"/>
    <cellStyle name="好_gdp 5" xfId="33723"/>
    <cellStyle name="常规 4 9 4" xfId="33724"/>
    <cellStyle name="常规 49 2 2 3" xfId="33725"/>
    <cellStyle name="常规 54 2 2 3" xfId="33726"/>
    <cellStyle name="强调文字颜色 4 2 2 2 9" xfId="33727"/>
    <cellStyle name="常规 40 2 6" xfId="33728"/>
    <cellStyle name="常规 42 2 2 2 2 2" xfId="33729"/>
    <cellStyle name="常规 5 8 3" xfId="33730"/>
    <cellStyle name="常规 42 2 2 2 3" xfId="33731"/>
    <cellStyle name="常规 42 2 2 3 2" xfId="33732"/>
    <cellStyle name="常规 42 2_四队计价2011-6" xfId="33733"/>
    <cellStyle name="常规 43 2_四队计价2011-6" xfId="33734"/>
    <cellStyle name="常规 45" xfId="33735"/>
    <cellStyle name="常规 50" xfId="33736"/>
    <cellStyle name="汇总 10 6 3" xfId="33737"/>
    <cellStyle name="常规 45 2 2 3" xfId="33738"/>
    <cellStyle name="输入 8 3 6 3 2" xfId="33739"/>
    <cellStyle name="汇总 10 7" xfId="33740"/>
    <cellStyle name="常规 45 2 3" xfId="33741"/>
    <cellStyle name="常规 50 2 3" xfId="33742"/>
    <cellStyle name="汇总 10 7 2" xfId="33743"/>
    <cellStyle name="常规 45 2 3 2" xfId="33744"/>
    <cellStyle name="汇总 10 8" xfId="33745"/>
    <cellStyle name="常规 45 2 4" xfId="33746"/>
    <cellStyle name="汇总 10 8 2" xfId="33747"/>
    <cellStyle name="常规 45 2 4 2" xfId="33748"/>
    <cellStyle name="汇总 10 9" xfId="33749"/>
    <cellStyle name="常规 45 2 5" xfId="33750"/>
    <cellStyle name="常规 45 2_四队计价2011-6" xfId="33751"/>
    <cellStyle name="常规 50 2_四队计价2011-6" xfId="33752"/>
    <cellStyle name="常规 45 3 2 3" xfId="33753"/>
    <cellStyle name="常规 45 3 3 2" xfId="33754"/>
    <cellStyle name="常规 45 3 5" xfId="33755"/>
    <cellStyle name="常规 45 5 3" xfId="33756"/>
    <cellStyle name="常规 45 6 2" xfId="33757"/>
    <cellStyle name="常规 45 7" xfId="33758"/>
    <cellStyle name="常规 50 7" xfId="33759"/>
    <cellStyle name="常规 46" xfId="33760"/>
    <cellStyle name="常规 51" xfId="33761"/>
    <cellStyle name="常规 46 2 2" xfId="33762"/>
    <cellStyle name="常规 51 2 2" xfId="33763"/>
    <cellStyle name="常规 46 2 2 2 2" xfId="33764"/>
    <cellStyle name="常规 46 2 3" xfId="33765"/>
    <cellStyle name="常规 51 2 3" xfId="33766"/>
    <cellStyle name="常规 46 3 2 2" xfId="33767"/>
    <cellStyle name="常规 51 3 2 2" xfId="33768"/>
    <cellStyle name="常规 46 3 2 2 2" xfId="33769"/>
    <cellStyle name="常规 46 3 3 2" xfId="33770"/>
    <cellStyle name="常规 46 4 3" xfId="33771"/>
    <cellStyle name="常规 51 4 3" xfId="33772"/>
    <cellStyle name="常规 46 5" xfId="33773"/>
    <cellStyle name="常规 51 5" xfId="33774"/>
    <cellStyle name="常规 46 5 2" xfId="33775"/>
    <cellStyle name="常规 51 5 2" xfId="33776"/>
    <cellStyle name="常规 46 6 2" xfId="33777"/>
    <cellStyle name="常规 51 6 2" xfId="33778"/>
    <cellStyle name="常规 46 7" xfId="33779"/>
    <cellStyle name="常规 51 7" xfId="33780"/>
    <cellStyle name="常规 46_Book1" xfId="33781"/>
    <cellStyle name="常规 47" xfId="33782"/>
    <cellStyle name="常规 52" xfId="33783"/>
    <cellStyle name="常规 47 2 2 2" xfId="33784"/>
    <cellStyle name="常规 52 2 2 2" xfId="33785"/>
    <cellStyle name="常规 47 3 2 2 2" xfId="33786"/>
    <cellStyle name="常规 47 3 2 3" xfId="33787"/>
    <cellStyle name="常规 47 4 2 2" xfId="33788"/>
    <cellStyle name="常规 47 4 3" xfId="33789"/>
    <cellStyle name="常规 52 4 3" xfId="33790"/>
    <cellStyle name="常规 47 7" xfId="33791"/>
    <cellStyle name="常规 52 7" xfId="33792"/>
    <cellStyle name="常规 48" xfId="33793"/>
    <cellStyle name="常规 53" xfId="33794"/>
    <cellStyle name="常规 48 2 2 2 2" xfId="33795"/>
    <cellStyle name="常规 48 2_四队计价2011-6" xfId="33796"/>
    <cellStyle name="常规 53 2_四队计价2011-6" xfId="33797"/>
    <cellStyle name="计算 2 4 2 2 2 7" xfId="33798"/>
    <cellStyle name="常规 48 3 2 2" xfId="33799"/>
    <cellStyle name="常规 53 3 2 2" xfId="33800"/>
    <cellStyle name="常规 48 3 2 3" xfId="33801"/>
    <cellStyle name="常规 48 3 3" xfId="33802"/>
    <cellStyle name="常规 53 3 3" xfId="33803"/>
    <cellStyle name="常规 48 3 3 2" xfId="33804"/>
    <cellStyle name="输出 2 3 20" xfId="33805"/>
    <cellStyle name="输出 2 3 15" xfId="33806"/>
    <cellStyle name="常规 48 4 2 2" xfId="33807"/>
    <cellStyle name="常规 48 4 3" xfId="33808"/>
    <cellStyle name="常规 53 4 3" xfId="33809"/>
    <cellStyle name="输出 7" xfId="33810"/>
    <cellStyle name="常规 48_四队计价2011-6" xfId="33811"/>
    <cellStyle name="常规 53_四队计价2011-6" xfId="33812"/>
    <cellStyle name="常规 49" xfId="33813"/>
    <cellStyle name="常规 54" xfId="33814"/>
    <cellStyle name="常规 49 2 2" xfId="33815"/>
    <cellStyle name="常规 54 2 2" xfId="33816"/>
    <cellStyle name="常规 49 2 3" xfId="33817"/>
    <cellStyle name="常规 54 2 3" xfId="33818"/>
    <cellStyle name="常规 49 3 2 2 2" xfId="33819"/>
    <cellStyle name="常规 49 3 2 3" xfId="33820"/>
    <cellStyle name="常规 49 3 3" xfId="33821"/>
    <cellStyle name="常规 54 3 3" xfId="33822"/>
    <cellStyle name="常规 49 3 4 2" xfId="33823"/>
    <cellStyle name="常规 49 4 3" xfId="33824"/>
    <cellStyle name="常规 54 4 3" xfId="33825"/>
    <cellStyle name="好_教育(按照总人口测算）—20080416_财力性转移支付2010年预算参考数_12.25-发教育厅-2016年高职生均年初预算控制数分配表" xfId="33826"/>
    <cellStyle name="常规 49 5 2" xfId="33827"/>
    <cellStyle name="常规 54 5 2" xfId="33828"/>
    <cellStyle name="常规 49 6 2" xfId="33829"/>
    <cellStyle name="常规 54 6 2" xfId="33830"/>
    <cellStyle name="常规 5 14 2" xfId="33831"/>
    <cellStyle name="常规 5 16" xfId="33832"/>
    <cellStyle name="常规 5 21" xfId="33833"/>
    <cellStyle name="常规 5 2 2 4" xfId="33834"/>
    <cellStyle name="常规 5 2 2 5" xfId="33835"/>
    <cellStyle name="常规 5 2 3 5" xfId="33836"/>
    <cellStyle name="常规 5 2 4" xfId="33837"/>
    <cellStyle name="常规 5 2 4 2" xfId="33838"/>
    <cellStyle name="常规 5 2 4 4" xfId="33839"/>
    <cellStyle name="常规 5 2 5 2" xfId="33840"/>
    <cellStyle name="计算 8 6 2 2 3 2" xfId="33841"/>
    <cellStyle name="常规 5 2 5 3" xfId="33842"/>
    <cellStyle name="常规 5 2 6" xfId="33843"/>
    <cellStyle name="常规 5 2 7" xfId="33844"/>
    <cellStyle name="常规 5 25" xfId="33845"/>
    <cellStyle name="常规 5 3 2 2 2" xfId="33846"/>
    <cellStyle name="常规 5 3 2 2 2 2" xfId="33847"/>
    <cellStyle name="常规 5 3 2 3 2" xfId="33848"/>
    <cellStyle name="常规 5 3 3 2" xfId="33849"/>
    <cellStyle name="常规 5 3 3 2 2" xfId="33850"/>
    <cellStyle name="常规 5 3 3 2 3" xfId="33851"/>
    <cellStyle name="常规 5 3 3 3" xfId="33852"/>
    <cellStyle name="常规 5 3 3 3 2" xfId="33853"/>
    <cellStyle name="好_青海 缺口县区测算(地方填报)_财力性转移支付2010年预算参考数 3" xfId="33854"/>
    <cellStyle name="常规 5 3 4 2" xfId="33855"/>
    <cellStyle name="常规 5 3 4 2 2" xfId="33856"/>
    <cellStyle name="好_青海 缺口县区测算(地方填报)_财力性转移支付2010年预算参考数 4" xfId="33857"/>
    <cellStyle name="常规 5 3 4 3" xfId="33858"/>
    <cellStyle name="常规 5 3 5 2" xfId="33859"/>
    <cellStyle name="常规 5 3 7 2" xfId="33860"/>
    <cellStyle name="常规 5 4 2 2 2" xfId="33861"/>
    <cellStyle name="常规 5 4 3 2" xfId="33862"/>
    <cellStyle name="常规 5 4 5 2" xfId="33863"/>
    <cellStyle name="常规 5 5 2 2" xfId="33864"/>
    <cellStyle name="常规 5 5 2 2 2" xfId="33865"/>
    <cellStyle name="常规 5 5 3 2" xfId="33866"/>
    <cellStyle name="常规 5 5 4 2" xfId="33867"/>
    <cellStyle name="强调文字颜色 6 2 3 14" xfId="33868"/>
    <cellStyle name="常规 5 6 2" xfId="33869"/>
    <cellStyle name="强调文字颜色 6 2 3 20" xfId="33870"/>
    <cellStyle name="强调文字颜色 6 2 3 15" xfId="33871"/>
    <cellStyle name="常规 5 6 3" xfId="33872"/>
    <cellStyle name="常规 5 6 3 2" xfId="33873"/>
    <cellStyle name="常规 5 6 4 2" xfId="33874"/>
    <cellStyle name="强调文字颜色 6 2 3 22" xfId="33875"/>
    <cellStyle name="强调文字颜色 6 2 3 17" xfId="33876"/>
    <cellStyle name="常规 5 6 5" xfId="33877"/>
    <cellStyle name="常规 5 7 2" xfId="33878"/>
    <cellStyle name="好_行政公检法测算_不含人员经费系数_财力性转移支付2010年预算参考数 6" xfId="33879"/>
    <cellStyle name="常规 5 7 2 2" xfId="33880"/>
    <cellStyle name="常规 5 8 2" xfId="33881"/>
    <cellStyle name="常规 5 8 2 2" xfId="33882"/>
    <cellStyle name="常规 5_03支出类2010" xfId="33883"/>
    <cellStyle name="好_行政(燃修费)_不含人员经费系数_财力性转移支付2010年预算参考数 4" xfId="33884"/>
    <cellStyle name="常规 50_四队计价2011-6" xfId="33885"/>
    <cellStyle name="常规 51 5 3" xfId="33886"/>
    <cellStyle name="常规 52 5 3" xfId="33887"/>
    <cellStyle name="常规 52 8" xfId="33888"/>
    <cellStyle name="常规 55" xfId="33889"/>
    <cellStyle name="常规 60" xfId="33890"/>
    <cellStyle name="常规 55 2" xfId="33891"/>
    <cellStyle name="常规 60 2" xfId="33892"/>
    <cellStyle name="输出 6 4 6 5" xfId="33893"/>
    <cellStyle name="好_财政供养人员_财力性转移支付2010年预算参考数_03_2010年各地区一般预算平衡表_2010年地方财政一般预算分级平衡情况表（汇总）0524" xfId="33894"/>
    <cellStyle name="常规 55 4" xfId="33895"/>
    <cellStyle name="常规 60 4" xfId="33896"/>
    <cellStyle name="常规 55 5" xfId="33897"/>
    <cellStyle name="常规 60 5" xfId="33898"/>
    <cellStyle name="常规 55 6" xfId="33899"/>
    <cellStyle name="常规 60 6" xfId="33900"/>
    <cellStyle name="常规 55 7" xfId="33901"/>
    <cellStyle name="常规 60 7" xfId="33902"/>
    <cellStyle name="常规 56" xfId="33903"/>
    <cellStyle name="常规 61" xfId="33904"/>
    <cellStyle name="常规 56 2" xfId="33905"/>
    <cellStyle name="常规 61 2" xfId="33906"/>
    <cellStyle name="常规 57 2" xfId="33907"/>
    <cellStyle name="常规 62 2" xfId="33908"/>
    <cellStyle name="常规 57 2 2" xfId="33909"/>
    <cellStyle name="常规 62 2 2" xfId="33910"/>
    <cellStyle name="常规 57 2 2 2" xfId="33911"/>
    <cellStyle name="常规 57 2 3" xfId="33912"/>
    <cellStyle name="常规 62 2 3" xfId="33913"/>
    <cellStyle name="常规 57 3 2" xfId="33914"/>
    <cellStyle name="常规 57 3 2 2" xfId="33915"/>
    <cellStyle name="常规 57 3 3" xfId="33916"/>
    <cellStyle name="常规 57 4 2" xfId="33917"/>
    <cellStyle name="常规 57 5" xfId="33918"/>
    <cellStyle name="常规 62 5" xfId="33919"/>
    <cellStyle name="常规 57 6" xfId="33920"/>
    <cellStyle name="常规 62 6" xfId="33921"/>
    <cellStyle name="输出 8 2 3 2 3" xfId="33922"/>
    <cellStyle name="好_农林水和城市维护标准支出20080505－县区合计_县市旗测算-新科目（含人口规模效应）_隋心对账单定稿0514" xfId="33923"/>
    <cellStyle name="常规 57 7" xfId="33924"/>
    <cellStyle name="常规 62 7" xfId="33925"/>
    <cellStyle name="注释 4 5 4 2 2 4" xfId="33926"/>
    <cellStyle name="常规 58 2" xfId="33927"/>
    <cellStyle name="常规 63 2" xfId="33928"/>
    <cellStyle name="常规 58 2 3" xfId="33929"/>
    <cellStyle name="常规 63 2 3" xfId="33930"/>
    <cellStyle name="常规 58 2 3 2" xfId="33931"/>
    <cellStyle name="常规 58 2_四队计价2011-6" xfId="33932"/>
    <cellStyle name="常规 63 2_四队计价2011-6" xfId="33933"/>
    <cellStyle name="常规 58 3 3" xfId="33934"/>
    <cellStyle name="常规 58 3 4" xfId="33935"/>
    <cellStyle name="注释 4 5 4 2 2 6" xfId="33936"/>
    <cellStyle name="常规 58 4" xfId="33937"/>
    <cellStyle name="常规 63 4" xfId="33938"/>
    <cellStyle name="常规 58 4 2" xfId="33939"/>
    <cellStyle name="常规 58 4 3" xfId="33940"/>
    <cellStyle name="常规 58 5" xfId="33941"/>
    <cellStyle name="常规 63 5" xfId="33942"/>
    <cellStyle name="常规 58 5 2" xfId="33943"/>
    <cellStyle name="好_0502通海县_华东" xfId="33944"/>
    <cellStyle name="好_测算结果汇总 5" xfId="33945"/>
    <cellStyle name="常规 58 5 3" xfId="33946"/>
    <cellStyle name="好_测算结果汇总 6" xfId="33947"/>
    <cellStyle name="常规 58 6" xfId="33948"/>
    <cellStyle name="常规 63 6" xfId="33949"/>
    <cellStyle name="好_缺口县区测算(按核定人数)_财力性转移支付2010年预算参考数 2" xfId="33950"/>
    <cellStyle name="常规 58 7" xfId="33951"/>
    <cellStyle name="常规 63 7" xfId="33952"/>
    <cellStyle name="常规 58_四队计价2011-6" xfId="33953"/>
    <cellStyle name="常规 63_四队计价2011-6" xfId="33954"/>
    <cellStyle name="常规 59" xfId="33955"/>
    <cellStyle name="常规 64" xfId="33956"/>
    <cellStyle name="常规 59 2 2" xfId="33957"/>
    <cellStyle name="常规 64 2 2" xfId="33958"/>
    <cellStyle name="常规 59 2 2 2" xfId="33959"/>
    <cellStyle name="常规 59 2 2 3" xfId="33960"/>
    <cellStyle name="常规 59 2_四队计价2011-6" xfId="33961"/>
    <cellStyle name="常规 64 2_四队计价2011-6" xfId="33962"/>
    <cellStyle name="常规 59 3 2" xfId="33963"/>
    <cellStyle name="常规 59 3 3" xfId="33964"/>
    <cellStyle name="常规 59 3 4" xfId="33965"/>
    <cellStyle name="好_发教育厅工资晋级预发第三步津补贴" xfId="33966"/>
    <cellStyle name="常规 59 5 2" xfId="33967"/>
    <cellStyle name="常规 59 5 3" xfId="33968"/>
    <cellStyle name="好_卫生(按照总人口测算）—20080416_县市旗测算-新科目（含人口规模效应） 5" xfId="33969"/>
    <cellStyle name="常规 59 6 2" xfId="33970"/>
    <cellStyle name="常规 6 15 2" xfId="33971"/>
    <cellStyle name="常规 6 16" xfId="33972"/>
    <cellStyle name="常规 6 21" xfId="33973"/>
    <cellStyle name="常规 6 18" xfId="33974"/>
    <cellStyle name="常规 6 23" xfId="33975"/>
    <cellStyle name="常规 6 19" xfId="33976"/>
    <cellStyle name="常规 6 24" xfId="33977"/>
    <cellStyle name="常规 6 2 2 2_9.6-债券明细账" xfId="33978"/>
    <cellStyle name="常规 6 2 3 2 2 2" xfId="33979"/>
    <cellStyle name="常规 6 2 3 3 2" xfId="33980"/>
    <cellStyle name="常规 6 2 4" xfId="33981"/>
    <cellStyle name="常规 6 2 4 2" xfId="33982"/>
    <cellStyle name="常规 6 2 5" xfId="33983"/>
    <cellStyle name="常规 6 2 5 2" xfId="33984"/>
    <cellStyle name="常规 6 2 6" xfId="33985"/>
    <cellStyle name="常规 6 2 6 2" xfId="33986"/>
    <cellStyle name="常规 6 2 7" xfId="33987"/>
    <cellStyle name="常规 6 2 8" xfId="33988"/>
    <cellStyle name="常规 6 2 9" xfId="33989"/>
    <cellStyle name="常规 6 25" xfId="33990"/>
    <cellStyle name="常规 6 3 4 2" xfId="33991"/>
    <cellStyle name="好_红线成本预算指导价格0324 2_四队计价6月25日前(7月1日更新)备用" xfId="33992"/>
    <cellStyle name="常规 6 3 5" xfId="33993"/>
    <cellStyle name="常规 6 4 2 2" xfId="33994"/>
    <cellStyle name="常规 6 4 2 2 2" xfId="33995"/>
    <cellStyle name="常规 98 2" xfId="33996"/>
    <cellStyle name="常规 6 4 2 3" xfId="33997"/>
    <cellStyle name="输出 6 5 5" xfId="33998"/>
    <cellStyle name="好_33甘肃 4" xfId="33999"/>
    <cellStyle name="常规 6 4 3" xfId="34000"/>
    <cellStyle name="常规 6 4 3 2" xfId="34001"/>
    <cellStyle name="输出 6 5 6" xfId="34002"/>
    <cellStyle name="好_33甘肃 5" xfId="34003"/>
    <cellStyle name="常规 6 4 4" xfId="34004"/>
    <cellStyle name="常规 6 4 4 2" xfId="34005"/>
    <cellStyle name="输出 6 5 7" xfId="34006"/>
    <cellStyle name="好_33甘肃 6" xfId="34007"/>
    <cellStyle name="常规 6 4 5" xfId="34008"/>
    <cellStyle name="常规 6 4 6" xfId="34009"/>
    <cellStyle name="常规 6 5 2 2 2" xfId="34010"/>
    <cellStyle name="常规 6 5 3" xfId="34011"/>
    <cellStyle name="常规 6 5 4" xfId="34012"/>
    <cellStyle name="常规 6 5 5" xfId="34013"/>
    <cellStyle name="常规 6 5_9.6-债券明细账" xfId="34014"/>
    <cellStyle name="输入 4 3 2 2 4" xfId="34015"/>
    <cellStyle name="常规 6 6 3" xfId="34016"/>
    <cellStyle name="常规 6 8 3" xfId="34017"/>
    <cellStyle name="常规 6 9 2" xfId="34018"/>
    <cellStyle name="好_危改资金测算 4" xfId="34019"/>
    <cellStyle name="常规 6 9 3" xfId="34020"/>
    <cellStyle name="好_危改资金测算 5" xfId="34021"/>
    <cellStyle name="常规 6_（定）2015年资源枯竭转移支付增量发文表（分市发）10.20" xfId="34022"/>
    <cellStyle name="样式 1 2 3 12" xfId="34023"/>
    <cellStyle name="常规 61 2 2" xfId="34024"/>
    <cellStyle name="样式 1 2 3 13" xfId="34025"/>
    <cellStyle name="常规 61 2 3" xfId="34026"/>
    <cellStyle name="样式 1 2 3 14" xfId="34027"/>
    <cellStyle name="常规 61 2 4" xfId="34028"/>
    <cellStyle name="常规 61 5" xfId="34029"/>
    <cellStyle name="常规 61 6" xfId="34030"/>
    <cellStyle name="常规 61 7" xfId="34031"/>
    <cellStyle name="常规 62 2_四队计价2011-6" xfId="34032"/>
    <cellStyle name="常规 62_四队计价2011-6" xfId="34033"/>
    <cellStyle name="常规 65" xfId="34034"/>
    <cellStyle name="常规 70" xfId="34035"/>
    <cellStyle name="常规 65 2" xfId="34036"/>
    <cellStyle name="常规 70 2" xfId="34037"/>
    <cellStyle name="常规 65 3" xfId="34038"/>
    <cellStyle name="常规 65 4" xfId="34039"/>
    <cellStyle name="常规 66" xfId="34040"/>
    <cellStyle name="常规 71" xfId="34041"/>
    <cellStyle name="常规 66 2" xfId="34042"/>
    <cellStyle name="常规 71 2" xfId="34043"/>
    <cellStyle name="常规 67" xfId="34044"/>
    <cellStyle name="常规 72" xfId="34045"/>
    <cellStyle name="常规 67 2" xfId="34046"/>
    <cellStyle name="常规 72 2" xfId="34047"/>
    <cellStyle name="常规 7 12" xfId="34048"/>
    <cellStyle name="计算 4 5 2" xfId="34049"/>
    <cellStyle name="常规 7 13" xfId="34050"/>
    <cellStyle name="计算 4 5 3" xfId="34051"/>
    <cellStyle name="常规 7 14" xfId="34052"/>
    <cellStyle name="计算 4 5 4" xfId="34053"/>
    <cellStyle name="常规 7 15" xfId="34054"/>
    <cellStyle name="常规 7 20" xfId="34055"/>
    <cellStyle name="常规 7 18" xfId="34056"/>
    <cellStyle name="常规 7 23" xfId="34057"/>
    <cellStyle name="常规 7 2 2 4" xfId="34058"/>
    <cellStyle name="常规 7 2 2 6" xfId="34059"/>
    <cellStyle name="常规 7 2 3" xfId="34060"/>
    <cellStyle name="常规 7 2 3 2" xfId="34061"/>
    <cellStyle name="常规 7 2 3 2 2 2" xfId="34062"/>
    <cellStyle name="常规 7 2 3 3" xfId="34063"/>
    <cellStyle name="常规 7 2 3 3 2" xfId="34064"/>
    <cellStyle name="常规 7 2 4" xfId="34065"/>
    <cellStyle name="常规 7 2 4 2 3" xfId="34066"/>
    <cellStyle name="常规 7 2 4 3 2" xfId="34067"/>
    <cellStyle name="常规 7 2 5" xfId="34068"/>
    <cellStyle name="常规 7 2 5 2" xfId="34069"/>
    <cellStyle name="常规 7 2 5 3" xfId="34070"/>
    <cellStyle name="常规 7 2 5 3 2" xfId="34071"/>
    <cellStyle name="常规 7 2 6" xfId="34072"/>
    <cellStyle name="常规 7 2 7" xfId="34073"/>
    <cellStyle name="常规 7 2 8" xfId="34074"/>
    <cellStyle name="常规 7 2 9" xfId="34075"/>
    <cellStyle name="常规 7 2_12.25-发教育厅-2016年高职生均年初预算控制数分配表" xfId="34076"/>
    <cellStyle name="常规 7 25" xfId="34077"/>
    <cellStyle name="常规 7 26" xfId="34078"/>
    <cellStyle name="常规 7 27" xfId="34079"/>
    <cellStyle name="常规 7 3 2" xfId="34080"/>
    <cellStyle name="常规 7 3 2 2" xfId="34081"/>
    <cellStyle name="常规 7 3 2 2 2 2" xfId="34082"/>
    <cellStyle name="常规 7 3 2 3" xfId="34083"/>
    <cellStyle name="常规 7 3 3 2 2" xfId="34084"/>
    <cellStyle name="常规 7 3 3 3" xfId="34085"/>
    <cellStyle name="常规 7 3 5" xfId="34086"/>
    <cellStyle name="常规 7 3 6" xfId="34087"/>
    <cellStyle name="常规 7 3 6 2" xfId="34088"/>
    <cellStyle name="常规 7 3 7" xfId="34089"/>
    <cellStyle name="常规 7 3 8" xfId="34090"/>
    <cellStyle name="常规 7 3 9" xfId="34091"/>
    <cellStyle name="常规 7 4" xfId="34092"/>
    <cellStyle name="常规 7 4 2" xfId="34093"/>
    <cellStyle name="常规 7 4 2 2" xfId="34094"/>
    <cellStyle name="常规 7 4 2 2 2" xfId="34095"/>
    <cellStyle name="常规 7 4 2 3" xfId="34096"/>
    <cellStyle name="常规 7 4 3" xfId="34097"/>
    <cellStyle name="常规 7 4 3 2" xfId="34098"/>
    <cellStyle name="常规 7 4 4" xfId="34099"/>
    <cellStyle name="常规 7 4 4 2" xfId="34100"/>
    <cellStyle name="常规 7 4 5" xfId="34101"/>
    <cellStyle name="常规 7 4 6" xfId="34102"/>
    <cellStyle name="常规 7 5 2" xfId="34103"/>
    <cellStyle name="常规 7 5 2 2" xfId="34104"/>
    <cellStyle name="常规 7 5 2 3" xfId="34105"/>
    <cellStyle name="输出 10 5 4 2 2 2 2" xfId="34106"/>
    <cellStyle name="常规 7 5 3" xfId="34107"/>
    <cellStyle name="常规 7 5 3 2" xfId="34108"/>
    <cellStyle name="常规 7 5 4" xfId="34109"/>
    <cellStyle name="常规 7 6" xfId="34110"/>
    <cellStyle name="输入 4 3 3 2 3" xfId="34111"/>
    <cellStyle name="常规 7 6 2" xfId="34112"/>
    <cellStyle name="输入 4 3 3 2 4" xfId="34113"/>
    <cellStyle name="输出 10 5 4 2 2 3 2" xfId="34114"/>
    <cellStyle name="常规 7 6 3" xfId="34115"/>
    <cellStyle name="常规 7 7" xfId="34116"/>
    <cellStyle name="输入 4 3 3 3 3 2" xfId="34117"/>
    <cellStyle name="汇总 7 2 2 3 2" xfId="34118"/>
    <cellStyle name="常规 7 7 2 2" xfId="34119"/>
    <cellStyle name="常规 7 8" xfId="34120"/>
    <cellStyle name="好_成本差异系数（含人口规模） 4" xfId="34121"/>
    <cellStyle name="汇总 7 2 3 3" xfId="34122"/>
    <cellStyle name="好_县市旗测算20080508_县市旗测算-新科目（含人口规模效应）_财力性转移支付2010年预算参考数 5" xfId="34123"/>
    <cellStyle name="常规 7 8 2" xfId="34124"/>
    <cellStyle name="常规 7 9" xfId="34125"/>
    <cellStyle name="汇总 7 2 4 3" xfId="34126"/>
    <cellStyle name="常规 7 9 2" xfId="34127"/>
    <cellStyle name="常规 75 3" xfId="34128"/>
    <cellStyle name="常规 80 3" xfId="34129"/>
    <cellStyle name="常规 76 2" xfId="34130"/>
    <cellStyle name="常规 81 2" xfId="34131"/>
    <cellStyle name="常规 77" xfId="34132"/>
    <cellStyle name="常规 82" xfId="34133"/>
    <cellStyle name="常规 77 2" xfId="34134"/>
    <cellStyle name="常规 82 2" xfId="34135"/>
    <cellStyle name="好_德山 12" xfId="34136"/>
    <cellStyle name="好_成本差异系数_财力性转移支付2010年预算参考数" xfId="34137"/>
    <cellStyle name="计算 3 3 3 3 3" xfId="34138"/>
    <cellStyle name="常规 8 12" xfId="34139"/>
    <cellStyle name="好_成本差异系数_财力性转移支付2010年预算参考数 2" xfId="34140"/>
    <cellStyle name="好_07临沂" xfId="34141"/>
    <cellStyle name="计算 3 3 3 3 3 2" xfId="34142"/>
    <cellStyle name="常规 8 12 2" xfId="34143"/>
    <cellStyle name="好_德山 13" xfId="34144"/>
    <cellStyle name="计算 3 3 3 3 4" xfId="34145"/>
    <cellStyle name="常规 8 13" xfId="34146"/>
    <cellStyle name="好_德山 14" xfId="34147"/>
    <cellStyle name="计算 3 3 3 3 5" xfId="34148"/>
    <cellStyle name="常规 8 14" xfId="34149"/>
    <cellStyle name="好_德山 15" xfId="34150"/>
    <cellStyle name="好_德山 20" xfId="34151"/>
    <cellStyle name="计算 3 3 3 3 6" xfId="34152"/>
    <cellStyle name="常规 8 15" xfId="34153"/>
    <cellStyle name="常规 8 20" xfId="34154"/>
    <cellStyle name="好_德山 16" xfId="34155"/>
    <cellStyle name="好_德山 21" xfId="34156"/>
    <cellStyle name="常规 8 16" xfId="34157"/>
    <cellStyle name="常规 8 21" xfId="34158"/>
    <cellStyle name="好_德山 17" xfId="34159"/>
    <cellStyle name="常规 8 17" xfId="34160"/>
    <cellStyle name="常规 8 22" xfId="34161"/>
    <cellStyle name="好_德山 18" xfId="34162"/>
    <cellStyle name="常规 8 18" xfId="34163"/>
    <cellStyle name="常规 8 23" xfId="34164"/>
    <cellStyle name="好_危改资金测算_03_2010年各地区一般预算平衡表_2010年地方财政一般预算分级平衡情况表（汇总）0524" xfId="34165"/>
    <cellStyle name="好_德山 19" xfId="34166"/>
    <cellStyle name="常规 8 19" xfId="34167"/>
    <cellStyle name="常规 8 24" xfId="34168"/>
    <cellStyle name="常规 8 2 2 2" xfId="34169"/>
    <cellStyle name="常规 8 2 2 2 2" xfId="34170"/>
    <cellStyle name="常规 8 2 2 2 2 2" xfId="34171"/>
    <cellStyle name="常规 8 2 2 2 3" xfId="34172"/>
    <cellStyle name="常规 8 2 2 3" xfId="34173"/>
    <cellStyle name="常规 8 2 2 4" xfId="34174"/>
    <cellStyle name="常规 8 2 2 5" xfId="34175"/>
    <cellStyle name="常规 8 2 3 2" xfId="34176"/>
    <cellStyle name="常规 8 2 3 3" xfId="34177"/>
    <cellStyle name="常规 8 2 3 3 2" xfId="34178"/>
    <cellStyle name="常规 8 2 3 4" xfId="34179"/>
    <cellStyle name="常规 8 2 3 4 2" xfId="34180"/>
    <cellStyle name="常规 8 2 4 3" xfId="34181"/>
    <cellStyle name="常规 8 2 4 3 2" xfId="34182"/>
    <cellStyle name="常规 8 25" xfId="34183"/>
    <cellStyle name="常规 8 26" xfId="34184"/>
    <cellStyle name="好_德山 3 2 2" xfId="34185"/>
    <cellStyle name="常规 8 3 2 2" xfId="34186"/>
    <cellStyle name="好_德山 3 2 3" xfId="34187"/>
    <cellStyle name="常规 8 3 2 3" xfId="34188"/>
    <cellStyle name="输出 8 4 5" xfId="34189"/>
    <cellStyle name="好_卫生(按照总人口测算）—20080416_不含人员经费系数" xfId="34190"/>
    <cellStyle name="输入 9 6 2 3 2" xfId="34191"/>
    <cellStyle name="好_德山 3 3" xfId="34192"/>
    <cellStyle name="常规 8 3 3" xfId="34193"/>
    <cellStyle name="好_德山 3 6" xfId="34194"/>
    <cellStyle name="常规 8 3 6" xfId="34195"/>
    <cellStyle name="常规 9 2 2 3" xfId="34196"/>
    <cellStyle name="常规 8 3_9.6-债券明细账" xfId="34197"/>
    <cellStyle name="好_德山 4" xfId="34198"/>
    <cellStyle name="常规 8 4" xfId="34199"/>
    <cellStyle name="常规 8 4 2" xfId="34200"/>
    <cellStyle name="常规 8 4 2 2" xfId="34201"/>
    <cellStyle name="好_表三 5" xfId="34202"/>
    <cellStyle name="常规 8 4 2 2 2" xfId="34203"/>
    <cellStyle name="好_分县成本差异系数_03_2010年各地区一般预算平衡表" xfId="34204"/>
    <cellStyle name="常规 8 4 2 3" xfId="34205"/>
    <cellStyle name="常规 8 4 3" xfId="34206"/>
    <cellStyle name="常规 8 4 3 2" xfId="34207"/>
    <cellStyle name="常规 8 4 5 2" xfId="34208"/>
    <cellStyle name="常规 8 4 6" xfId="34209"/>
    <cellStyle name="常规 8 5 3" xfId="34210"/>
    <cellStyle name="好_行政（人员）_财力性转移支付2010年预算参考数_隋心对账单定稿0514" xfId="34211"/>
    <cellStyle name="常规 8 5 5" xfId="34212"/>
    <cellStyle name="好_德山 6" xfId="34213"/>
    <cellStyle name="常规 8 6" xfId="34214"/>
    <cellStyle name="输入 4 3 4 2 3" xfId="34215"/>
    <cellStyle name="常规 8 6 2" xfId="34216"/>
    <cellStyle name="输入 4 3 4 2 3 2" xfId="34217"/>
    <cellStyle name="常规 8 6 2 2" xfId="34218"/>
    <cellStyle name="输入 4 3 4 2 4" xfId="34219"/>
    <cellStyle name="常规 8 6 3" xfId="34220"/>
    <cellStyle name="好_德山 7" xfId="34221"/>
    <cellStyle name="常规 8 7" xfId="34222"/>
    <cellStyle name="好_德山 8" xfId="34223"/>
    <cellStyle name="常规 8 8" xfId="34224"/>
    <cellStyle name="常规 8_2017年收入分国地税" xfId="34225"/>
    <cellStyle name="常规 82 3" xfId="34226"/>
    <cellStyle name="常规 87" xfId="34227"/>
    <cellStyle name="常规 92" xfId="34228"/>
    <cellStyle name="常规 88" xfId="34229"/>
    <cellStyle name="常规 93" xfId="34230"/>
    <cellStyle name="常规 89" xfId="34231"/>
    <cellStyle name="常规 94" xfId="34232"/>
    <cellStyle name="常规 9 10 2" xfId="34233"/>
    <cellStyle name="常规 9 11" xfId="34234"/>
    <cellStyle name="常规 9 11 2" xfId="34235"/>
    <cellStyle name="常规 9 13" xfId="34236"/>
    <cellStyle name="常规 9 14" xfId="34237"/>
    <cellStyle name="常规 9 19" xfId="34238"/>
    <cellStyle name="常规 9 2 2 2" xfId="34239"/>
    <cellStyle name="常规 9 2 2 4" xfId="34240"/>
    <cellStyle name="常规 9 2 2 4 2" xfId="34241"/>
    <cellStyle name="常规 9 2 2 5" xfId="34242"/>
    <cellStyle name="常规 9 2 3 2" xfId="34243"/>
    <cellStyle name="输出 9 3 5 2 2 2" xfId="34244"/>
    <cellStyle name="好_行政（人员）_不含人员经费系数_财力性转移支付2010年预算参考数 2" xfId="34245"/>
    <cellStyle name="输出 7 3 3 2 2 6" xfId="34246"/>
    <cellStyle name="好_表一 1 2 5" xfId="34247"/>
    <cellStyle name="常规 9 2 3 2 2 2" xfId="34248"/>
    <cellStyle name="常规 9 2 3 3" xfId="34249"/>
    <cellStyle name="常规 9 2 3 3 2" xfId="34250"/>
    <cellStyle name="常规 9 2 3 4" xfId="34251"/>
    <cellStyle name="常规 9 2 3 4 2" xfId="34252"/>
    <cellStyle name="检查单元格 2 5 10" xfId="34253"/>
    <cellStyle name="常规 9 2 4 2" xfId="34254"/>
    <cellStyle name="常规 9 2 4 2 2" xfId="34255"/>
    <cellStyle name="检查单元格 2 5 11" xfId="34256"/>
    <cellStyle name="常规 9 2 4 3" xfId="34257"/>
    <cellStyle name="常规 9 2 5 2" xfId="34258"/>
    <cellStyle name="常规 9 2 7 2" xfId="34259"/>
    <cellStyle name="常规 9 2_Book1" xfId="34260"/>
    <cellStyle name="常规 9 3" xfId="34261"/>
    <cellStyle name="常规 9 3 3" xfId="34262"/>
    <cellStyle name="常规 9 3 4" xfId="34263"/>
    <cellStyle name="常规 9 3 4 2" xfId="34264"/>
    <cellStyle name="常规 9 4" xfId="34265"/>
    <cellStyle name="常规 9 4 2 2" xfId="34266"/>
    <cellStyle name="常规 9 4 2 2 2" xfId="34267"/>
    <cellStyle name="常规 9 4 2 3" xfId="34268"/>
    <cellStyle name="常规 9 4 3" xfId="34269"/>
    <cellStyle name="常规 9 4 3 2" xfId="34270"/>
    <cellStyle name="常规 9 5" xfId="34271"/>
    <cellStyle name="常规 9 5 2 2" xfId="34272"/>
    <cellStyle name="常规 9 5 2 2 2" xfId="34273"/>
    <cellStyle name="常规 9 5 2 3" xfId="34274"/>
    <cellStyle name="常规 9 5 3" xfId="34275"/>
    <cellStyle name="输入 4 3 5 2 3" xfId="34276"/>
    <cellStyle name="常规 9 6 2" xfId="34277"/>
    <cellStyle name="常规 9 7" xfId="34278"/>
    <cellStyle name="汇总 7 4 2 3" xfId="34279"/>
    <cellStyle name="常规 9 7 2" xfId="34280"/>
    <cellStyle name="常规 9 8" xfId="34281"/>
    <cellStyle name="汇总 7 4 3 3" xfId="34282"/>
    <cellStyle name="常规 9 8 2" xfId="34283"/>
    <cellStyle name="常规 9 9" xfId="34284"/>
    <cellStyle name="汇总 7 4 4 3" xfId="34285"/>
    <cellStyle name="常规 9 9 2" xfId="34286"/>
    <cellStyle name="好_行政公检法测算_民生政策最低支出需求_03_2010年各地区一般预算平衡表" xfId="34287"/>
    <cellStyle name="常规 93 4 2" xfId="34288"/>
    <cellStyle name="常规 95" xfId="34289"/>
    <cellStyle name="常规 96" xfId="34290"/>
    <cellStyle name="常规 96 3 2" xfId="34291"/>
    <cellStyle name="输出 7 4 2 3 4" xfId="34292"/>
    <cellStyle name="常规 96 6" xfId="34293"/>
    <cellStyle name="常规 97" xfId="34294"/>
    <cellStyle name="常规 97 2" xfId="34295"/>
    <cellStyle name="好 2 12" xfId="34296"/>
    <cellStyle name="常规 97 2 2" xfId="34297"/>
    <cellStyle name="常规 97 2 3" xfId="34298"/>
    <cellStyle name="常规 98" xfId="34299"/>
    <cellStyle name="常规 99" xfId="34300"/>
    <cellStyle name="常规 99 2" xfId="34301"/>
    <cellStyle name="超级链接 3" xfId="34302"/>
    <cellStyle name="超级链接 4" xfId="34303"/>
    <cellStyle name="超级链接_NEGS" xfId="34304"/>
    <cellStyle name="强调文字颜色 6 3 3 10" xfId="34305"/>
    <cellStyle name="超链接 2" xfId="34306"/>
    <cellStyle name="好_县市旗测算-新科目（20080627）_县市旗测算-新科目（含人口规模效应） 4" xfId="34307"/>
    <cellStyle name="分级显示列_1_Book1" xfId="34308"/>
    <cellStyle name="輔色5 2" xfId="34309"/>
    <cellStyle name="輔色6" xfId="34310"/>
    <cellStyle name="輔色6 2" xfId="34311"/>
    <cellStyle name="公司标准表" xfId="34312"/>
    <cellStyle name="好 10" xfId="34313"/>
    <cellStyle name="好 10 2" xfId="34314"/>
    <cellStyle name="好 11" xfId="34315"/>
    <cellStyle name="好 13" xfId="34316"/>
    <cellStyle name="好 14" xfId="34317"/>
    <cellStyle name="好_教育(按照总人口测算）—20080416_民生政策最低支出需求 2" xfId="34318"/>
    <cellStyle name="好 2 10" xfId="34319"/>
    <cellStyle name="好_28四川 2" xfId="34320"/>
    <cellStyle name="好 2 18" xfId="34321"/>
    <cellStyle name="好 2 23" xfId="34322"/>
    <cellStyle name="好_28四川 3" xfId="34323"/>
    <cellStyle name="好 2 19" xfId="34324"/>
    <cellStyle name="好 2 24" xfId="34325"/>
    <cellStyle name="好_表一 15" xfId="34326"/>
    <cellStyle name="好 2 2 10" xfId="34327"/>
    <cellStyle name="好 2 2 11" xfId="34328"/>
    <cellStyle name="好 2 2 12" xfId="34329"/>
    <cellStyle name="好 2 2 13" xfId="34330"/>
    <cellStyle name="好 2 2 15" xfId="34331"/>
    <cellStyle name="好 2 2 20" xfId="34332"/>
    <cellStyle name="好 2 2 16" xfId="34333"/>
    <cellStyle name="好 2 2 21" xfId="34334"/>
    <cellStyle name="好 2 2 17" xfId="34335"/>
    <cellStyle name="好 2 2 22" xfId="34336"/>
    <cellStyle name="好 2 2 18" xfId="34337"/>
    <cellStyle name="好 2 2 19" xfId="34338"/>
    <cellStyle name="好_表一 3" xfId="34339"/>
    <cellStyle name="好 2 2 2" xfId="34340"/>
    <cellStyle name="好 2 2 2 2" xfId="34341"/>
    <cellStyle name="好_表一 4" xfId="34342"/>
    <cellStyle name="好 2 2 3" xfId="34343"/>
    <cellStyle name="好 2 3 10" xfId="34344"/>
    <cellStyle name="好 2 3 12" xfId="34345"/>
    <cellStyle name="输入 3 2 3 2 2 2" xfId="34346"/>
    <cellStyle name="好 2 3 13" xfId="34347"/>
    <cellStyle name="好_卫生(按照总人口测算）—20080416_财力性转移支付2010年预算参考数_华东" xfId="34348"/>
    <cellStyle name="输入 3 2 3 2 2 3" xfId="34349"/>
    <cellStyle name="好 2 3 14" xfId="34350"/>
    <cellStyle name="输入 3 2 3 2 2 4" xfId="34351"/>
    <cellStyle name="好 2 3 15" xfId="34352"/>
    <cellStyle name="好 2 3 20" xfId="34353"/>
    <cellStyle name="输入 3 2 3 2 2 5" xfId="34354"/>
    <cellStyle name="好 2 3 16" xfId="34355"/>
    <cellStyle name="好 2 3 21" xfId="34356"/>
    <cellStyle name="输入 3 2 3 2 2 6" xfId="34357"/>
    <cellStyle name="好 2 3 17" xfId="34358"/>
    <cellStyle name="好 2 3 22" xfId="34359"/>
    <cellStyle name="链接单元格 2 2 4" xfId="34360"/>
    <cellStyle name="好_三季度－表二" xfId="34361"/>
    <cellStyle name="数字 2 4 4 2 2 2" xfId="34362"/>
    <cellStyle name="好 2 3 18" xfId="34363"/>
    <cellStyle name="好 2 3 23" xfId="34364"/>
    <cellStyle name="好 2 3 2 2 10" xfId="34365"/>
    <cellStyle name="好 2 3 2 2 11" xfId="34366"/>
    <cellStyle name="好 2 3 2 2 14" xfId="34367"/>
    <cellStyle name="好 2 3 2 2 15" xfId="34368"/>
    <cellStyle name="好 2 3 2 2 16" xfId="34369"/>
    <cellStyle name="好 2 3 2 2 17" xfId="34370"/>
    <cellStyle name="好 2 3 2 2 18" xfId="34371"/>
    <cellStyle name="输入 8 3 3 2 3 2" xfId="34372"/>
    <cellStyle name="好 2 3 2 2 3" xfId="34373"/>
    <cellStyle name="好 2 3 2 2 4" xfId="34374"/>
    <cellStyle name="好 2 3 2 2 9" xfId="34375"/>
    <cellStyle name="好 2 3 2 4" xfId="34376"/>
    <cellStyle name="好 2 3 2 5" xfId="34377"/>
    <cellStyle name="好 2 3 2 6" xfId="34378"/>
    <cellStyle name="输出 5 2 6 5 2" xfId="34379"/>
    <cellStyle name="好 2 3 2 9" xfId="34380"/>
    <cellStyle name="好 2 3 3" xfId="34381"/>
    <cellStyle name="好 2 3 6" xfId="34382"/>
    <cellStyle name="好 2 3 7" xfId="34383"/>
    <cellStyle name="好 2 3 8" xfId="34384"/>
    <cellStyle name="好 2 3 9" xfId="34385"/>
    <cellStyle name="好 2 4" xfId="34386"/>
    <cellStyle name="好 2 5" xfId="34387"/>
    <cellStyle name="好 2 6" xfId="34388"/>
    <cellStyle name="好 2 7" xfId="34389"/>
    <cellStyle name="好 2 8" xfId="34390"/>
    <cellStyle name="计算 5 8 3 2" xfId="34391"/>
    <cellStyle name="好 2_Book1" xfId="34392"/>
    <cellStyle name="好 3 17" xfId="34393"/>
    <cellStyle name="好 3 22" xfId="34394"/>
    <cellStyle name="好 3 18" xfId="34395"/>
    <cellStyle name="好 3 23" xfId="34396"/>
    <cellStyle name="好 3 19" xfId="34397"/>
    <cellStyle name="好 3 24" xfId="34398"/>
    <cellStyle name="好 3 2" xfId="34399"/>
    <cellStyle name="好 3 2 10" xfId="34400"/>
    <cellStyle name="好 3 2 11" xfId="34401"/>
    <cellStyle name="好 3 2 12" xfId="34402"/>
    <cellStyle name="好 3 2 13" xfId="34403"/>
    <cellStyle name="好 3 2 14" xfId="34404"/>
    <cellStyle name="好 3 2 15" xfId="34405"/>
    <cellStyle name="好 3 2 20" xfId="34406"/>
    <cellStyle name="好 3 2 16" xfId="34407"/>
    <cellStyle name="好 3 2 21" xfId="34408"/>
    <cellStyle name="好 3 2 17" xfId="34409"/>
    <cellStyle name="好 3 2 22" xfId="34410"/>
    <cellStyle name="好 3 2 18" xfId="34411"/>
    <cellStyle name="好 3 2 19" xfId="34412"/>
    <cellStyle name="好 3 3" xfId="34413"/>
    <cellStyle name="好 3 3 10" xfId="34414"/>
    <cellStyle name="好 3 3 2 15" xfId="34415"/>
    <cellStyle name="好 3 3 2 16" xfId="34416"/>
    <cellStyle name="好 3 3 2 17" xfId="34417"/>
    <cellStyle name="好 3 3 2 18" xfId="34418"/>
    <cellStyle name="好_2009年一般性转移支付标准工资_奖励补助测算5.22测试_Book1 2" xfId="34419"/>
    <cellStyle name="好 3 3 2 3" xfId="34420"/>
    <cellStyle name="好 3 3 2 5" xfId="34421"/>
    <cellStyle name="好 3 3 2 6" xfId="34422"/>
    <cellStyle name="好 3 3 6" xfId="34423"/>
    <cellStyle name="好 3 3 7" xfId="34424"/>
    <cellStyle name="好 3 3 8" xfId="34425"/>
    <cellStyle name="好 3 3 9" xfId="34426"/>
    <cellStyle name="好 3 4" xfId="34427"/>
    <cellStyle name="好 3 4 2" xfId="34428"/>
    <cellStyle name="好 3 4 4" xfId="34429"/>
    <cellStyle name="好 3 4 6" xfId="34430"/>
    <cellStyle name="好 3 4 7" xfId="34431"/>
    <cellStyle name="好 3 4 8" xfId="34432"/>
    <cellStyle name="好 3 4 9" xfId="34433"/>
    <cellStyle name="好 3 5" xfId="34434"/>
    <cellStyle name="好 3_2017年人大参阅资料（代表大会-定）1.14" xfId="34435"/>
    <cellStyle name="好 4 2 2" xfId="34436"/>
    <cellStyle name="好_2006年34青海_财力性转移支付2010年预算参考数 6" xfId="34437"/>
    <cellStyle name="好 4 2 2 10" xfId="34438"/>
    <cellStyle name="好 4 2 2 11" xfId="34439"/>
    <cellStyle name="好 4 2 2 12" xfId="34440"/>
    <cellStyle name="好 4 2 2 13" xfId="34441"/>
    <cellStyle name="好 4 2 2 14" xfId="34442"/>
    <cellStyle name="好 4 2 2 2" xfId="34443"/>
    <cellStyle name="好 4 2 2 3" xfId="34444"/>
    <cellStyle name="好 4 2 2 4" xfId="34445"/>
    <cellStyle name="好 4 2 2 6" xfId="34446"/>
    <cellStyle name="好_2008计算资料（8月5） 2" xfId="34447"/>
    <cellStyle name="好 4 2 2 8" xfId="34448"/>
    <cellStyle name="好_2008计算资料（8月5） 4" xfId="34449"/>
    <cellStyle name="好 4 2 2 9" xfId="34450"/>
    <cellStyle name="好_2008计算资料（8月5） 5" xfId="34451"/>
    <cellStyle name="好 4 2 3" xfId="34452"/>
    <cellStyle name="好 4 2 4" xfId="34453"/>
    <cellStyle name="好 4 2 5" xfId="34454"/>
    <cellStyle name="好 4 2 6" xfId="34455"/>
    <cellStyle name="好 4 2 8" xfId="34456"/>
    <cellStyle name="好 4 2 9" xfId="34457"/>
    <cellStyle name="好 5" xfId="34458"/>
    <cellStyle name="好 6" xfId="34459"/>
    <cellStyle name="好 6 2" xfId="34460"/>
    <cellStyle name="好 7" xfId="34461"/>
    <cellStyle name="好 7 2" xfId="34462"/>
    <cellStyle name="好 7 3" xfId="34463"/>
    <cellStyle name="好 7 4" xfId="34464"/>
    <cellStyle name="好 7_四队计价2011-6" xfId="34465"/>
    <cellStyle name="好 8" xfId="34466"/>
    <cellStyle name="好 8 2" xfId="34467"/>
    <cellStyle name="好 9" xfId="34468"/>
    <cellStyle name="好 9 2" xfId="34469"/>
    <cellStyle name="汇总 10 3 2 2 3 2" xfId="34470"/>
    <cellStyle name="好_（定）2013年全省对账总表3.20" xfId="34471"/>
    <cellStyle name="汇总 3 5 3 3 4 2" xfId="34472"/>
    <cellStyle name="好_（定）2013年全省对账总表3.20 3" xfId="34473"/>
    <cellStyle name="好_（定）2015年资源枯竭转移支付增量发文表（分市发）10.20" xfId="34474"/>
    <cellStyle name="好_~4190974" xfId="34475"/>
    <cellStyle name="好_~4190974 2" xfId="34476"/>
    <cellStyle name="好_~4190974_Book1" xfId="34477"/>
    <cellStyle name="好_卫生(按照总人口测算）—20080416_县市旗测算-新科目（含人口规模效应）_03_2010年各地区一般预算平衡表" xfId="34478"/>
    <cellStyle name="好_高中教师人数（教育厅1.6日提供）" xfId="34479"/>
    <cellStyle name="好_~5676413" xfId="34480"/>
    <cellStyle name="注释 4 4 5 2 3" xfId="34481"/>
    <cellStyle name="好_高中教师人数（教育厅1.6日提供） 2" xfId="34482"/>
    <cellStyle name="好_~5676413 2" xfId="34483"/>
    <cellStyle name="好_005-8月26日(佟亚丽+赵立卫)" xfId="34484"/>
    <cellStyle name="好_00省级(打印)_合并" xfId="34485"/>
    <cellStyle name="好_00省级(打印)_隋心对账单定稿0514" xfId="34486"/>
    <cellStyle name="好_教育(按照总人口测算）—20080416_财力性转移支付2010年预算参考数_03_2010年各地区一般预算平衡表_2010年地方财政一般预算分级平衡情况表（汇总）0524" xfId="34487"/>
    <cellStyle name="好_00省级(定稿) 2" xfId="34488"/>
    <cellStyle name="注释 9 4 7 2" xfId="34489"/>
    <cellStyle name="好_03昭通 2" xfId="34490"/>
    <cellStyle name="好_03昭通 3" xfId="34491"/>
    <cellStyle name="好_缺口县区测算（11.13）_财力性转移支付2010年预算参考数_华东" xfId="34492"/>
    <cellStyle name="好_03昭通 4" xfId="34493"/>
    <cellStyle name="好_03昭通_合并" xfId="34494"/>
    <cellStyle name="数字 7 6" xfId="34495"/>
    <cellStyle name="好_0502通海县_12.25-发教育厅-2016年高职生均年初预算控制数分配表" xfId="34496"/>
    <cellStyle name="好_0502通海县_合并" xfId="34497"/>
    <cellStyle name="小数 5 3 3 2 4" xfId="34498"/>
    <cellStyle name="好_05表式10.5" xfId="34499"/>
    <cellStyle name="好_05潍坊_合并" xfId="34500"/>
    <cellStyle name="好_05玉溪" xfId="34501"/>
    <cellStyle name="好_05玉溪 2" xfId="34502"/>
    <cellStyle name="好_0605石屏县_03_2010年各地区一般预算平衡表_2010年地方财政一般预算分级平衡情况表（汇总）0524" xfId="34503"/>
    <cellStyle name="好_0605石屏县_12.25-发教育厅-2016年高职生均年初预算控制数分配表" xfId="34504"/>
    <cellStyle name="好_0605石屏县_财力性转移支付2010年预算参考数" xfId="34505"/>
    <cellStyle name="好_0605石屏县_财力性转移支付2010年预算参考数 2" xfId="34506"/>
    <cellStyle name="好_0605石屏县_财力性转移支付2010年预算参考数 3" xfId="34507"/>
    <cellStyle name="好_0605石屏县_财力性转移支付2010年预算参考数 5" xfId="34508"/>
    <cellStyle name="好_0605石屏县_财力性转移支付2010年预算参考数_03_2010年各地区一般预算平衡表" xfId="34509"/>
    <cellStyle name="好_0605石屏县_财力性转移支付2010年预算参考数_12.25-发教育厅-2016年高职生均年初预算控制数分配表" xfId="34510"/>
    <cellStyle name="好_0605石屏县_财力性转移支付2010年预算参考数_华东" xfId="34511"/>
    <cellStyle name="小数 8 3 3" xfId="34512"/>
    <cellStyle name="好_2006年水利统计指标统计表_财力性转移支付2010年预算参考数 2" xfId="34513"/>
    <cellStyle name="好_0605石屏县_合并" xfId="34514"/>
    <cellStyle name="好_0605石屏县_隋心对账单定稿0514" xfId="34515"/>
    <cellStyle name="好_07临沂 2" xfId="34516"/>
    <cellStyle name="注释 3 3 2" xfId="34517"/>
    <cellStyle name="输入 7 2 3 2" xfId="34518"/>
    <cellStyle name="好_07临沂 5" xfId="34519"/>
    <cellStyle name="注释 3 3 3" xfId="34520"/>
    <cellStyle name="输入 7 2 3 3" xfId="34521"/>
    <cellStyle name="好_07临沂 6" xfId="34522"/>
    <cellStyle name="好_07临沂_12.25-发教育厅-2016年高职生均年初预算控制数分配表" xfId="34523"/>
    <cellStyle name="好_07临沂_华东" xfId="34524"/>
    <cellStyle name="好_09黑龙江_财力性转移支付2010年预算参考数" xfId="34525"/>
    <cellStyle name="输入 8 2 3 2 2 6" xfId="34526"/>
    <cellStyle name="好_09黑龙江_财力性转移支付2010年预算参考数_12.25-发教育厅-2016年高职生均年初预算控制数分配表" xfId="34527"/>
    <cellStyle name="好_09黑龙江_财力性转移支付2010年预算参考数_华东" xfId="34528"/>
    <cellStyle name="好_09黑龙江_财力性转移支付2010年预算参考数_隋心对账单定稿0514" xfId="34529"/>
    <cellStyle name="注释 2 5 5 2 3" xfId="34530"/>
    <cellStyle name="好_1 2" xfId="34531"/>
    <cellStyle name="注释 2 5 5 2 4" xfId="34532"/>
    <cellStyle name="好_1 3" xfId="34533"/>
    <cellStyle name="注释 2 5 5 2 6" xfId="34534"/>
    <cellStyle name="好_1 5" xfId="34535"/>
    <cellStyle name="好_1 6" xfId="34536"/>
    <cellStyle name="好_1_03_2010年各地区一般预算平衡表_2010年地方财政一般预算分级平衡情况表（汇总）0524" xfId="34537"/>
    <cellStyle name="好_1_12.25-发教育厅-2016年高职生均年初预算控制数分配表" xfId="34538"/>
    <cellStyle name="好_1_财力性转移支付2010年预算参考数" xfId="34539"/>
    <cellStyle name="好_1_财力性转移支付2010年预算参考数 2" xfId="34540"/>
    <cellStyle name="好_1_财力性转移支付2010年预算参考数 3" xfId="34541"/>
    <cellStyle name="好_1_财力性转移支付2010年预算参考数 4" xfId="34542"/>
    <cellStyle name="好_1_财力性转移支付2010年预算参考数 5" xfId="34543"/>
    <cellStyle name="好_1_财力性转移支付2010年预算参考数_合并" xfId="34544"/>
    <cellStyle name="好_1_财力性转移支付2010年预算参考数_华东" xfId="34545"/>
    <cellStyle name="好_1_财力性转移支付2010年预算参考数_隋心对账单定稿0514" xfId="34546"/>
    <cellStyle name="好_1_合并" xfId="34547"/>
    <cellStyle name="好_1_华东" xfId="34548"/>
    <cellStyle name="好_1003牟定县" xfId="34549"/>
    <cellStyle name="好_1110洱源县" xfId="34550"/>
    <cellStyle name="好_1110洱源县 3" xfId="34551"/>
    <cellStyle name="好_1110洱源县 4" xfId="34552"/>
    <cellStyle name="好_1110洱源县_03_2010年各地区一般预算平衡表" xfId="34553"/>
    <cellStyle name="强调文字颜色 2 7_四队计价2011-6" xfId="34554"/>
    <cellStyle name="计算 7 3" xfId="34555"/>
    <cellStyle name="好_2014年农村公路通畅工程建设国省补助资金计划" xfId="34556"/>
    <cellStyle name="好_1110洱源县_Book1" xfId="34557"/>
    <cellStyle name="计算 7 3 2" xfId="34558"/>
    <cellStyle name="好_2014年农村公路通畅工程建设国省补助资金计划 2" xfId="34559"/>
    <cellStyle name="好_1110洱源县_Book1 2" xfId="34560"/>
    <cellStyle name="好_1110洱源县_财力性转移支付2010年预算参考数" xfId="34561"/>
    <cellStyle name="好_1110洱源县_财力性转移支付2010年预算参考数 4" xfId="34562"/>
    <cellStyle name="好_1110洱源县_财力性转移支付2010年预算参考数 5" xfId="34563"/>
    <cellStyle name="好_1110洱源县_财力性转移支付2010年预算参考数 6" xfId="34564"/>
    <cellStyle name="好_1110洱源县_财力性转移支付2010年预算参考数_03_2010年各地区一般预算平衡表_2010年地方财政一般预算分级平衡情况表（汇总）0524" xfId="34565"/>
    <cellStyle name="强调文字颜色 2 2 12" xfId="34566"/>
    <cellStyle name="好_1110洱源县_财力性转移支付2010年预算参考数_华东" xfId="34567"/>
    <cellStyle name="好_1110洱源县_财力性转移支付2010年预算参考数_隋心对账单定稿0514" xfId="34568"/>
    <cellStyle name="好_11大理" xfId="34569"/>
    <cellStyle name="好_11大理 2" xfId="34570"/>
    <cellStyle name="好_11大理 3" xfId="34571"/>
    <cellStyle name="好_11大理 4" xfId="34572"/>
    <cellStyle name="好_11大理 5" xfId="34573"/>
    <cellStyle name="好_11大理_12.25-发教育厅-2016年高职生均年初预算控制数分配表" xfId="34574"/>
    <cellStyle name="好_11大理_Book1 2" xfId="34575"/>
    <cellStyle name="好_11大理_财力性转移支付2010年预算参考数 2" xfId="34576"/>
    <cellStyle name="好_11大理_财力性转移支付2010年预算参考数 3" xfId="34577"/>
    <cellStyle name="好_11大理_财力性转移支付2010年预算参考数_03_2010年各地区一般预算平衡表_2010年地方财政一般预算分级平衡情况表（汇总）0524" xfId="34578"/>
    <cellStyle name="好_11大理_财力性转移支付2010年预算参考数_合并" xfId="34579"/>
    <cellStyle name="好_11大理_华东" xfId="34580"/>
    <cellStyle name="好_11大理_隋心对账单定稿0514" xfId="34581"/>
    <cellStyle name="好_12.25-发教育厅-非税预算" xfId="34582"/>
    <cellStyle name="好_34青海_03_2010年各地区一般预算平衡表_2010年地方财政一般预算分级平衡情况表（汇总）0524" xfId="34583"/>
    <cellStyle name="好_12.25-发教育厅工资提标和养老保险改革2016年新增" xfId="34584"/>
    <cellStyle name="好_12滨州" xfId="34585"/>
    <cellStyle name="好_12滨州 4" xfId="34586"/>
    <cellStyle name="好_12滨州 5" xfId="34587"/>
    <cellStyle name="注释 2 4 5 4 2" xfId="34588"/>
    <cellStyle name="好_12滨州 6" xfId="34589"/>
    <cellStyle name="好_12滨州_03_2010年各地区一般预算平衡表" xfId="34590"/>
    <cellStyle name="好_12滨州_财力性转移支付2010年预算参考数" xfId="34591"/>
    <cellStyle name="好_12滨州_财力性转移支付2010年预算参考数 2" xfId="34592"/>
    <cellStyle name="好_12滨州_财力性转移支付2010年预算参考数_03_2010年各地区一般预算平衡表" xfId="34593"/>
    <cellStyle name="好_12滨州_财力性转移支付2010年预算参考数_03_2010年各地区一般预算平衡表_2010年地方财政一般预算分级平衡情况表（汇总）0524" xfId="34594"/>
    <cellStyle name="好_市辖区测算-新科目（20080626）_财力性转移支付2010年预算参考数 5" xfId="34595"/>
    <cellStyle name="好_12滨州_财力性转移支付2010年预算参考数_华东" xfId="34596"/>
    <cellStyle name="好_14安徽 2" xfId="34597"/>
    <cellStyle name="好_14安徽 4" xfId="34598"/>
    <cellStyle name="好_14安徽 5" xfId="34599"/>
    <cellStyle name="好_14安徽 6" xfId="34600"/>
    <cellStyle name="输入 2 2 2 2 3 3 2" xfId="34601"/>
    <cellStyle name="好_14安徽_03_2010年各地区一般预算平衡表" xfId="34602"/>
    <cellStyle name="好_14安徽_财力性转移支付2010年预算参考数" xfId="34603"/>
    <cellStyle name="好_14安徽_财力性转移支付2010年预算参考数 2" xfId="34604"/>
    <cellStyle name="好_14安徽_财力性转移支付2010年预算参考数 3" xfId="34605"/>
    <cellStyle name="好_14安徽_财力性转移支付2010年预算参考数 4" xfId="34606"/>
    <cellStyle name="好_14安徽_财力性转移支付2010年预算参考数 6" xfId="34607"/>
    <cellStyle name="好_14安徽_财力性转移支付2010年预算参考数_03_2010年各地区一般预算平衡表" xfId="34608"/>
    <cellStyle name="好_14安徽_财力性转移支付2010年预算参考数_12.25-发教育厅-2016年高职生均年初预算控制数分配表" xfId="34609"/>
    <cellStyle name="好_14安徽_财力性转移支付2010年预算参考数_合并" xfId="34610"/>
    <cellStyle name="好_14安徽_财力性转移支付2010年预算参考数_华东" xfId="34611"/>
    <cellStyle name="好_14安徽_财力性转移支付2010年预算参考数_隋心对账单定稿0514" xfId="34612"/>
    <cellStyle name="好_14安徽_合并" xfId="34613"/>
    <cellStyle name="好_缺口县区测算_财力性转移支付2010年预算参考数 3" xfId="34614"/>
    <cellStyle name="数字 5 4 4 2 3 2" xfId="34615"/>
    <cellStyle name="好_14安徽_隋心对账单定稿0514" xfId="34616"/>
    <cellStyle name="好_2、土地面积、人口、粮食产量基本情况 2" xfId="34617"/>
    <cellStyle name="好_2_03_2010年各地区一般预算平衡表" xfId="34618"/>
    <cellStyle name="好_2_03_2010年各地区一般预算平衡表_2010年地方财政一般预算分级平衡情况表（汇总）0524" xfId="34619"/>
    <cellStyle name="好_2_财力性转移支付2010年预算参考数 6" xfId="34620"/>
    <cellStyle name="汇总 7 4 4 4 2" xfId="34621"/>
    <cellStyle name="好_2_财力性转移支付2010年预算参考数_03_2010年各地区一般预算平衡表_2010年地方财政一般预算分级平衡情况表（汇总）0524" xfId="34622"/>
    <cellStyle name="好_2_合并" xfId="34623"/>
    <cellStyle name="好_2_华东" xfId="34624"/>
    <cellStyle name="好_2006年22湖南 3" xfId="34625"/>
    <cellStyle name="好_2006年22湖南 6" xfId="34626"/>
    <cellStyle name="好_2006年22湖南_03_2010年各地区一般预算平衡表" xfId="34627"/>
    <cellStyle name="好_2006年22湖南_03_2010年各地区一般预算平衡表_2010年地方财政一般预算分级平衡情况表（汇总）0524" xfId="34628"/>
    <cellStyle name="输出 9 3 3 3 2 2" xfId="34629"/>
    <cellStyle name="好_2006年22湖南_财力性转移支付2010年预算参考数 2" xfId="34630"/>
    <cellStyle name="好_2006年22湖南_财力性转移支付2010年预算参考数 4" xfId="34631"/>
    <cellStyle name="好_2006年22湖南_财力性转移支付2010年预算参考数 5" xfId="34632"/>
    <cellStyle name="好_2006年22湖南_财力性转移支付2010年预算参考数_03_2010年各地区一般预算平衡表" xfId="34633"/>
    <cellStyle name="好_2006年22湖南_财力性转移支付2010年预算参考数_03_2010年各地区一般预算平衡表_2010年地方财政一般预算分级平衡情况表（汇总）0524" xfId="34634"/>
    <cellStyle name="好_2006年22湖南_财力性转移支付2010年预算参考数_12.25-发教育厅-2016年高职生均年初预算控制数分配表" xfId="34635"/>
    <cellStyle name="好_2006年22湖南_财力性转移支付2010年预算参考数_合并" xfId="34636"/>
    <cellStyle name="好_2006年27重庆 4" xfId="34637"/>
    <cellStyle name="好_2006年27重庆 5" xfId="34638"/>
    <cellStyle name="好_2006年27重庆 6" xfId="34639"/>
    <cellStyle name="好_2006年27重庆_12.25-发教育厅-2016年高职生均年初预算控制数分配表" xfId="34640"/>
    <cellStyle name="好_2006年27重庆_财力性转移支付2010年预算参考数 3" xfId="34641"/>
    <cellStyle name="好_2006年27重庆_财力性转移支付2010年预算参考数 4" xfId="34642"/>
    <cellStyle name="好_2007一般预算支出口径剔除表_12.25-发教育厅-2016年高职生均年初预算控制数分配表" xfId="34643"/>
    <cellStyle name="好_2006年27重庆_财力性转移支付2010年预算参考数 5" xfId="34644"/>
    <cellStyle name="好_2006年27重庆_财力性转移支付2010年预算参考数 6" xfId="34645"/>
    <cellStyle name="好_2006年27重庆_财力性转移支付2010年预算参考数_03_2010年各地区一般预算平衡表_2010年地方财政一般预算分级平衡情况表（汇总）0524" xfId="34646"/>
    <cellStyle name="好_2006年27重庆_财力性转移支付2010年预算参考数_12.25-发教育厅-2016年高职生均年初预算控制数分配表" xfId="34647"/>
    <cellStyle name="输出 10 4 3" xfId="34648"/>
    <cellStyle name="好_2006年27重庆_财力性转移支付2010年预算参考数_合并" xfId="34649"/>
    <cellStyle name="好_2006年27重庆_华东" xfId="34650"/>
    <cellStyle name="好_2006年28四川 6" xfId="34651"/>
    <cellStyle name="好_2006年28四川_03_2010年各地区一般预算平衡表_2010年地方财政一般预算分级平衡情况表（汇总）0524" xfId="34652"/>
    <cellStyle name="好_2006年28四川_财力性转移支付2010年预算参考数 3" xfId="34653"/>
    <cellStyle name="好_2006年28四川_财力性转移支付2010年预算参考数 4" xfId="34654"/>
    <cellStyle name="好_2006年28四川_财力性转移支付2010年预算参考数 5" xfId="34655"/>
    <cellStyle name="好_2006年28四川_财力性转移支付2010年预算参考数 6" xfId="34656"/>
    <cellStyle name="好_2006年28四川_财力性转移支付2010年预算参考数_合并" xfId="34657"/>
    <cellStyle name="好_2006年28四川_合并" xfId="34658"/>
    <cellStyle name="好_2006年28四川_华东" xfId="34659"/>
    <cellStyle name="好_2006年30云南" xfId="34660"/>
    <cellStyle name="好_2006年30云南 2" xfId="34661"/>
    <cellStyle name="好_2006年30云南 3" xfId="34662"/>
    <cellStyle name="好_2006年30云南_12.25-发教育厅-2016年高职生均年初预算控制数分配表" xfId="34663"/>
    <cellStyle name="好_2006年33甘肃" xfId="34664"/>
    <cellStyle name="好_2006年34青海 5" xfId="34665"/>
    <cellStyle name="好_2006年34青海 6" xfId="34666"/>
    <cellStyle name="好_2006年34青海_03_2010年各地区一般预算平衡表_2010年地方财政一般预算分级平衡情况表（汇总）0524" xfId="34667"/>
    <cellStyle name="好_2006年34青海_财力性转移支付2010年预算参考数_03_2010年各地区一般预算平衡表_2010年地方财政一般预算分级平衡情况表（汇总）0524" xfId="34668"/>
    <cellStyle name="好_2006年34青海_财力性转移支付2010年预算参考数_12.25-发教育厅-2016年高职生均年初预算控制数分配表" xfId="34669"/>
    <cellStyle name="好_2006年34青海_财力性转移支付2010年预算参考数_合并" xfId="34670"/>
    <cellStyle name="好_2006年34青海_财力性转移支付2010年预算参考数_华东" xfId="34671"/>
    <cellStyle name="好_2006年34青海_财力性转移支付2010年预算参考数_隋心对账单定稿0514" xfId="34672"/>
    <cellStyle name="好_2006年34青海_华东" xfId="34673"/>
    <cellStyle name="好_2006年34青海_隋心对账单定稿0514" xfId="34674"/>
    <cellStyle name="好_2006年全省财力计算表（中央、决算）" xfId="34675"/>
    <cellStyle name="好_2006年全省财力计算表（中央、决算） 2" xfId="34676"/>
    <cellStyle name="汇总 4 3 3 2 3" xfId="34677"/>
    <cellStyle name="好_2006年全省财力计算表（中央、决算） 4" xfId="34678"/>
    <cellStyle name="汇总 4 3 3 2 4" xfId="34679"/>
    <cellStyle name="好_2006年全省财力计算表（中央、决算） 5" xfId="34680"/>
    <cellStyle name="数字 5 4 4 2" xfId="34681"/>
    <cellStyle name="好_2006年全省财力计算表（中央、决算）_华东" xfId="34682"/>
    <cellStyle name="好_20河南_华东" xfId="34683"/>
    <cellStyle name="好_2006年全省财力计算表（中央、决算）_隋心对账单定稿0514" xfId="34684"/>
    <cellStyle name="汇总 9 2 4 5 2" xfId="34685"/>
    <cellStyle name="好_2006年水利统计指标统计表_12.25-发教育厅-2016年高职生均年初预算控制数分配表" xfId="34686"/>
    <cellStyle name="好_2006年水利统计指标统计表_Book1 2" xfId="34687"/>
    <cellStyle name="好_2006年水利统计指标统计表_财力性转移支付2010年预算参考数" xfId="34688"/>
    <cellStyle name="好_2006年水利统计指标统计表_财力性转移支付2010年预算参考数 4" xfId="34689"/>
    <cellStyle name="好_2006年水利统计指标统计表_财力性转移支付2010年预算参考数 6" xfId="34690"/>
    <cellStyle name="好_2006年水利统计指标统计表_财力性转移支付2010年预算参考数_03_2010年各地区一般预算平衡表" xfId="34691"/>
    <cellStyle name="好_2006年水利统计指标统计表_财力性转移支付2010年预算参考数_华东" xfId="34692"/>
    <cellStyle name="好_2006年水利统计指标统计表_合并" xfId="34693"/>
    <cellStyle name="好_2006年水利统计指标统计表_隋心对账单定稿0514" xfId="34694"/>
    <cellStyle name="注释 6 5 5 2 4" xfId="34695"/>
    <cellStyle name="好_2006年在职人员情况" xfId="34696"/>
    <cellStyle name="好_2006年在职人员情况_Book1 2" xfId="34697"/>
    <cellStyle name="好_2007年检察院案件数" xfId="34698"/>
    <cellStyle name="好_2007年检察院案件数 2" xfId="34699"/>
    <cellStyle name="好_2007年检察院案件数_Book1" xfId="34700"/>
    <cellStyle name="好_2007年检察院案件数_Book1 2" xfId="34701"/>
    <cellStyle name="好_2007年可用财力 2" xfId="34702"/>
    <cellStyle name="好_2007年人员分部门统计表 2" xfId="34703"/>
    <cellStyle name="好_2007年收支情况及2008年收支预计表(汇总表)" xfId="34704"/>
    <cellStyle name="好_同德 5" xfId="34705"/>
    <cellStyle name="好_2007年收支情况及2008年收支预计表(汇总表) 3" xfId="34706"/>
    <cellStyle name="好_2007年收支情况及2008年收支预计表(汇总表)_12.25-发教育厅-2016年高职生均年初预算控制数分配表" xfId="34707"/>
    <cellStyle name="好_2007年收支情况及2008年收支预计表(汇总表)_财力性转移支付2010年预算参考数_12.25-发教育厅-2016年高职生均年初预算控制数分配表" xfId="34708"/>
    <cellStyle name="好_2007年收支情况及2008年收支预计表(汇总表)_财力性转移支付2010年预算参考数_合并" xfId="34709"/>
    <cellStyle name="好_2007年收支情况及2008年收支预计表(汇总表)_财力性转移支付2010年预算参考数_隋心对账单定稿0514" xfId="34710"/>
    <cellStyle name="好_2007年一般预算支出剔除" xfId="34711"/>
    <cellStyle name="好_2007年一般预算支出剔除_财力性转移支付2010年预算参考数" xfId="34712"/>
    <cellStyle name="好_2007年一般预算支出剔除_财力性转移支付2010年预算参考数 2" xfId="34713"/>
    <cellStyle name="好_2007年一般预算支出剔除_财力性转移支付2010年预算参考数 3" xfId="34714"/>
    <cellStyle name="好_2007年一般预算支出剔除_财力性转移支付2010年预算参考数 4" xfId="34715"/>
    <cellStyle name="好_2007年一般预算支出剔除_财力性转移支付2010年预算参考数 5" xfId="34716"/>
    <cellStyle name="好_行政(燃修费)_不含人员经费系数_华东" xfId="34717"/>
    <cellStyle name="好_2007年一般预算支出剔除_财力性转移支付2010年预算参考数 6" xfId="34718"/>
    <cellStyle name="好_2007年一般预算支出剔除_财力性转移支付2010年预算参考数_03_2010年各地区一般预算平衡表" xfId="34719"/>
    <cellStyle name="好_2007年一般预算支出剔除_财力性转移支付2010年预算参考数_12.25-发教育厅-2016年高职生均年初预算控制数分配表" xfId="34720"/>
    <cellStyle name="好_2007年一般预算支出剔除_合并" xfId="34721"/>
    <cellStyle name="好_2007年政法部门业务指标" xfId="34722"/>
    <cellStyle name="好_2007一般预算支出口径剔除表" xfId="34723"/>
    <cellStyle name="好_2007一般预算支出口径剔除表 3" xfId="34724"/>
    <cellStyle name="汇总 8 5 7 2" xfId="34725"/>
    <cellStyle name="好_2007一般预算支出口径剔除表 4" xfId="34726"/>
    <cellStyle name="好_市辖区测算-新科目（20080626）" xfId="34727"/>
    <cellStyle name="好_2007一般预算支出口径剔除表 5" xfId="34728"/>
    <cellStyle name="好_2007一般预算支出口径剔除表 6" xfId="34729"/>
    <cellStyle name="好_2007一般预算支出口径剔除表_财力性转移支付2010年预算参考数" xfId="34730"/>
    <cellStyle name="汇总 10 3 4 2 2 4" xfId="34731"/>
    <cellStyle name="好_2007一般预算支出口径剔除表_财力性转移支付2010年预算参考数 2" xfId="34732"/>
    <cellStyle name="好_Book1_华东" xfId="34733"/>
    <cellStyle name="好_2007一般预算支出口径剔除表_财力性转移支付2010年预算参考数_03_2010年各地区一般预算平衡表" xfId="34734"/>
    <cellStyle name="好_2007一般预算支出口径剔除表_财力性转移支付2010年预算参考数_03_2010年各地区一般预算平衡表_2010年地方财政一般预算分级平衡情况表（汇总）0524" xfId="34735"/>
    <cellStyle name="好_2007一般预算支出口径剔除表_财力性转移支付2010年预算参考数_12.25-发教育厅-2016年高职生均年初预算控制数分配表" xfId="34736"/>
    <cellStyle name="好_2007一般预算支出口径剔除表_华东" xfId="34737"/>
    <cellStyle name="好_2008计算资料（8月5）" xfId="34738"/>
    <cellStyle name="好_2008计算资料（8月5） 6" xfId="34739"/>
    <cellStyle name="好_2008年全省汇总收支计算表 3" xfId="34740"/>
    <cellStyle name="好_农林水和城市维护标准支出20080505－县区合计_财力性转移支付2010年预算参考数_03_2010年各地区一般预算平衡表" xfId="34741"/>
    <cellStyle name="好_教育(按照总人口测算）—20080416_县市旗测算-新科目（含人口规模效应）_合并" xfId="34742"/>
    <cellStyle name="好_2008年全省汇总收支计算表 5" xfId="34743"/>
    <cellStyle name="汇总 9 5 3 3 5" xfId="34744"/>
    <cellStyle name="好_2008年全省汇总收支计算表_03_2010年各地区一般预算平衡表_2010年地方财政一般预算分级平衡情况表（汇总）0524" xfId="34745"/>
    <cellStyle name="好_2008年全省汇总收支计算表_财力性转移支付2010年预算参考数" xfId="34746"/>
    <cellStyle name="好_2008年全省汇总收支计算表_财力性转移支付2010年预算参考数 2" xfId="34747"/>
    <cellStyle name="输入 10 3 4 2 2 3 2" xfId="34748"/>
    <cellStyle name="好_2008年全省汇总收支计算表_财力性转移支付2010年预算参考数 3" xfId="34749"/>
    <cellStyle name="好_2008年全省汇总收支计算表_财力性转移支付2010年预算参考数_03_2010年各地区一般预算平衡表" xfId="34750"/>
    <cellStyle name="好_2008年全省汇总收支计算表_财力性转移支付2010年预算参考数_03_2010年各地区一般预算平衡表_2010年地方财政一般预算分级平衡情况表（汇总）0524" xfId="34751"/>
    <cellStyle name="好_2008年全省汇总收支计算表_财力性转移支付2010年预算参考数_合并" xfId="34752"/>
    <cellStyle name="好_2008年全省汇总收支计算表_财力性转移支付2010年预算参考数_华东" xfId="34753"/>
    <cellStyle name="好_2008年全省汇总收支计算表_华东" xfId="34754"/>
    <cellStyle name="好_2008年县级公安保障标准落实奖励经费分配测算 2" xfId="34755"/>
    <cellStyle name="好_2008年一般预算支出预计" xfId="34756"/>
    <cellStyle name="好_2008年一般预算支出预计_12.25-发教育厅-2016年高职生均年初预算控制数分配表" xfId="34757"/>
    <cellStyle name="好_2008年一般预算支出预计_合并" xfId="34758"/>
    <cellStyle name="汇总 8 3 2 2 2 5" xfId="34759"/>
    <cellStyle name="好_2008年一般预算支出预计_华东" xfId="34760"/>
    <cellStyle name="好_2008年预计支出与2007年对比 2" xfId="34761"/>
    <cellStyle name="好_2008年预计支出与2007年对比 3" xfId="34762"/>
    <cellStyle name="好_2008年预计支出与2007年对比 4" xfId="34763"/>
    <cellStyle name="好_2008年预计支出与2007年对比 5" xfId="34764"/>
    <cellStyle name="好_2008年预计支出与2007年对比 6" xfId="34765"/>
    <cellStyle name="好_2008年预计支出与2007年对比_华东" xfId="34766"/>
    <cellStyle name="好_2008年支出核定" xfId="34767"/>
    <cellStyle name="好_2008年支出核定 2" xfId="34768"/>
    <cellStyle name="好_2008年支出核定 3" xfId="34769"/>
    <cellStyle name="好_2008年支出核定 4" xfId="34770"/>
    <cellStyle name="好_2008年支出核定 5" xfId="34771"/>
    <cellStyle name="好_2008年支出核定_合并" xfId="34772"/>
    <cellStyle name="好_2008年支出核定_华东" xfId="34773"/>
    <cellStyle name="好_2008年支出核定_隋心对账单定稿0514" xfId="34774"/>
    <cellStyle name="好_2008年支出调整 4" xfId="34775"/>
    <cellStyle name="好_2008年支出调整 6" xfId="34776"/>
    <cellStyle name="好_2009年一般性转移支付标准工资_~5676413" xfId="34777"/>
    <cellStyle name="好_2008年支出调整_03_2010年各地区一般预算平衡表" xfId="34778"/>
    <cellStyle name="好_2008年支出调整_12.25-发教育厅-2016年高职生均年初预算控制数分配表" xfId="34779"/>
    <cellStyle name="好_2008年支出调整_财力性转移支付2010年预算参考数" xfId="34780"/>
    <cellStyle name="好_2008年支出调整_财力性转移支付2010年预算参考数 2" xfId="34781"/>
    <cellStyle name="好_2008年支出调整_财力性转移支付2010年预算参考数_03_2010年各地区一般预算平衡表" xfId="34782"/>
    <cellStyle name="好_2008年支出调整_财力性转移支付2010年预算参考数_12.25-发教育厅-2016年高职生均年初预算控制数分配表" xfId="34783"/>
    <cellStyle name="好_市辖区测算-新科目（20080626）_财力性转移支付2010年预算参考数_03_2010年各地区一般预算平衡表" xfId="34784"/>
    <cellStyle name="输出 9 2 3 2 3 2" xfId="34785"/>
    <cellStyle name="好_2008年支出调整_财力性转移支付2010年预算参考数_隋心对账单定稿0514" xfId="34786"/>
    <cellStyle name="好_2008云南省分县市中小学教职工统计表（教育厅提供）_Book1 2" xfId="34787"/>
    <cellStyle name="好_2009年一般性转移支付标准工资" xfId="34788"/>
    <cellStyle name="检查单元格 2 4 5" xfId="34789"/>
    <cellStyle name="好_2009年一般性转移支付标准工资 2" xfId="34790"/>
    <cellStyle name="好_2009年一般性转移支付标准工资_~4190974" xfId="34791"/>
    <cellStyle name="好_20河南_财力性转移支付2010年预算参考数_12.25-发教育厅-2016年高职生均年初预算控制数分配表" xfId="34792"/>
    <cellStyle name="好_2009年一般性转移支付标准工资_~5676413_Book1" xfId="34793"/>
    <cellStyle name="好_2009年一般性转移支付标准工资_Book1" xfId="34794"/>
    <cellStyle name="好_2009年一般性转移支付标准工资_Book1 2" xfId="34795"/>
    <cellStyle name="好_2009年一般性转移支付标准工资_地方配套按人均增幅控制8.30xl 2" xfId="34796"/>
    <cellStyle name="输出 3 6 3 2" xfId="34797"/>
    <cellStyle name="好_2009年一般性转移支付标准工资_地方配套按人均增幅控制8.30一般预算平均增幅、人均可用财力平均增幅两次控制、社会治安系数调整、案件数调整xl" xfId="34798"/>
    <cellStyle name="输出 3 6 3 2 2" xfId="34799"/>
    <cellStyle name="好_2009年一般性转移支付标准工资_地方配套按人均增幅控制8.30一般预算平均增幅、人均可用财力平均增幅两次控制、社会治安系数调整、案件数调整xl 2" xfId="34800"/>
    <cellStyle name="好_2009年一般性转移支付标准工资_奖励补助测算5.22测试_Book1" xfId="34801"/>
    <cellStyle name="好_2009年一般性转移支付标准工资_奖励补助测算5.23新" xfId="34802"/>
    <cellStyle name="好_2009年一般性转移支付标准工资_奖励补助测算5.23新_Book1" xfId="34803"/>
    <cellStyle name="好_2009年一般性转移支付标准工资_奖励补助测算5.24冯铸" xfId="34804"/>
    <cellStyle name="好_2009年一般性转移支付标准工资_奖励补助测算5.24冯铸_Book1" xfId="34805"/>
    <cellStyle name="好_2009年一般性转移支付标准工资_奖励补助测算5.24冯铸_Book1 2" xfId="34806"/>
    <cellStyle name="汇总 10 5 2 2 2" xfId="34807"/>
    <cellStyle name="好_2009年一般性转移支付标准工资_奖励补助测算7.23" xfId="34808"/>
    <cellStyle name="汇总 10 5 2 2 2 2" xfId="34809"/>
    <cellStyle name="好_2009年一般性转移支付标准工资_奖励补助测算7.23 2" xfId="34810"/>
    <cellStyle name="好_2009年一般性转移支付标准工资_奖励补助测算7.23_Book1" xfId="34811"/>
    <cellStyle name="汇总 10 5 2 2 4" xfId="34812"/>
    <cellStyle name="好_2009年一般性转移支付标准工资_奖励补助测算7.25" xfId="34813"/>
    <cellStyle name="好_2009年一般性转移支付标准工资_奖励补助测算7.25 (version 1) (version 1)" xfId="34814"/>
    <cellStyle name="好_2009年一般性转移支付标准工资_奖励补助测算7.25 (version 1) (version 1) 2" xfId="34815"/>
    <cellStyle name="强调文字颜色 2 3 2 2 10" xfId="34816"/>
    <cellStyle name="好_2009年一般性转移支付标准工资_奖励补助测算7.25 3" xfId="34817"/>
    <cellStyle name="强调文字颜色 2 3 2 2 11" xfId="34818"/>
    <cellStyle name="好_2009年一般性转移支付标准工资_奖励补助测算7.25 4" xfId="34819"/>
    <cellStyle name="好_2009年一般性转移支付标准工资_奖励补助测算7.25_Book1" xfId="34820"/>
    <cellStyle name="好_2009年一般性转移支付标准工资_奖励补助测算7.25_Book1 2" xfId="34821"/>
    <cellStyle name="好_20101012(26-47)表" xfId="34822"/>
    <cellStyle name="好_20101012(9-25)" xfId="34823"/>
    <cellStyle name="好_财政供养人员" xfId="34824"/>
    <cellStyle name="输入 2 7 3 3 2" xfId="34825"/>
    <cellStyle name="好_2010年社会保险统计报表表样" xfId="34826"/>
    <cellStyle name="好_2012年1-6月报数据" xfId="34827"/>
    <cellStyle name="好_2012年部分市县项目资金（分市县发）" xfId="34828"/>
    <cellStyle name="好_海洋乐园成本测算（2011.5.4）" xfId="34829"/>
    <cellStyle name="好_2012年部分市县项目资金（分市县发） 2" xfId="34830"/>
    <cellStyle name="好_2012年部分市县项目资金（分市县发） 3" xfId="34831"/>
    <cellStyle name="好_2012年部分市县项目资金（分市县发） 4" xfId="34832"/>
    <cellStyle name="好_2012年结算单（最终稿）" xfId="34833"/>
    <cellStyle name="计算 6 6 3 4 2" xfId="34834"/>
    <cellStyle name="好_2012年县级基本财力保障机制测算数据20120526旧转移支付系数" xfId="34835"/>
    <cellStyle name="好_2012年逐月消缺情况表格（1-10月）" xfId="34836"/>
    <cellStyle name="好_2012年逐月消缺情况表格（1-11月）" xfId="34837"/>
    <cellStyle name="好_2012年逐月消缺情况表格（1-12月）" xfId="34838"/>
    <cellStyle name="好_2012年逐月消缺情况表格（1-12月） 2" xfId="34839"/>
    <cellStyle name="好_22湖南_财力性转移支付2010年预算参考数 6" xfId="34840"/>
    <cellStyle name="好_2012年逐月消缺情况表格（1-7月）" xfId="34841"/>
    <cellStyle name="好_2012年逐月消缺情况表格（1-9月）" xfId="34842"/>
    <cellStyle name="好_2012年逐月消缺情况表格（1-9月） 2" xfId="34843"/>
    <cellStyle name="汇总 5 2 4 2 2 4 2" xfId="34844"/>
    <cellStyle name="好_2014年横排表" xfId="34845"/>
    <cellStyle name="好_2014年湖南财政参阅资料（送出版社）0911" xfId="34846"/>
    <cellStyle name="好_2014年明细表（重要县乡道） 2" xfId="34847"/>
    <cellStyle name="好_2014年职成教育第一批专项资金分配表" xfId="34848"/>
    <cellStyle name="好_2014年专项资金申请报告（其他发文）" xfId="34849"/>
    <cellStyle name="好_2014市县可用财力（提供处室）" xfId="34850"/>
    <cellStyle name="好_2015年度工资提标清算拨款分配方案" xfId="34851"/>
    <cellStyle name="好_2015年度省本级教育部门经常性拨款分配方案1223（定稿）" xfId="34852"/>
    <cellStyle name="好_农林水和城市维护标准支出20080505－县区合计_民生政策最低支出需求_03_2010年各地区一般预算平衡表" xfId="34853"/>
    <cellStyle name="好_2015年度追加中央生均拨款分配方案" xfId="34854"/>
    <cellStyle name="好_2015年高等教育教职工和学生情况" xfId="34855"/>
    <cellStyle name="好_2015年一般性转移支付（4.25） 4" xfId="34856"/>
    <cellStyle name="好_2015年专项资金申请报告（未解决）" xfId="34857"/>
    <cellStyle name="好_2015年专项资金申请报告（未解决） 2" xfId="34858"/>
    <cellStyle name="好_德山 3 2 9" xfId="34859"/>
    <cellStyle name="输出 7 5 3 2 2 6" xfId="34860"/>
    <cellStyle name="好_2016年常年委托工作经费及一次性项目经费清理表" xfId="34861"/>
    <cellStyle name="好_缺口县区测算 6" xfId="34862"/>
    <cellStyle name="好_2017年收入分国地税" xfId="34863"/>
    <cellStyle name="好_2017年收入分国地税 2" xfId="34864"/>
    <cellStyle name="好_20河南" xfId="34865"/>
    <cellStyle name="好_20河南 3" xfId="34866"/>
    <cellStyle name="好_20河南 4" xfId="34867"/>
    <cellStyle name="好_20河南 6" xfId="34868"/>
    <cellStyle name="好_20河南_03_2010年各地区一般预算平衡表" xfId="34869"/>
    <cellStyle name="好_20河南_财力性转移支付2010年预算参考数 5" xfId="34870"/>
    <cellStyle name="好_20河南_财力性转移支付2010年预算参考数 6" xfId="34871"/>
    <cellStyle name="警告文本 3 3 8" xfId="34872"/>
    <cellStyle name="好_20河南_财力性转移支付2010年预算参考数_03_2010年各地区一般预算平衡表" xfId="34873"/>
    <cellStyle name="好_20河南_财力性转移支付2010年预算参考数_03_2010年各地区一般预算平衡表_2010年地方财政一般预算分级平衡情况表（汇总）0524" xfId="34874"/>
    <cellStyle name="好_20河南_财力性转移支付2010年预算参考数_华东" xfId="34875"/>
    <cellStyle name="好_20河南_财力性转移支付2010年预算参考数_隋心对账单定稿0514" xfId="34876"/>
    <cellStyle name="好_22湖南_03_2010年各地区一般预算平衡表" xfId="34877"/>
    <cellStyle name="好_财政供养人员_华东" xfId="34878"/>
    <cellStyle name="好_22湖南_03_2010年各地区一般预算平衡表_2010年地方财政一般预算分级平衡情况表（汇总）0524" xfId="34879"/>
    <cellStyle name="好_22湖南_财力性转移支付2010年预算参考数" xfId="34880"/>
    <cellStyle name="好_22湖南_财力性转移支付2010年预算参考数 4" xfId="34881"/>
    <cellStyle name="好_22湖南_财力性转移支付2010年预算参考数 5" xfId="34882"/>
    <cellStyle name="好_22湖南_财力性转移支付2010年预算参考数_03_2010年各地区一般预算平衡表" xfId="34883"/>
    <cellStyle name="好_22湖南_财力性转移支付2010年预算参考数_03_2010年各地区一般预算平衡表_2010年地方财政一般预算分级平衡情况表（汇总）0524" xfId="34884"/>
    <cellStyle name="好_人员工资和公用经费2_财力性转移支付2010年预算参考数 4" xfId="34885"/>
    <cellStyle name="好_22湖南_财力性转移支付2010年预算参考数_隋心对账单定稿0514" xfId="34886"/>
    <cellStyle name="好_22湖南_华东" xfId="34887"/>
    <cellStyle name="好_22湖南_隋心对账单定稿0514" xfId="34888"/>
    <cellStyle name="好_27重庆" xfId="34889"/>
    <cellStyle name="好_27重庆 2" xfId="34890"/>
    <cellStyle name="好_27重庆 3" xfId="34891"/>
    <cellStyle name="好_27重庆_财力性转移支付2010年预算参考数 4" xfId="34892"/>
    <cellStyle name="好_27重庆_财力性转移支付2010年预算参考数 6" xfId="34893"/>
    <cellStyle name="好_27重庆_财力性转移支付2010年预算参考数_03_2010年各地区一般预算平衡表_2010年地方财政一般预算分级平衡情况表（汇总）0524" xfId="34894"/>
    <cellStyle name="好_27重庆_财力性转移支付2010年预算参考数_华东" xfId="34895"/>
    <cellStyle name="好_27重庆_财力性转移支付2010年预算参考数_隋心对账单定稿0514" xfId="34896"/>
    <cellStyle name="输入 2 3 2 3 2" xfId="34897"/>
    <cellStyle name="输出 10 4 5 5" xfId="34898"/>
    <cellStyle name="好_27重庆_隋心对账单定稿0514" xfId="34899"/>
    <cellStyle name="好_28四川" xfId="34900"/>
    <cellStyle name="好_Book1 2" xfId="34901"/>
    <cellStyle name="好_红线成本编制附表（局指样表） 2" xfId="34902"/>
    <cellStyle name="好_28四川 4" xfId="34903"/>
    <cellStyle name="好_红线成本编制附表（局指样表） 4" xfId="34904"/>
    <cellStyle name="好_28四川 6" xfId="34905"/>
    <cellStyle name="好_28四川_03_2010年各地区一般预算平衡表" xfId="34906"/>
    <cellStyle name="好_28四川_03_2010年各地区一般预算平衡表_2010年地方财政一般预算分级平衡情况表（汇总）0524" xfId="34907"/>
    <cellStyle name="好_28四川_12.25-发教育厅-2016年高职生均年初预算控制数分配表" xfId="34908"/>
    <cellStyle name="好_28四川_财力性转移支付2010年预算参考数 5" xfId="34909"/>
    <cellStyle name="好_28四川_财力性转移支付2010年预算参考数 6" xfId="34910"/>
    <cellStyle name="好_28四川_财力性转移支付2010年预算参考数_03_2010年各地区一般预算平衡表" xfId="34911"/>
    <cellStyle name="好_28四川_财力性转移支付2010年预算参考数_03_2010年各地区一般预算平衡表_2010年地方财政一般预算分级平衡情况表（汇总）0524" xfId="34912"/>
    <cellStyle name="好_28四川_财力性转移支付2010年预算参考数_12.25-发教育厅-2016年高职生均年初预算控制数分配表" xfId="34913"/>
    <cellStyle name="好_28四川_财力性转移支付2010年预算参考数_合并" xfId="34914"/>
    <cellStyle name="好_28四川_财力性转移支付2010年预算参考数_华东" xfId="34915"/>
    <cellStyle name="好_28四川_财力性转移支付2010年预算参考数_隋心对账单定稿0514" xfId="34916"/>
    <cellStyle name="好_28四川_合并" xfId="34917"/>
    <cellStyle name="好_28四川_华东" xfId="34918"/>
    <cellStyle name="好_30云南" xfId="34919"/>
    <cellStyle name="好_30云南 2" xfId="34920"/>
    <cellStyle name="好_30云南 3" xfId="34921"/>
    <cellStyle name="好_30云南 5" xfId="34922"/>
    <cellStyle name="好_30云南 6" xfId="34923"/>
    <cellStyle name="好_30云南_1_03_2010年各地区一般预算平衡表_2010年地方财政一般预算分级平衡情况表（汇总）0524" xfId="34924"/>
    <cellStyle name="好_30云南_1_财力性转移支付2010年预算参考数" xfId="34925"/>
    <cellStyle name="好_30云南_1_财力性转移支付2010年预算参考数 2" xfId="34926"/>
    <cellStyle name="好_30云南_1_财力性转移支付2010年预算参考数 3" xfId="34927"/>
    <cellStyle name="好_30云南_1_财力性转移支付2010年预算参考数 4" xfId="34928"/>
    <cellStyle name="好_30云南_1_财力性转移支付2010年预算参考数 5" xfId="34929"/>
    <cellStyle name="好_30云南_1_财力性转移支付2010年预算参考数 6" xfId="34930"/>
    <cellStyle name="好_30云南_1_财力性转移支付2010年预算参考数_03_2010年各地区一般预算平衡表_2010年地方财政一般预算分级平衡情况表（汇总）0524" xfId="34931"/>
    <cellStyle name="输出 8 2 4 2 2 5" xfId="34932"/>
    <cellStyle name="好_30云南_1_财力性转移支付2010年预算参考数_合并" xfId="34933"/>
    <cellStyle name="好_30云南_1_财力性转移支付2010年预算参考数_隋心对账单定稿0514" xfId="34934"/>
    <cellStyle name="好_30云南_1_隋心对账单定稿0514" xfId="34935"/>
    <cellStyle name="好_30云南_12.25-发教育厅-2016年高职生均年初预算控制数分配表" xfId="34936"/>
    <cellStyle name="好_30云南_华东" xfId="34937"/>
    <cellStyle name="数字 8 4 2 2 4" xfId="34938"/>
    <cellStyle name="好_30云南_隋心对账单定稿0514" xfId="34939"/>
    <cellStyle name="好_33甘肃" xfId="34940"/>
    <cellStyle name="好_教育(按照总人口测算）—20080416_不含人员经费系数_财力性转移支付2010年预算参考数_03_2010年各地区一般预算平衡表" xfId="34941"/>
    <cellStyle name="汇总 10 8 3 2" xfId="34942"/>
    <cellStyle name="好_34青海_1" xfId="34943"/>
    <cellStyle name="好_34青海_1 2" xfId="34944"/>
    <cellStyle name="好_34青海_1 3" xfId="34945"/>
    <cellStyle name="好_34青海_1 5" xfId="34946"/>
    <cellStyle name="好_34青海_1_财力性转移支付2010年预算参考数 2" xfId="34947"/>
    <cellStyle name="好_34青海_1_财力性转移支付2010年预算参考数 3" xfId="34948"/>
    <cellStyle name="好_34青海_1_财力性转移支付2010年预算参考数 4" xfId="34949"/>
    <cellStyle name="好_34青海_1_财力性转移支付2010年预算参考数 5" xfId="34950"/>
    <cellStyle name="好_34青海_1_财力性转移支付2010年预算参考数 6" xfId="34951"/>
    <cellStyle name="好_34青海_1_财力性转移支付2010年预算参考数_03_2010年各地区一般预算平衡表" xfId="34952"/>
    <cellStyle name="好_34青海_1_财力性转移支付2010年预算参考数_华东" xfId="34953"/>
    <cellStyle name="好_前期试验费用 11" xfId="34954"/>
    <cellStyle name="计算 5 6 3 6" xfId="34955"/>
    <cellStyle name="好_34青海_1_财力性转移支付2010年预算参考数_隋心对账单定稿0514" xfId="34956"/>
    <cellStyle name="小数 2 3 3 2 2 2" xfId="34957"/>
    <cellStyle name="好_34青海_1_华东" xfId="34958"/>
    <cellStyle name="好_34青海_12.25-发教育厅-2016年高职生均年初预算控制数分配表" xfId="34959"/>
    <cellStyle name="好_34青海_财力性转移支付2010年预算参考数" xfId="34960"/>
    <cellStyle name="好_34青海_财力性转移支付2010年预算参考数_合并" xfId="34961"/>
    <cellStyle name="好_农林水和城市维护标准支出20080505－县区合计_财力性转移支付2010年预算参考数_12.25-发教育厅-2016年高职生均年初预算控制数分配表" xfId="34962"/>
    <cellStyle name="好_其他部门(按照总人口测算）—20080416_财力性转移支付2010年预算参考数_03_2010年各地区一般预算平衡表" xfId="34963"/>
    <cellStyle name="输入 4 2 5 2 2 2" xfId="34964"/>
    <cellStyle name="好_汇总-县级财政报表附表 2" xfId="34965"/>
    <cellStyle name="好_34青海_财力性转移支付2010年预算参考数_华东" xfId="34966"/>
    <cellStyle name="汇总 8 5 3 2 2 2" xfId="34967"/>
    <cellStyle name="好_34青海_隋心对账单定稿0514" xfId="34968"/>
    <cellStyle name="好_530623_2006年县级财政报表附表" xfId="34969"/>
    <cellStyle name="好_530623_2006年县级财政报表附表 3" xfId="34970"/>
    <cellStyle name="好_530623_2006年县级财政报表附表 4" xfId="34971"/>
    <cellStyle name="好_530623_2006年县级财政报表附表 5" xfId="34972"/>
    <cellStyle name="好_530623_2006年县级财政报表附表 6" xfId="34973"/>
    <cellStyle name="好_530623_2006年县级财政报表附表_华东" xfId="34974"/>
    <cellStyle name="好_530629_2006年县级财政报表附表_12.25-发教育厅-2016年高职生均年初预算控制数分配表" xfId="34975"/>
    <cellStyle name="好_530629_2006年县级财政报表附表_合并" xfId="34976"/>
    <cellStyle name="好_530629_2006年县级财政报表附表_华东" xfId="34977"/>
    <cellStyle name="好_530629_2006年县级财政报表附表_隋心对账单定稿0514" xfId="34978"/>
    <cellStyle name="好_5334_2006年迪庆县级财政报表附表 2" xfId="34979"/>
    <cellStyle name="好_5334_2006年迪庆县级财政报表附表 3" xfId="34980"/>
    <cellStyle name="好_5334_2006年迪庆县级财政报表附表_合并" xfId="34981"/>
    <cellStyle name="好_8(1).21重大公共基础设施建设统计" xfId="34982"/>
    <cellStyle name="好_8(1).21重大公共基础设施建设统计 2" xfId="34983"/>
    <cellStyle name="好_Book1 3" xfId="34984"/>
    <cellStyle name="好_Book1 4" xfId="34985"/>
    <cellStyle name="好_Book1 5" xfId="34986"/>
    <cellStyle name="好_Book1_1_Book1" xfId="34987"/>
    <cellStyle name="好_Book1_2" xfId="34988"/>
    <cellStyle name="好_Book1_2 2" xfId="34989"/>
    <cellStyle name="好_Book1_3" xfId="34990"/>
    <cellStyle name="好_Book1_3 2" xfId="34991"/>
    <cellStyle name="好_Book1_4" xfId="34992"/>
    <cellStyle name="输出 2 2 4 4 2 2 2" xfId="34993"/>
    <cellStyle name="好_Book1_Book1" xfId="34994"/>
    <cellStyle name="好_Book1_财力性转移支付2010年预算参考数" xfId="34995"/>
    <cellStyle name="好_Book1_财力性转移支付2010年预算参考数 2" xfId="34996"/>
    <cellStyle name="好_Book1_财力性转移支付2010年预算参考数 3" xfId="34997"/>
    <cellStyle name="好_Book1_财力性转移支付2010年预算参考数 4" xfId="34998"/>
    <cellStyle name="好_Book1_财力性转移支付2010年预算参考数_12.25-发教育厅-2016年高职生均年初预算控制数分配表" xfId="34999"/>
    <cellStyle name="好_Book1_财力性转移支付2010年预算参考数_合并" xfId="35000"/>
    <cellStyle name="好_Book1_财力性转移支付2010年预算参考数_隋心对账单定稿0514" xfId="35001"/>
    <cellStyle name="好_Book1_发文表-2015年资源枯竭城市转移支付资金安排表（定）" xfId="35002"/>
    <cellStyle name="好_Book1_隋心对账单定稿0514" xfId="35003"/>
    <cellStyle name="好_Book1_银行账户情况表_2010年12月 2" xfId="35004"/>
    <cellStyle name="好_Book2 2" xfId="35005"/>
    <cellStyle name="好_Book2 4" xfId="35006"/>
    <cellStyle name="好_Book2 5" xfId="35007"/>
    <cellStyle name="好_Book2 6" xfId="35008"/>
    <cellStyle name="好_Book2 7" xfId="35009"/>
    <cellStyle name="好_Book2_03_2010年各地区一般预算平衡表" xfId="35010"/>
    <cellStyle name="好_Book2_12.25-发教育厅-2016年高职生均年初预算控制数分配表" xfId="35011"/>
    <cellStyle name="好_Book2_财力性转移支付2010年预算参考数 2" xfId="35012"/>
    <cellStyle name="好_Book2_财力性转移支付2010年预算参考数 3" xfId="35013"/>
    <cellStyle name="好_Book2_财力性转移支付2010年预算参考数 4" xfId="35014"/>
    <cellStyle name="计算 5 7 3 3" xfId="35015"/>
    <cellStyle name="好_Book2_财力性转移支付2010年预算参考数_03_2010年各地区一般预算平衡表" xfId="35016"/>
    <cellStyle name="好_Book2_财力性转移支付2010年预算参考数_隋心对账单定稿0514" xfId="35017"/>
    <cellStyle name="好_gdp 2" xfId="35018"/>
    <cellStyle name="好_gdp 3" xfId="35019"/>
    <cellStyle name="好_gdp 4" xfId="35020"/>
    <cellStyle name="好_gdp 6" xfId="35021"/>
    <cellStyle name="好_山东省民生支出标准_隋心对账单定稿0514" xfId="35022"/>
    <cellStyle name="好_gdp_12.25-发教育厅-2016年高职生均年初预算控制数分配表" xfId="35023"/>
    <cellStyle name="好_gdp_华东" xfId="35024"/>
    <cellStyle name="好_I标三项目部红线成本分析样表 （黄杰报局指）" xfId="35025"/>
    <cellStyle name="注释 5 5 3 4 2" xfId="35026"/>
    <cellStyle name="好_I标三项目部红线成本分析样表 （黄杰报局指） 11_四队计价2011-6" xfId="35027"/>
    <cellStyle name="好_I标三项目部红线成本分析样表 （黄杰报局指） 2" xfId="35028"/>
    <cellStyle name="好_I标三项目部红线成本分析样表 （黄杰报局指） 2_四队计价2011-6" xfId="35029"/>
    <cellStyle name="好_I标三项目部红线成本分析样表 （黄杰报局指） 2_四队计价6月25日前(7月1日更新)备用" xfId="35030"/>
    <cellStyle name="好_I标三项目部红线成本分析样表 （黄杰报局指） 3" xfId="35031"/>
    <cellStyle name="好_I标三项目部红线成本分析样表 （黄杰报局指） 4" xfId="35032"/>
    <cellStyle name="好_I标三项目部红线成本分析样表 （黄杰报局指） 5" xfId="35033"/>
    <cellStyle name="好_I标三项目部红线成本分析样表 （黄杰报局指） 5_四队计价2011-6" xfId="35034"/>
    <cellStyle name="好_I标三项目部红线成本分析样表 （黄杰报局指） 6" xfId="35035"/>
    <cellStyle name="好_I标三项目部红线成本分析样表 （黄杰报局指） 9" xfId="35036"/>
    <cellStyle name="好_I标三项目部红线成本分析样表 （黄杰报局指） 9_四队计价2011-6" xfId="35037"/>
    <cellStyle name="好_I标三项目部红线成本分析样表 （黄杰报局指） 9_四队计价6月25日前(7月1日更新)备用" xfId="35038"/>
    <cellStyle name="好_I标三项目部红线成本分析样表 （黄杰报局指）_四队计价2011-6" xfId="35039"/>
    <cellStyle name="好_M01-2(州市补助收入)" xfId="35040"/>
    <cellStyle name="好_M01-2(州市补助收入) 2" xfId="35041"/>
    <cellStyle name="好_M01-2(州市补助收入) 3" xfId="35042"/>
    <cellStyle name="好_M01-2(州市补助收入) 4" xfId="35043"/>
    <cellStyle name="好_M01-2(州市补助收入) 5" xfId="35044"/>
    <cellStyle name="好_M01-2(州市补助收入)_12.25-发教育厅-2016年高职生均年初预算控制数分配表" xfId="35045"/>
    <cellStyle name="好_M01-2(州市补助收入)_合并" xfId="35046"/>
    <cellStyle name="好_M01-2(州市补助收入)_华东" xfId="35047"/>
    <cellStyle name="好_M03 2" xfId="35048"/>
    <cellStyle name="好_Sheet1_1" xfId="35049"/>
    <cellStyle name="输入 2 5 2 3" xfId="35050"/>
    <cellStyle name="好_安徽 缺口县区测算(地方填报)1 3" xfId="35051"/>
    <cellStyle name="好_市辖区测算-新科目（20080626）_不含人员经费系数_财力性转移支付2010年预算参考数_隋心对账单定稿0514" xfId="35052"/>
    <cellStyle name="输入 2 5 2 4" xfId="35053"/>
    <cellStyle name="好_安徽 缺口县区测算(地方填报)1 4" xfId="35054"/>
    <cellStyle name="输入 2 5 2 5" xfId="35055"/>
    <cellStyle name="好_安徽 缺口县区测算(地方填报)1 5" xfId="35056"/>
    <cellStyle name="好_安徽 缺口县区测算(地方填报)1_财力性转移支付2010年预算参考数" xfId="35057"/>
    <cellStyle name="好_安徽 缺口县区测算(地方填报)1_财力性转移支付2010年预算参考数 2" xfId="35058"/>
    <cellStyle name="好_安徽 缺口县区测算(地方填报)1_财力性转移支付2010年预算参考数 4" xfId="35059"/>
    <cellStyle name="好_安徽 缺口县区测算(地方填报)1_财力性转移支付2010年预算参考数 5" xfId="35060"/>
    <cellStyle name="好_安徽 缺口县区测算(地方填报)1_财力性转移支付2010年预算参考数 6" xfId="35061"/>
    <cellStyle name="好_安徽 缺口县区测算(地方填报)1_财力性转移支付2010年预算参考数_合并" xfId="35062"/>
    <cellStyle name="好_安徽 缺口县区测算(地方填报)1_财力性转移支付2010年预算参考数_华东" xfId="35063"/>
    <cellStyle name="输出 9 5 3 3 4 2" xfId="35064"/>
    <cellStyle name="好_报表0831（改）" xfId="35065"/>
    <cellStyle name="汇总 6 5 5 2 5" xfId="35066"/>
    <cellStyle name="好_表二 14" xfId="35067"/>
    <cellStyle name="汇总 6 5 5 2 6" xfId="35068"/>
    <cellStyle name="好_表二 15" xfId="35069"/>
    <cellStyle name="计算 3 5 3 4" xfId="35070"/>
    <cellStyle name="好_表二 7" xfId="35071"/>
    <cellStyle name="好_表三" xfId="35072"/>
    <cellStyle name="好_表三 14" xfId="35073"/>
    <cellStyle name="好_表三 15" xfId="35074"/>
    <cellStyle name="好_表三 3" xfId="35075"/>
    <cellStyle name="好_卫生(按照总人口测算）—20080416_不含人员经费系数_财力性转移支付2010年预算参考数_03_2010年各地区一般预算平衡表" xfId="35076"/>
    <cellStyle name="输出 8 5 4 2 3" xfId="35077"/>
    <cellStyle name="好_行政（人员）_不含人员经费系数_03_2010年各地区一般预算平衡表_2010年地方财政一般预算分级平衡情况表（汇总）0524" xfId="35078"/>
    <cellStyle name="好_表三 6" xfId="35079"/>
    <cellStyle name="好_表三 7" xfId="35080"/>
    <cellStyle name="好_表三 8" xfId="35081"/>
    <cellStyle name="好_表三 9" xfId="35082"/>
    <cellStyle name="好_表四 2" xfId="35083"/>
    <cellStyle name="好_表四 3" xfId="35084"/>
    <cellStyle name="好_表一" xfId="35085"/>
    <cellStyle name="好_表一 1 10" xfId="35086"/>
    <cellStyle name="好_表一 1 11" xfId="35087"/>
    <cellStyle name="好_表一 1 12" xfId="35088"/>
    <cellStyle name="好_表一 1 13" xfId="35089"/>
    <cellStyle name="注释 6 6 5" xfId="35090"/>
    <cellStyle name="好_表一 1 2" xfId="35091"/>
    <cellStyle name="好_表一 1 2 18" xfId="35092"/>
    <cellStyle name="输出 7 3 3 2 2 4" xfId="35093"/>
    <cellStyle name="好_表一 1 2 3" xfId="35094"/>
    <cellStyle name="输出 7 3 3 2 2 5" xfId="35095"/>
    <cellStyle name="好_表一 1 2 4" xfId="35096"/>
    <cellStyle name="好_行政（人员）_不含人员经费系数_财力性转移支付2010年预算参考数 3" xfId="35097"/>
    <cellStyle name="好_表一 1 2 6" xfId="35098"/>
    <cellStyle name="好_行政（人员）_不含人员经费系数_财力性转移支付2010年预算参考数 4" xfId="35099"/>
    <cellStyle name="好_表一 1 2 7" xfId="35100"/>
    <cellStyle name="好_行政（人员）_不含人员经费系数_财力性转移支付2010年预算参考数 5" xfId="35101"/>
    <cellStyle name="好_表一 1 2 8" xfId="35102"/>
    <cellStyle name="适中 3 2" xfId="35103"/>
    <cellStyle name="好_行政（人员）_不含人员经费系数_财力性转移支付2010年预算参考数 6" xfId="35104"/>
    <cellStyle name="好_表一 1 2 9" xfId="35105"/>
    <cellStyle name="好_表一 1 3" xfId="35106"/>
    <cellStyle name="好_表一 1 3 13" xfId="35107"/>
    <cellStyle name="汇总 2 2 10" xfId="35108"/>
    <cellStyle name="好_表一 1 3 16" xfId="35109"/>
    <cellStyle name="好_表一 1 3 21" xfId="35110"/>
    <cellStyle name="好_表一 1 3 2 10" xfId="35111"/>
    <cellStyle name="好_表一 1 3 2 11" xfId="35112"/>
    <cellStyle name="好_表一 1 3 2 12" xfId="35113"/>
    <cellStyle name="好_表一 1 3 2 13" xfId="35114"/>
    <cellStyle name="好_表一 1 3 2 16" xfId="35115"/>
    <cellStyle name="好_表一 1 3 2 18" xfId="35116"/>
    <cellStyle name="好_表一 1 3 2 2" xfId="35117"/>
    <cellStyle name="好_表一 1 3 2 3" xfId="35118"/>
    <cellStyle name="好_表一 1 3 2 5" xfId="35119"/>
    <cellStyle name="好_表一 1 3 2 6" xfId="35120"/>
    <cellStyle name="好_表一 1 3 2 7" xfId="35121"/>
    <cellStyle name="好_表一 1 3 2 8" xfId="35122"/>
    <cellStyle name="好_表一 1 3 3" xfId="35123"/>
    <cellStyle name="好_表一 1 3 4" xfId="35124"/>
    <cellStyle name="好_表一 1 3 6" xfId="35125"/>
    <cellStyle name="好_表一 1 3 7" xfId="35126"/>
    <cellStyle name="好_表一 1 3 8" xfId="35127"/>
    <cellStyle name="好_表一 1 3 9" xfId="35128"/>
    <cellStyle name="好_表一 1 4" xfId="35129"/>
    <cellStyle name="好_表一 1 5" xfId="35130"/>
    <cellStyle name="好_表一 1 6" xfId="35131"/>
    <cellStyle name="好_表一 10" xfId="35132"/>
    <cellStyle name="汇总 6 4 2 2 2" xfId="35133"/>
    <cellStyle name="好_表一 11" xfId="35134"/>
    <cellStyle name="汇总 6 4 2 2 3" xfId="35135"/>
    <cellStyle name="好_表一 12" xfId="35136"/>
    <cellStyle name="汇总 6 4 2 2 4" xfId="35137"/>
    <cellStyle name="好_表一 13" xfId="35138"/>
    <cellStyle name="好_表一 14" xfId="35139"/>
    <cellStyle name="好_表一 2" xfId="35140"/>
    <cellStyle name="好_表一_1" xfId="35141"/>
    <cellStyle name="好_表一_1 3" xfId="35142"/>
    <cellStyle name="好_表一_1 5" xfId="35143"/>
    <cellStyle name="好_表一_1 6" xfId="35144"/>
    <cellStyle name="好_不含人员经费系数" xfId="35145"/>
    <cellStyle name="好_不含人员经费系数 2" xfId="35146"/>
    <cellStyle name="好_不含人员经费系数 3" xfId="35147"/>
    <cellStyle name="好_不含人员经费系数 4" xfId="35148"/>
    <cellStyle name="好_不含人员经费系数 6" xfId="35149"/>
    <cellStyle name="好_不含人员经费系数_12.25-发教育厅-2016年高职生均年初预算控制数分配表" xfId="35150"/>
    <cellStyle name="好_不含人员经费系数_财力性转移支付2010年预算参考数" xfId="35151"/>
    <cellStyle name="好_不含人员经费系数_财力性转移支付2010年预算参考数_03_2010年各地区一般预算平衡表" xfId="35152"/>
    <cellStyle name="好_不含人员经费系数_财力性转移支付2010年预算参考数_03_2010年各地区一般预算平衡表_2010年地方财政一般预算分级平衡情况表（汇总）0524" xfId="35153"/>
    <cellStyle name="好_不含人员经费系数_财力性转移支付2010年预算参考数_华东" xfId="35154"/>
    <cellStyle name="好_不含人员经费系数_合并" xfId="35155"/>
    <cellStyle name="好_不含人员经费系数_华东" xfId="35156"/>
    <cellStyle name="好_不含人员经费系数_隋心对账单定稿0514" xfId="35157"/>
    <cellStyle name="好_财力差异计算表(不含非农业区) 2" xfId="35158"/>
    <cellStyle name="好_财力差异计算表(不含非农业区) 3" xfId="35159"/>
    <cellStyle name="好_财力差异计算表(不含非农业区) 4" xfId="35160"/>
    <cellStyle name="好_财政供养人员 2" xfId="35161"/>
    <cellStyle name="好_财政供养人员 3" xfId="35162"/>
    <cellStyle name="好_财政供养人员 4" xfId="35163"/>
    <cellStyle name="好_财政供养人员 5" xfId="35164"/>
    <cellStyle name="好_财政供养人员_财力性转移支付2010年预算参考数 3" xfId="35165"/>
    <cellStyle name="好_财政供养人员_财力性转移支付2010年预算参考数 4" xfId="35166"/>
    <cellStyle name="好_财政供养人员_财力性转移支付2010年预算参考数_03_2010年各地区一般预算平衡表" xfId="35167"/>
    <cellStyle name="好_财政供养人员_隋心对账单定稿0514" xfId="35168"/>
    <cellStyle name="好_测算结果 6" xfId="35169"/>
    <cellStyle name="计算 7 6 3 6" xfId="35170"/>
    <cellStyle name="好_测算结果_03_2010年各地区一般预算平衡表_2010年地方财政一般预算分级平衡情况表（汇总）0524" xfId="35171"/>
    <cellStyle name="好_测算结果_12.25-发教育厅-2016年高职生均年初预算控制数分配表" xfId="35172"/>
    <cellStyle name="好_测算结果_财力性转移支付2010年预算参考数" xfId="35173"/>
    <cellStyle name="好_测算结果_财力性转移支付2010年预算参考数 2" xfId="35174"/>
    <cellStyle name="好_测算结果_财力性转移支付2010年预算参考数_03_2010年各地区一般预算平衡表_2010年地方财政一般预算分级平衡情况表（汇总）0524" xfId="35175"/>
    <cellStyle name="好_测算结果_财力性转移支付2010年预算参考数_12.25-发教育厅-2016年高职生均年初预算控制数分配表" xfId="35176"/>
    <cellStyle name="好_测算结果_财力性转移支付2010年预算参考数_隋心对账单定稿0514" xfId="35177"/>
    <cellStyle name="好_测算结果汇总" xfId="35178"/>
    <cellStyle name="好_测算结果汇总 2" xfId="35179"/>
    <cellStyle name="好_测算结果汇总 3" xfId="35180"/>
    <cellStyle name="好_测算结果汇总_03_2010年各地区一般预算平衡表_2010年地方财政一般预算分级平衡情况表（汇总）0524" xfId="35181"/>
    <cellStyle name="好_测算结果汇总_12.25-发教育厅-2016年高职生均年初预算控制数分配表" xfId="35182"/>
    <cellStyle name="好_测算结果汇总_财力性转移支付2010年预算参考数_03_2010年各地区一般预算平衡表" xfId="35183"/>
    <cellStyle name="好_测算结果汇总_财力性转移支付2010年预算参考数_合并" xfId="35184"/>
    <cellStyle name="好_测算结果汇总_财力性转移支付2010年预算参考数_隋心对账单定稿0514" xfId="35185"/>
    <cellStyle name="好_测算结果汇总_华东" xfId="35186"/>
    <cellStyle name="好_测算结果汇总_隋心对账单定稿0514" xfId="35187"/>
    <cellStyle name="好_成本差异系数" xfId="35188"/>
    <cellStyle name="好_成本差异系数 2" xfId="35189"/>
    <cellStyle name="好_成本差异系数 3" xfId="35190"/>
    <cellStyle name="好_成本差异系数 5" xfId="35191"/>
    <cellStyle name="好_成本差异系数 6" xfId="35192"/>
    <cellStyle name="好_成本差异系数（含人口规模） 3" xfId="35193"/>
    <cellStyle name="好_成本差异系数（含人口规模） 5" xfId="35194"/>
    <cellStyle name="好_成本差异系数（含人口规模） 6" xfId="35195"/>
    <cellStyle name="好_成本差异系数（含人口规模）_03_2010年各地区一般预算平衡表" xfId="35196"/>
    <cellStyle name="好_人员工资和公用经费2_12.25-发教育厅-2016年高职生均年初预算控制数分配表" xfId="35197"/>
    <cellStyle name="好_成本差异系数（含人口规模）_03_2010年各地区一般预算平衡表_2010年地方财政一般预算分级平衡情况表（汇总）0524" xfId="35198"/>
    <cellStyle name="好_成本差异系数（含人口规模）_财力性转移支付2010年预算参考数" xfId="35199"/>
    <cellStyle name="好_成本差异系数（含人口规模）_财力性转移支付2010年预算参考数 2" xfId="35200"/>
    <cellStyle name="好_成本差异系数（含人口规模）_财力性转移支付2010年预算参考数 3" xfId="35201"/>
    <cellStyle name="好_成本差异系数（含人口规模）_财力性转移支付2010年预算参考数 4" xfId="35202"/>
    <cellStyle name="好_成本差异系数（含人口规模）_财力性转移支付2010年预算参考数 5" xfId="35203"/>
    <cellStyle name="好_成本差异系数（含人口规模）_财力性转移支付2010年预算参考数 6" xfId="35204"/>
    <cellStyle name="好_成本差异系数（含人口规模）_财力性转移支付2010年预算参考数_03_2010年各地区一般预算平衡表_2010年地方财政一般预算分级平衡情况表（汇总）0524" xfId="35205"/>
    <cellStyle name="好_成本差异系数（含人口规模）_财力性转移支付2010年预算参考数_华东" xfId="35206"/>
    <cellStyle name="好_成本差异系数（含人口规模）_财力性转移支付2010年预算参考数_隋心对账单定稿0514" xfId="35207"/>
    <cellStyle name="好_成本差异系数（含人口规模）_隋心对账单定稿0514" xfId="35208"/>
    <cellStyle name="好_成本差异系数_财力性转移支付2010年预算参考数 4" xfId="35209"/>
    <cellStyle name="好_成本差异系数_财力性转移支付2010年预算参考数 5" xfId="35210"/>
    <cellStyle name="好_成本差异系数_财力性转移支付2010年预算参考数 6" xfId="35211"/>
    <cellStyle name="好_成本差异系数_财力性转移支付2010年预算参考数_12.25-发教育厅-2016年高职生均年初预算控制数分配表" xfId="35212"/>
    <cellStyle name="好_成本差异系数_财力性转移支付2010年预算参考数_华东" xfId="35213"/>
    <cellStyle name="好_成本差异系数_华东" xfId="35214"/>
    <cellStyle name="好_成本差异系数_隋心对账单定稿0514" xfId="35215"/>
    <cellStyle name="好_城建部门" xfId="35216"/>
    <cellStyle name="好_城建部门 4" xfId="35217"/>
    <cellStyle name="好_城建部门_12.25-发教育厅-2016年高职生均年初预算控制数分配表" xfId="35218"/>
    <cellStyle name="好_到县市区" xfId="35219"/>
    <cellStyle name="好_德山 2 11" xfId="35220"/>
    <cellStyle name="好_德山 3 16" xfId="35221"/>
    <cellStyle name="好_德山 3 21" xfId="35222"/>
    <cellStyle name="好_德山 3 17" xfId="35223"/>
    <cellStyle name="好_德山 3 22" xfId="35224"/>
    <cellStyle name="好_德山 3 18" xfId="35225"/>
    <cellStyle name="好_德山 3 23" xfId="35226"/>
    <cellStyle name="好_德山 3 19" xfId="35227"/>
    <cellStyle name="好_德山 3 2 10" xfId="35228"/>
    <cellStyle name="好_德山 3 2 12" xfId="35229"/>
    <cellStyle name="好_德山 3 2 13" xfId="35230"/>
    <cellStyle name="好_德山 3 2 14" xfId="35231"/>
    <cellStyle name="好_德山 3 2 15" xfId="35232"/>
    <cellStyle name="好_德山 3 7" xfId="35233"/>
    <cellStyle name="计算 2 3 2 3 6" xfId="35234"/>
    <cellStyle name="汇总 10 5 3 2 2 3 2" xfId="35235"/>
    <cellStyle name="好_地方配套按人均增幅控制8.30一般预算平均增幅、人均可用财力平均增幅两次控制、社会治安系数调整、案件数调整xl 2" xfId="35236"/>
    <cellStyle name="好_地方配套按人均增幅控制8.31（调整结案率后）xl" xfId="35237"/>
    <cellStyle name="好_地方配套按人均增幅控制8.31（调整结案率后）xl 2" xfId="35238"/>
    <cellStyle name="好_地方配套按人均增幅控制8.31（调整结案率后）xl_Book1" xfId="35239"/>
    <cellStyle name="输出 3 3 2 2 3" xfId="35240"/>
    <cellStyle name="好_地方配套按人均增幅控制8.31（调整结案率后）xl_Book1 2" xfId="35241"/>
    <cellStyle name="好_第四、五批小型农田水利重点县投入需求表（农业处）" xfId="35242"/>
    <cellStyle name="好_第五部分(才淼、饶永宏）_合并" xfId="35243"/>
    <cellStyle name="好_第一部分：综合全" xfId="35244"/>
    <cellStyle name="注释 5 5 3 2 2 4 2" xfId="35245"/>
    <cellStyle name="输出 2 5 2 3 4" xfId="35246"/>
    <cellStyle name="好_第一部分：综合全_12.25-发教育厅-2016年高职生均年初预算控制数分配表" xfId="35247"/>
    <cellStyle name="好_第一部分：综合全_隋心对账单定稿0514" xfId="35248"/>
    <cellStyle name="好_四队计价2011-6" xfId="35249"/>
    <cellStyle name="好_对口支援新疆资金规模测算表20100106 2" xfId="35250"/>
    <cellStyle name="好_对口支援新疆资金规模测算表20100106 3" xfId="35251"/>
    <cellStyle name="好_对口支援新疆资金规模测算表20100106 4" xfId="35252"/>
    <cellStyle name="好_对口支援新疆资金规模测算表20100106 5" xfId="35253"/>
    <cellStyle name="好_对口支援新疆资金规模测算表20100106 6" xfId="35254"/>
    <cellStyle name="好_对口支援新疆资金规模测算表20100113" xfId="35255"/>
    <cellStyle name="好_发教育厅工资晋级预发第三步津补贴 2" xfId="35256"/>
    <cellStyle name="好_发教育厅工资晋级预发第三步津补贴 3" xfId="35257"/>
    <cellStyle name="好_分析缺口率 3" xfId="35258"/>
    <cellStyle name="好_分析缺口率 4" xfId="35259"/>
    <cellStyle name="好_分析缺口率 6" xfId="35260"/>
    <cellStyle name="好_分析缺口率_财力性转移支付2010年预算参考数" xfId="35261"/>
    <cellStyle name="汇总 10 4 3 2 3" xfId="35262"/>
    <cellStyle name="好_分析缺口率_财力性转移支付2010年预算参考数_03_2010年各地区一般预算平衡表_2010年地方财政一般预算分级平衡情况表（汇总）0524" xfId="35263"/>
    <cellStyle name="好_农林水和城市维护标准支出20080505－县区合计_民生政策最低支出需求 6" xfId="35264"/>
    <cellStyle name="好_分析缺口率_财力性转移支付2010年预算参考数_合并" xfId="35265"/>
    <cellStyle name="好_岳塘区 3 7" xfId="35266"/>
    <cellStyle name="好_分析缺口率_财力性转移支付2010年预算参考数_华东" xfId="35267"/>
    <cellStyle name="好_分析缺口率_财力性转移支付2010年预算参考数_隋心对账单定稿0514" xfId="35268"/>
    <cellStyle name="好_分析缺口率_合并" xfId="35269"/>
    <cellStyle name="好_分析缺口率_隋心对账单定稿0514" xfId="35270"/>
    <cellStyle name="好_分县成本差异系数" xfId="35271"/>
    <cellStyle name="好_分县成本差异系数 2" xfId="35272"/>
    <cellStyle name="好_分县成本差异系数 3" xfId="35273"/>
    <cellStyle name="好_分县成本差异系数 5" xfId="35274"/>
    <cellStyle name="好_分县成本差异系数 6" xfId="35275"/>
    <cellStyle name="好_分县成本差异系数_03_2010年各地区一般预算平衡表_2010年地方财政一般预算分级平衡情况表（汇总）0524" xfId="35276"/>
    <cellStyle name="好_分县成本差异系数_12.25-发教育厅-2016年高职生均年初预算控制数分配表" xfId="35277"/>
    <cellStyle name="好_分县成本差异系数_不含人员经费系数 3" xfId="35278"/>
    <cellStyle name="好_分县成本差异系数_不含人员经费系数 4" xfId="35279"/>
    <cellStyle name="好_分县成本差异系数_不含人员经费系数_03_2010年各地区一般预算平衡表" xfId="35280"/>
    <cellStyle name="好_分县成本差异系数_不含人员经费系数_财力性转移支付2010年预算参考数" xfId="35281"/>
    <cellStyle name="好_分县成本差异系数_不含人员经费系数_财力性转移支付2010年预算参考数_03_2010年各地区一般预算平衡表_2010年地方财政一般预算分级平衡情况表（汇总）0524" xfId="35282"/>
    <cellStyle name="好_分县成本差异系数_不含人员经费系数_财力性转移支付2010年预算参考数_合并" xfId="35283"/>
    <cellStyle name="好_分县成本差异系数_不含人员经费系数_华东" xfId="35284"/>
    <cellStyle name="输出 6 2 3 3 3 2" xfId="35285"/>
    <cellStyle name="好_分县成本差异系数_财力性转移支付2010年预算参考数 4" xfId="35286"/>
    <cellStyle name="好_分县成本差异系数_财力性转移支付2010年预算参考数 5" xfId="35287"/>
    <cellStyle name="好_分县成本差异系数_财力性转移支付2010年预算参考数_03_2010年各地区一般预算平衡表" xfId="35288"/>
    <cellStyle name="好_分县成本差异系数_财力性转移支付2010年预算参考数_03_2010年各地区一般预算平衡表_2010年地方财政一般预算分级平衡情况表（汇总）0524" xfId="35289"/>
    <cellStyle name="输出 6 6 2 2 4" xfId="35290"/>
    <cellStyle name="好_行政（人员）_民生政策最低支出需求 6" xfId="35291"/>
    <cellStyle name="好_分县成本差异系数_合并" xfId="35292"/>
    <cellStyle name="好_分县成本差异系数_华东" xfId="35293"/>
    <cellStyle name="好_分县成本差异系数_民生政策最低支出需求 4" xfId="35294"/>
    <cellStyle name="好_分县成本差异系数_民生政策最低支出需求 5" xfId="35295"/>
    <cellStyle name="好_分县成本差异系数_民生政策最低支出需求 6" xfId="35296"/>
    <cellStyle name="好_分县成本差异系数_民生政策最低支出需求_03_2010年各地区一般预算平衡表_2010年地方财政一般预算分级平衡情况表（汇总）0524" xfId="35297"/>
    <cellStyle name="好_分县成本差异系数_民生政策最低支出需求_12.25-发教育厅-2016年高职生均年初预算控制数分配表" xfId="35298"/>
    <cellStyle name="好_分县成本差异系数_民生政策最低支出需求_财力性转移支付2010年预算参考数" xfId="35299"/>
    <cellStyle name="好_分县成本差异系数_民生政策最低支出需求_财力性转移支付2010年预算参考数 2" xfId="35300"/>
    <cellStyle name="好_分县成本差异系数_民生政策最低支出需求_财力性转移支付2010年预算参考数 3" xfId="35301"/>
    <cellStyle name="好_分县成本差异系数_民生政策最低支出需求_财力性转移支付2010年预算参考数 4" xfId="35302"/>
    <cellStyle name="好_分县成本差异系数_民生政策最低支出需求_财力性转移支付2010年预算参考数_合并" xfId="35303"/>
    <cellStyle name="好_分县成本差异系数_民生政策最低支出需求_财力性转移支付2010年预算参考数_华东" xfId="35304"/>
    <cellStyle name="好_附表 2" xfId="35305"/>
    <cellStyle name="好_附表 3" xfId="35306"/>
    <cellStyle name="好_附表 4" xfId="35307"/>
    <cellStyle name="好_附表 5" xfId="35308"/>
    <cellStyle name="好_附表 6" xfId="35309"/>
    <cellStyle name="好_附表_03_2010年各地区一般预算平衡表" xfId="35310"/>
    <cellStyle name="好_附表_03_2010年各地区一般预算平衡表_2010年地方财政一般预算分级平衡情况表（汇总）0524" xfId="35311"/>
    <cellStyle name="好_附表_12.25-发教育厅-2016年高职生均年初预算控制数分配表" xfId="35312"/>
    <cellStyle name="好_附表_财力性转移支付2010年预算参考数" xfId="35313"/>
    <cellStyle name="好_附表_财力性转移支付2010年预算参考数 2" xfId="35314"/>
    <cellStyle name="好_附表_财力性转移支付2010年预算参考数 4" xfId="35315"/>
    <cellStyle name="好_附表_财力性转移支付2010年预算参考数 5" xfId="35316"/>
    <cellStyle name="好_附表_财力性转移支付2010年预算参考数 6" xfId="35317"/>
    <cellStyle name="好_核定人数对比_12.25-发教育厅-2016年高职生均年初预算控制数分配表" xfId="35318"/>
    <cellStyle name="好_附表_财力性转移支付2010年预算参考数_03_2010年各地区一般预算平衡表" xfId="35319"/>
    <cellStyle name="好_附表_财力性转移支付2010年预算参考数_12.25-发教育厅-2016年高职生均年初预算控制数分配表" xfId="35320"/>
    <cellStyle name="好_附表_财力性转移支付2010年预算参考数_华东" xfId="35321"/>
    <cellStyle name="好_副本2015年专项资金申请报告（未解决）" xfId="35322"/>
    <cellStyle name="好_副本2015年专项资金申请报告（未解决） 2" xfId="35323"/>
    <cellStyle name="好_副本73283696546880457822010-04-29" xfId="35324"/>
    <cellStyle name="好_岳塘区 3 2 4" xfId="35325"/>
    <cellStyle name="好_副本73283696546880457822010-04-29 2" xfId="35326"/>
    <cellStyle name="好_副本73283696546880457822010-04-29 2 2" xfId="35327"/>
    <cellStyle name="好_岳塘区 3 2 5" xfId="35328"/>
    <cellStyle name="好_副本73283696546880457822010-04-29 3" xfId="35329"/>
    <cellStyle name="输入 5 7 2 4 2" xfId="35330"/>
    <cellStyle name="好_工程数量及综合单价（百安隧道） 10" xfId="35331"/>
    <cellStyle name="好_工程数量及综合单价（百安隧道） 10_四队计价2011-6" xfId="35332"/>
    <cellStyle name="好_工程数量及综合单价（百安隧道） 10_四队计价6月25日前(7月1日更新)备用" xfId="35333"/>
    <cellStyle name="好_工程数量及综合单价（百安隧道） 11" xfId="35334"/>
    <cellStyle name="好_工程数量及综合单价（百安隧道） 11_四队计价6月25日前(7月1日更新)备用" xfId="35335"/>
    <cellStyle name="好_工程数量及综合单价（百安隧道） 4_四队计价2011-6" xfId="35336"/>
    <cellStyle name="好_工程数量及综合单价（百安隧道） 4_四队计价6月25日前(7月1日更新)备用" xfId="35337"/>
    <cellStyle name="好_工程数量及综合单价（百安隧道） 5_四队计价6月25日前(7月1日更新)备用" xfId="35338"/>
    <cellStyle name="好_工程数量及综合单价（百安隧道） 6_四队计价6月25日前(7月1日更新)备用" xfId="35339"/>
    <cellStyle name="好_工程数量及综合单价（百安隧道） 8_四队计价2011-6" xfId="35340"/>
    <cellStyle name="汇总 2 7 2 2 3 2" xfId="35341"/>
    <cellStyle name="好_工程数量及综合单价（百安隧道） 9_四队计价2011-6" xfId="35342"/>
    <cellStyle name="输出 5 2 3 2 2 4" xfId="35343"/>
    <cellStyle name="适中 4 3 10" xfId="35344"/>
    <cellStyle name="好_工程数量及综合单价（百安隧道）_四队计价2011-6" xfId="35345"/>
    <cellStyle name="好_工程数量及综合单价（百安隧道）_四队计价6月25日前(7月1日更新)备用" xfId="35346"/>
    <cellStyle name="好_涵洞表" xfId="35347"/>
    <cellStyle name="好_行政(燃修费) 2" xfId="35348"/>
    <cellStyle name="好_行政(燃修费) 3" xfId="35349"/>
    <cellStyle name="好_行政(燃修费) 4" xfId="35350"/>
    <cellStyle name="好_行政(燃修费)_03_2010年各地区一般预算平衡表" xfId="35351"/>
    <cellStyle name="好_行政(燃修费)_03_2010年各地区一般预算平衡表_2010年地方财政一般预算分级平衡情况表（汇总）0524" xfId="35352"/>
    <cellStyle name="好_行政(燃修费)_12.25-发教育厅-2016年高职生均年初预算控制数分配表" xfId="35353"/>
    <cellStyle name="好_行政(燃修费)_不含人员经费系数 4" xfId="35354"/>
    <cellStyle name="强调文字颜色 3 2 10" xfId="35355"/>
    <cellStyle name="好_行政(燃修费)_不含人员经费系数 5" xfId="35356"/>
    <cellStyle name="强调文字颜色 3 2 11" xfId="35357"/>
    <cellStyle name="好_行政(燃修费)_不含人员经费系数 6" xfId="35358"/>
    <cellStyle name="好_行政(燃修费)_不含人员经费系数_03_2010年各地区一般预算平衡表_2010年地方财政一般预算分级平衡情况表（汇总）0524" xfId="35359"/>
    <cellStyle name="汇总 2 5 5 2 6" xfId="35360"/>
    <cellStyle name="好_行政(燃修费)_不含人员经费系数_财力性转移支付2010年预算参考数" xfId="35361"/>
    <cellStyle name="好_行政(燃修费)_不含人员经费系数_财力性转移支付2010年预算参考数 2" xfId="35362"/>
    <cellStyle name="好_农林水和城市维护标准支出20080505－县区合计_财力性转移支付2010年预算参考数_03_2010年各地区一般预算平衡表_2010年地方财政一般预算分级平衡情况表（汇总）0524" xfId="35363"/>
    <cellStyle name="好_行政(燃修费)_不含人员经费系数_财力性转移支付2010年预算参考数 3" xfId="35364"/>
    <cellStyle name="好_行政(燃修费)_不含人员经费系数_财力性转移支付2010年预算参考数 5" xfId="35365"/>
    <cellStyle name="好_行政(燃修费)_不含人员经费系数_财力性转移支付2010年预算参考数 6" xfId="35366"/>
    <cellStyle name="好_行政(燃修费)_不含人员经费系数_财力性转移支付2010年预算参考数_03_2010年各地区一般预算平衡表_2010年地方财政一般预算分级平衡情况表（汇总）0524" xfId="35367"/>
    <cellStyle name="好_行政(燃修费)_不含人员经费系数_财力性转移支付2010年预算参考数_合并" xfId="35368"/>
    <cellStyle name="输出 3 2 4 2 3" xfId="35369"/>
    <cellStyle name="好_行政(燃修费)_不含人员经费系数_合并" xfId="35370"/>
    <cellStyle name="好_行政(燃修费)_财力性转移支付2010年预算参考数" xfId="35371"/>
    <cellStyle name="好_行政(燃修费)_财力性转移支付2010年预算参考数 4" xfId="35372"/>
    <cellStyle name="好_行政(燃修费)_财力性转移支付2010年预算参考数 5" xfId="35373"/>
    <cellStyle name="好_行政(燃修费)_财力性转移支付2010年预算参考数 6" xfId="35374"/>
    <cellStyle name="好_行政(燃修费)_财力性转移支付2010年预算参考数_03_2010年各地区一般预算平衡表_2010年地方财政一般预算分级平衡情况表（汇总）0524" xfId="35375"/>
    <cellStyle name="好_行政(燃修费)_财力性转移支付2010年预算参考数_隋心对账单定稿0514" xfId="35376"/>
    <cellStyle name="好_行政(燃修费)_民生政策最低支出需求_03_2010年各地区一般预算平衡表" xfId="35377"/>
    <cellStyle name="好_行政(燃修费)_民生政策最低支出需求_03_2010年各地区一般预算平衡表_2010年地方财政一般预算分级平衡情况表（汇总）0524" xfId="35378"/>
    <cellStyle name="好_行政(燃修费)_民生政策最低支出需求_财力性转移支付2010年预算参考数_合并" xfId="35379"/>
    <cellStyle name="汇总 2 5 4 2 2 5" xfId="35380"/>
    <cellStyle name="好_行政(燃修费)_县市旗测算-新科目（含人口规模效应）_03_2010年各地区一般预算平衡表_2010年地方财政一般预算分级平衡情况表（汇总）0524" xfId="35381"/>
    <cellStyle name="好_行政(燃修费)_县市旗测算-新科目（含人口规模效应）_财力性转移支付2010年预算参考数_03_2010年各地区一般预算平衡表" xfId="35382"/>
    <cellStyle name="好_行政(燃修费)_县市旗测算-新科目（含人口规模效应）_合并" xfId="35383"/>
    <cellStyle name="好_行政(燃修费)_县市旗测算-新科目（含人口规模效应）_华东" xfId="35384"/>
    <cellStyle name="好_京沪线成本状况表2.10 4_四队计价2011-6" xfId="35385"/>
    <cellStyle name="好_行政(燃修费)_县市旗测算-新科目（含人口规模效应）_隋心对账单定稿0514" xfId="35386"/>
    <cellStyle name="好_行政（人员）" xfId="35387"/>
    <cellStyle name="好_行政（人员）_不含人员经费系数" xfId="35388"/>
    <cellStyle name="输出 3 5 3 4 2" xfId="35389"/>
    <cellStyle name="好_行政（人员）_不含人员经费系数 4" xfId="35390"/>
    <cellStyle name="好_行政（人员）_不含人员经费系数 5" xfId="35391"/>
    <cellStyle name="好_行政（人员）_不含人员经费系数 6" xfId="35392"/>
    <cellStyle name="好_行政（人员）_不含人员经费系数_合并" xfId="35393"/>
    <cellStyle name="好_行政（人员）_不含人员经费系数_华东" xfId="35394"/>
    <cellStyle name="好_行政（人员）_财力性转移支付2010年预算参考数_03_2010年各地区一般预算平衡表_2010年地方财政一般预算分级平衡情况表（汇总）0524" xfId="35395"/>
    <cellStyle name="好_行政（人员）_财力性转移支付2010年预算参考数_合并" xfId="35396"/>
    <cellStyle name="好_行政（人员）_财力性转移支付2010年预算参考数_华东" xfId="35397"/>
    <cellStyle name="好_行政（人员）_合并" xfId="35398"/>
    <cellStyle name="好_行政（人员）_华东" xfId="35399"/>
    <cellStyle name="好_行政（人员）_民生政策最低支出需求 2" xfId="35400"/>
    <cellStyle name="输出 6 6 2 2 2" xfId="35401"/>
    <cellStyle name="好_行政（人员）_民生政策最低支出需求 4" xfId="35402"/>
    <cellStyle name="输出 6 6 2 2 3" xfId="35403"/>
    <cellStyle name="好_行政（人员）_民生政策最低支出需求 5" xfId="35404"/>
    <cellStyle name="好_行政（人员）_民生政策最低支出需求_03_2010年各地区一般预算平衡表_2010年地方财政一般预算分级平衡情况表（汇总）0524" xfId="35405"/>
    <cellStyle name="好_行政（人员）_民生政策最低支出需求_财力性转移支付2010年预算参考数 3" xfId="35406"/>
    <cellStyle name="好_行政（人员）_民生政策最低支出需求_财力性转移支付2010年预算参考数 4" xfId="35407"/>
    <cellStyle name="好_行政（人员）_民生政策最低支出需求_财力性转移支付2010年预算参考数 5" xfId="35408"/>
    <cellStyle name="好_行政（人员）_民生政策最低支出需求_财力性转移支付2010年预算参考数_03_2010年各地区一般预算平衡表_2010年地方财政一般预算分级平衡情况表（汇总）0524" xfId="35409"/>
    <cellStyle name="好_行政（人员）_民生政策最低支出需求_财力性转移支付2010年预算参考数_12.25-发教育厅-2016年高职生均年初预算控制数分配表" xfId="35410"/>
    <cellStyle name="好_行政（人员）_民生政策最低支出需求_财力性转移支付2010年预算参考数_合并" xfId="35411"/>
    <cellStyle name="好_行政（人员）_民生政策最低支出需求_财力性转移支付2010年预算参考数_华东" xfId="35412"/>
    <cellStyle name="好_行政（人员）_民生政策最低支出需求_财力性转移支付2010年预算参考数_隋心对账单定稿0514" xfId="35413"/>
    <cellStyle name="好_行政（人员）_民生政策最低支出需求_合并" xfId="35414"/>
    <cellStyle name="好_行政（人员）_民生政策最低支出需求_隋心对账单定稿0514" xfId="35415"/>
    <cellStyle name="好_行政（人员）_隋心对账单定稿0514" xfId="35416"/>
    <cellStyle name="好_行政（人员）_县市旗测算-新科目（含人口规模效应）" xfId="35417"/>
    <cellStyle name="输出 6 2 6 3" xfId="35418"/>
    <cellStyle name="好_行政（人员）_县市旗测算-新科目（含人口规模效应） 5" xfId="35419"/>
    <cellStyle name="好_市辖区测算20080510_不含人员经费系数_财力性转移支付2010年预算参考数 6" xfId="35420"/>
    <cellStyle name="输出 6 2 6 4" xfId="35421"/>
    <cellStyle name="好_行政（人员）_县市旗测算-新科目（含人口规模效应） 6" xfId="35422"/>
    <cellStyle name="好_行政（人员）_县市旗测算-新科目（含人口规模效应）_03_2010年各地区一般预算平衡表" xfId="35423"/>
    <cellStyle name="好_行政（人员）_县市旗测算-新科目（含人口规模效应）_03_2010年各地区一般预算平衡表_2010年地方财政一般预算分级平衡情况表（汇总）0524" xfId="35424"/>
    <cellStyle name="好_行政（人员）_县市旗测算-新科目（含人口规模效应）_财力性转移支付2010年预算参考数 5" xfId="35425"/>
    <cellStyle name="好_行政（人员）_县市旗测算-新科目（含人口规模效应）_财力性转移支付2010年预算参考数 6" xfId="35426"/>
    <cellStyle name="好_行政（人员）_县市旗测算-新科目（含人口规模效应）_财力性转移支付2010年预算参考数_隋心对账单定稿0514" xfId="35427"/>
    <cellStyle name="好_行政（人员）_县市旗测算-新科目（含人口规模效应）_合并" xfId="35428"/>
    <cellStyle name="好_行政（人员）_县市旗测算-新科目（含人口规模效应）_隋心对账单定稿0514" xfId="35429"/>
    <cellStyle name="好_行政公检法测算" xfId="35430"/>
    <cellStyle name="好_行政公检法测算 2" xfId="35431"/>
    <cellStyle name="好_河南 缺口县区测算(地方填报)_隋心对账单定稿0514" xfId="35432"/>
    <cellStyle name="好_行政公检法测算_不含人员经费系数" xfId="35433"/>
    <cellStyle name="好_行政公检法测算_不含人员经费系数 2" xfId="35434"/>
    <cellStyle name="好_行政公检法测算_不含人员经费系数_财力性转移支付2010年预算参考数 3" xfId="35435"/>
    <cellStyle name="好_行政公检法测算_不含人员经费系数_财力性转移支付2010年预算参考数 4" xfId="35436"/>
    <cellStyle name="好_行政公检法测算_不含人员经费系数_财力性转移支付2010年预算参考数_03_2010年各地区一般预算平衡表" xfId="35437"/>
    <cellStyle name="好_行政公检法测算_不含人员经费系数_财力性转移支付2010年预算参考数_03_2010年各地区一般预算平衡表_2010年地方财政一般预算分级平衡情况表（汇总）0524" xfId="35438"/>
    <cellStyle name="好_行政公检法测算_不含人员经费系数_财力性转移支付2010年预算参考数_合并" xfId="35439"/>
    <cellStyle name="好_行政公检法测算_不含人员经费系数_财力性转移支付2010年预算参考数_隋心对账单定稿0514" xfId="35440"/>
    <cellStyle name="强调文字颜色 5 2 2 2 3" xfId="35441"/>
    <cellStyle name="好_行政公检法测算_不含人员经费系数_合并" xfId="35442"/>
    <cellStyle name="好_行政公检法测算_不含人员经费系数_隋心对账单定稿0514" xfId="35443"/>
    <cellStyle name="好_行政公检法测算_财力性转移支付2010年预算参考数 4" xfId="35444"/>
    <cellStyle name="好_行政公检法测算_财力性转移支付2010年预算参考数 5" xfId="35445"/>
    <cellStyle name="好_行政公检法测算_财力性转移支付2010年预算参考数_03_2010年各地区一般预算平衡表_2010年地方财政一般预算分级平衡情况表（汇总）0524" xfId="35446"/>
    <cellStyle name="好_行政公检法测算_财力性转移支付2010年预算参考数_12.25-发教育厅-2016年高职生均年初预算控制数分配表" xfId="35447"/>
    <cellStyle name="好_行政公检法测算_财力性转移支付2010年预算参考数_合并" xfId="35448"/>
    <cellStyle name="好_市辖区测算20080510_民生政策最低支出需求 2" xfId="35449"/>
    <cellStyle name="好_行政公检法测算_财力性转移支付2010年预算参考数_华东" xfId="35450"/>
    <cellStyle name="好_行政公检法测算_财力性转移支付2010年预算参考数_隋心对账单定稿0514" xfId="35451"/>
    <cellStyle name="好_行政公检法测算_合并" xfId="35452"/>
    <cellStyle name="好_行政公检法测算_民生政策最低支出需求 3" xfId="35453"/>
    <cellStyle name="好_行政公检法测算_民生政策最低支出需求 4" xfId="35454"/>
    <cellStyle name="好_行政公检法测算_民生政策最低支出需求_03_2010年各地区一般预算平衡表_2010年地方财政一般预算分级平衡情况表（汇总）0524" xfId="35455"/>
    <cellStyle name="好_行政公检法测算_民生政策最低支出需求_12.25-发教育厅-2016年高职生均年初预算控制数分配表" xfId="35456"/>
    <cellStyle name="计算 8 2 4 2 4" xfId="35457"/>
    <cellStyle name="好_行政公检法测算_民生政策最低支出需求_财力性转移支付2010年预算参考数_03_2010年各地区一般预算平衡表_2010年地方财政一般预算分级平衡情况表（汇总）0524" xfId="35458"/>
    <cellStyle name="好_行政公检法测算_民生政策最低支出需求_财力性转移支付2010年预算参考数_12.25-发教育厅-2016年高职生均年初预算控制数分配表" xfId="35459"/>
    <cellStyle name="好_行政公检法测算_民生政策最低支出需求_财力性转移支付2010年预算参考数_合并" xfId="35460"/>
    <cellStyle name="好_行政公检法测算_民生政策最低支出需求_财力性转移支付2010年预算参考数_华东" xfId="35461"/>
    <cellStyle name="好_行政公检法测算_民生政策最低支出需求_财力性转移支付2010年预算参考数_隋心对账单定稿0514" xfId="35462"/>
    <cellStyle name="好_行政公检法测算_隋心对账单定稿0514" xfId="35463"/>
    <cellStyle name="好_行政公检法测算_县市旗测算-新科目（含人口规模效应） 3" xfId="35464"/>
    <cellStyle name="好_行政公检法测算_县市旗测算-新科目（含人口规模效应） 4" xfId="35465"/>
    <cellStyle name="好_行政公检法测算_县市旗测算-新科目（含人口规模效应） 5" xfId="35466"/>
    <cellStyle name="好_行政公检法测算_县市旗测算-新科目（含人口规模效应） 6" xfId="35467"/>
    <cellStyle name="好_行政公检法测算_县市旗测算-新科目（含人口规模效应）_12.25-发教育厅-2016年高职生均年初预算控制数分配表" xfId="35468"/>
    <cellStyle name="好_行政公检法测算_县市旗测算-新科目（含人口规模效应）_财力性转移支付2010年预算参考数 2" xfId="35469"/>
    <cellStyle name="好_行政公检法测算_县市旗测算-新科目（含人口规模效应）_财力性转移支付2010年预算参考数_03_2010年各地区一般预算平衡表" xfId="35470"/>
    <cellStyle name="好_行政公检法测算_县市旗测算-新科目（含人口规模效应）_财力性转移支付2010年预算参考数_隋心对账单定稿0514" xfId="35471"/>
    <cellStyle name="好_河南 缺口县区测算(地方填报)" xfId="35472"/>
    <cellStyle name="好_河南 缺口县区测算(地方填报) 2" xfId="35473"/>
    <cellStyle name="输出 2 6 3 3 2 2" xfId="35474"/>
    <cellStyle name="好_河南 缺口县区测算(地方填报) 3" xfId="35475"/>
    <cellStyle name="好_河南 缺口县区测算(地方填报) 6" xfId="35476"/>
    <cellStyle name="好_河南 缺口县区测算(地方填报)_财力性转移支付2010年预算参考数" xfId="35477"/>
    <cellStyle name="好_河南 缺口县区测算(地方填报)_财力性转移支付2010年预算参考数 5" xfId="35478"/>
    <cellStyle name="好_河南 缺口县区测算(地方填报)_财力性转移支付2010年预算参考数_12.25-发教育厅-2016年高职生均年初预算控制数分配表" xfId="35479"/>
    <cellStyle name="好_河南 缺口县区测算(地方填报白)_03_2010年各地区一般预算平衡表" xfId="35480"/>
    <cellStyle name="好_河南 缺口县区测算(地方填报白)_03_2010年各地区一般预算平衡表_2010年地方财政一般预算分级平衡情况表（汇总）0524" xfId="35481"/>
    <cellStyle name="好_河南 缺口县区测算(地方填报白)_财力性转移支付2010年预算参考数 4" xfId="35482"/>
    <cellStyle name="好_河南 缺口县区测算(地方填报白)_财力性转移支付2010年预算参考数 5" xfId="35483"/>
    <cellStyle name="好_河南 缺口县区测算(地方填报白)_财力性转移支付2010年预算参考数 6" xfId="35484"/>
    <cellStyle name="好_河南 缺口县区测算(地方填报白)_财力性转移支付2010年预算参考数_03_2010年各地区一般预算平衡表" xfId="35485"/>
    <cellStyle name="好_河南 缺口县区测算(地方填报白)_财力性转移支付2010年预算参考数_隋心对账单定稿0514" xfId="35486"/>
    <cellStyle name="好_河南 缺口县区测算(地方填报白)_华东" xfId="35487"/>
    <cellStyle name="输入 3 6 2 4 2" xfId="35488"/>
    <cellStyle name="好_核定人数对比" xfId="35489"/>
    <cellStyle name="好_核定人数对比_财力性转移支付2010年预算参考数" xfId="35490"/>
    <cellStyle name="好_核定人数对比_财力性转移支付2010年预算参考数 2" xfId="35491"/>
    <cellStyle name="好_核定人数对比_财力性转移支付2010年预算参考数 3" xfId="35492"/>
    <cellStyle name="好_核定人数对比_财力性转移支付2010年预算参考数 6" xfId="35493"/>
    <cellStyle name="好_核定人数对比_财力性转移支付2010年预算参考数_03_2010年各地区一般预算平衡表" xfId="35494"/>
    <cellStyle name="好_核定人数对比_财力性转移支付2010年预算参考数_12.25-发教育厅-2016年高职生均年初预算控制数分配表" xfId="35495"/>
    <cellStyle name="好_核定人数对比_财力性转移支付2010年预算参考数_隋心对账单定稿0514" xfId="35496"/>
    <cellStyle name="好_核定人数对比_华东" xfId="35497"/>
    <cellStyle name="计算 2 4 2 3 6" xfId="35498"/>
    <cellStyle name="好_核定人数对比_隋心对账单定稿0514" xfId="35499"/>
    <cellStyle name="好_核定人数下发表" xfId="35500"/>
    <cellStyle name="好_核定人数下发表 2" xfId="35501"/>
    <cellStyle name="好_核定人数下发表 3" xfId="35502"/>
    <cellStyle name="好_核定人数下发表 4" xfId="35503"/>
    <cellStyle name="好_卫生(按照总人口测算）—20080416_县市旗测算-新科目（含人口规模效应）_合并" xfId="35504"/>
    <cellStyle name="好_核定人数下发表 6" xfId="35505"/>
    <cellStyle name="好_核定人数下发表_12.25-发教育厅-2016年高职生均年初预算控制数分配表" xfId="35506"/>
    <cellStyle name="计算 5 2 4 2 3" xfId="35507"/>
    <cellStyle name="好_核定人数下发表_财力性转移支付2010年预算参考数" xfId="35508"/>
    <cellStyle name="计算 5 2 4 2 3 2" xfId="35509"/>
    <cellStyle name="好_核定人数下发表_财力性转移支付2010年预算参考数 2" xfId="35510"/>
    <cellStyle name="好_核定人数下发表_财力性转移支付2010年预算参考数 3" xfId="35511"/>
    <cellStyle name="好_核定人数下发表_财力性转移支付2010年预算参考数 4" xfId="35512"/>
    <cellStyle name="好_核定人数下发表_财力性转移支付2010年预算参考数 5" xfId="35513"/>
    <cellStyle name="好_核定人数下发表_财力性转移支付2010年预算参考数 6" xfId="35514"/>
    <cellStyle name="好_核定人数下发表_财力性转移支付2010年预算参考数_03_2010年各地区一般预算平衡表" xfId="35515"/>
    <cellStyle name="好_核定人数下发表_财力性转移支付2010年预算参考数_03_2010年各地区一般预算平衡表_2010年地方财政一般预算分级平衡情况表（汇总）0524" xfId="35516"/>
    <cellStyle name="输出 3 4 10" xfId="35517"/>
    <cellStyle name="好_核定人数下发表_华东" xfId="35518"/>
    <cellStyle name="输出 9 5 3 3" xfId="35519"/>
    <cellStyle name="好_红线成本编制附表（局指样表） 10" xfId="35520"/>
    <cellStyle name="好_红线成本编制附表（局指样表） 10_四队计价6月25日前(7月1日更新)备用" xfId="35521"/>
    <cellStyle name="好_红线成本编制附表（局指样表） 11_四队计价6月25日前(7月1日更新)备用" xfId="35522"/>
    <cellStyle name="好_红线成本编制附表（局指样表） 2_四队计价2011-6" xfId="35523"/>
    <cellStyle name="好_红线成本编制附表（局指样表） 2_四队计价6月25日前(7月1日更新)备用" xfId="35524"/>
    <cellStyle name="好_红线成本编制附表（局指样表） 3_四队计价2011-6" xfId="35525"/>
    <cellStyle name="好_红线成本编制附表（局指样表） 3_四队计价6月25日前(7月1日更新)备用" xfId="35526"/>
    <cellStyle name="好_红线成本编制附表（局指样表） 4_四队计价6月25日前(7月1日更新)备用" xfId="35527"/>
    <cellStyle name="计算 2 2 3 2" xfId="35528"/>
    <cellStyle name="好_红线成本编制附表（局指样表） 5" xfId="35529"/>
    <cellStyle name="好_红线成本编制附表（局指样表） 5_四队计价2011-6" xfId="35530"/>
    <cellStyle name="好_红线成本编制附表（局指样表） 5_四队计价6月25日前(7月1日更新)备用" xfId="35531"/>
    <cellStyle name="计算 2 2 3 3" xfId="35532"/>
    <cellStyle name="好_红线成本编制附表（局指样表） 6" xfId="35533"/>
    <cellStyle name="好_红线成本编制附表（局指样表） 6_四队计价2011-6" xfId="35534"/>
    <cellStyle name="好_教育(按照总人口测算）—20080416_县市旗测算-新科目（含人口规模效应）_财力性转移支付2010年预算参考数_华东" xfId="35535"/>
    <cellStyle name="计算 2 2 3 4" xfId="35536"/>
    <cellStyle name="好_红线成本编制附表（局指样表） 7" xfId="35537"/>
    <cellStyle name="好_红线成本编制附表（局指样表） 8_四队计价2011-6" xfId="35538"/>
    <cellStyle name="计算 2 2 3 6" xfId="35539"/>
    <cellStyle name="好_红线成本编制附表（局指样表） 9" xfId="35540"/>
    <cellStyle name="好_红线成本编制附表（局指样表） 9_四队计价6月25日前(7月1日更新)备用" xfId="35541"/>
    <cellStyle name="好_红线成本编制附表（局指样表）_四队计价2011-6" xfId="35542"/>
    <cellStyle name="好_红线成本编制附表（局指样表）_四队计价6月25日前(7月1日更新)备用" xfId="35543"/>
    <cellStyle name="计算 8 3 7 2" xfId="35544"/>
    <cellStyle name="好_红线成本预算指导价格0324 10_四队计价2011-6" xfId="35545"/>
    <cellStyle name="好_红线成本预算指导价格0324 11" xfId="35546"/>
    <cellStyle name="好_红线成本预算指导价格0324 11_四队计价2011-6" xfId="35547"/>
    <cellStyle name="好_红线成本预算指导价格0324 11_四队计价6月25日前(7月1日更新)备用" xfId="35548"/>
    <cellStyle name="好_红线成本预算指导价格0324 2" xfId="35549"/>
    <cellStyle name="好_红线成本预算指导价格0324 2_四队计价2011-6" xfId="35550"/>
    <cellStyle name="计算 2 2 7 2 2 5 2" xfId="35551"/>
    <cellStyle name="汇总 2 5 3 2 2 4 2" xfId="35552"/>
    <cellStyle name="好_京沪线成本状况表2.10 10_四队计价2011-6" xfId="35553"/>
    <cellStyle name="好_红线成本预算指导价格0324 3" xfId="35554"/>
    <cellStyle name="好_市辖区测算-新科目（20080626）_不含人员经费系数_财力性转移支付2010年预算参考数 2" xfId="35555"/>
    <cellStyle name="好_红线成本预算指导价格0324 4" xfId="35556"/>
    <cellStyle name="好_红线成本预算指导价格0324 4_四队计价6月25日前(7月1日更新)备用" xfId="35557"/>
    <cellStyle name="好_红线成本预算指导价格0324 5_四队计价6月25日前(7月1日更新)备用" xfId="35558"/>
    <cellStyle name="好_市辖区测算-新科目（20080626）_不含人员经费系数_财力性转移支付2010年预算参考数 4" xfId="35559"/>
    <cellStyle name="好_红线成本预算指导价格0324 6" xfId="35560"/>
    <cellStyle name="好_市辖区测算-新科目（20080626）_不含人员经费系数_财力性转移支付2010年预算参考数 5" xfId="35561"/>
    <cellStyle name="好_红线成本预算指导价格0324 7" xfId="35562"/>
    <cellStyle name="好_红线成本预算指导价格0324 7_四队计价2011-6" xfId="35563"/>
    <cellStyle name="好_市辖区测算-新科目（20080626）_不含人员经费系数_财力性转移支付2010年预算参考数 6" xfId="35564"/>
    <cellStyle name="数字 5 3 3 3 2" xfId="35565"/>
    <cellStyle name="好_红线成本预算指导价格0324 8" xfId="35566"/>
    <cellStyle name="好_红线成本预算指导价格0324 9_四队计价2011-6" xfId="35567"/>
    <cellStyle name="注释 3 5 3 3 3" xfId="35568"/>
    <cellStyle name="好_红线成本预算指导价格0324_四队计价2011-6" xfId="35569"/>
    <cellStyle name="好_华东" xfId="35570"/>
    <cellStyle name="好_汇总" xfId="35571"/>
    <cellStyle name="好_汇总_03_2010年各地区一般预算平衡表_2010年地方财政一般预算分级平衡情况表（汇总）0524" xfId="35572"/>
    <cellStyle name="输出 8 4 3 2 3 2" xfId="35573"/>
    <cellStyle name="好_汇总_12.25-发教育厅-2016年高职生均年初预算控制数分配表" xfId="35574"/>
    <cellStyle name="好_汇总_财力性转移支付2010年预算参考数_03_2010年各地区一般预算平衡表" xfId="35575"/>
    <cellStyle name="好_汇总_财力性转移支付2010年预算参考数_12.25-发教育厅-2016年高职生均年初预算控制数分配表" xfId="35576"/>
    <cellStyle name="好_汇总_财力性转移支付2010年预算参考数_合并" xfId="35577"/>
    <cellStyle name="计算 6 3 2 3 3 2" xfId="35578"/>
    <cellStyle name="好_汇总_财力性转移支付2010年预算参考数_华东" xfId="35579"/>
    <cellStyle name="好_汇总表" xfId="35580"/>
    <cellStyle name="好_汇总表 4" xfId="35581"/>
    <cellStyle name="好_汇总表 5" xfId="35582"/>
    <cellStyle name="好_汇总表 6" xfId="35583"/>
    <cellStyle name="好_汇总表_03_2010年各地区一般预算平衡表_2010年地方财政一般预算分级平衡情况表（汇总）0524" xfId="35584"/>
    <cellStyle name="好_汇总表_12.25-发教育厅-2016年高职生均年初预算控制数分配表" xfId="35585"/>
    <cellStyle name="好_汇总表_财力性转移支付2010年预算参考数_12.25-发教育厅-2016年高职生均年初预算控制数分配表" xfId="35586"/>
    <cellStyle name="好_汇总表_财力性转移支付2010年预算参考数_华东" xfId="35587"/>
    <cellStyle name="好_汇总表_财力性转移支付2010年预算参考数_隋心对账单定稿0514" xfId="35588"/>
    <cellStyle name="好_汇总表_合并" xfId="35589"/>
    <cellStyle name="输出 6 2 3 3 5 2" xfId="35590"/>
    <cellStyle name="好_汇总表_隋心对账单定稿0514" xfId="35591"/>
    <cellStyle name="好_汇总表4" xfId="35592"/>
    <cellStyle name="好_汇总表4_12.25-发教育厅-2016年高职生均年初预算控制数分配表" xfId="35593"/>
    <cellStyle name="好_汇总表4_财力性转移支付2010年预算参考数" xfId="35594"/>
    <cellStyle name="好_汇总表4_财力性转移支付2010年预算参考数_03_2010年各地区一般预算平衡表" xfId="35595"/>
    <cellStyle name="好_汇总表4_财力性转移支付2010年预算参考数_03_2010年各地区一般预算平衡表_2010年地方财政一般预算分级平衡情况表（汇总）0524" xfId="35596"/>
    <cellStyle name="好_汇总表4_财力性转移支付2010年预算参考数_12.25-发教育厅-2016年高职生均年初预算控制数分配表" xfId="35597"/>
    <cellStyle name="好_汇总表4_财力性转移支付2010年预算参考数_合并" xfId="35598"/>
    <cellStyle name="好_汇总表4_合并" xfId="35599"/>
    <cellStyle name="好_汇总表7.21" xfId="35600"/>
    <cellStyle name="好_汇总表7.21 2" xfId="35601"/>
    <cellStyle name="好_汇总-县级财政报表附表 3" xfId="35602"/>
    <cellStyle name="好_汇总-县级财政报表附表 4" xfId="35603"/>
    <cellStyle name="好_汇总-县级财政报表附表 5" xfId="35604"/>
    <cellStyle name="好_汇总-县级财政报表附表_合并" xfId="35605"/>
    <cellStyle name="好_汇总-县级财政报表附表_华东" xfId="35606"/>
    <cellStyle name="好_汇总-县级财政报表附表_隋心对账单定稿0514" xfId="35607"/>
    <cellStyle name="好_基础数据分析" xfId="35608"/>
    <cellStyle name="好_自行调整差异系数顺序_财力性转移支付2010年预算参考数 4" xfId="35609"/>
    <cellStyle name="好_基础数据分析_Book1" xfId="35610"/>
    <cellStyle name="好_架子九队员工实名制花名册(2011年）" xfId="35611"/>
    <cellStyle name="好_架子九队员工实名制花名册(2011年）_Book1" xfId="35612"/>
    <cellStyle name="好_检验表 4" xfId="35613"/>
    <cellStyle name="好_检验表（调整后）_12.25-发教育厅-2016年高职生均年初预算控制数分配表" xfId="35614"/>
    <cellStyle name="好_检验表（调整后）_合并" xfId="35615"/>
    <cellStyle name="好_检验表（调整后）_华东" xfId="35616"/>
    <cellStyle name="好_检验表（调整后）_隋心对账单定稿0514" xfId="35617"/>
    <cellStyle name="好_检验表_12.25-发教育厅-2016年高职生均年初预算控制数分配表" xfId="35618"/>
    <cellStyle name="好_检验表_华东" xfId="35619"/>
    <cellStyle name="好_检验表_隋心对账单定稿0514" xfId="35620"/>
    <cellStyle name="好_建行_Book1" xfId="35621"/>
    <cellStyle name="好_建行_Book1 2" xfId="35622"/>
    <cellStyle name="好_浆砌片石单价分析" xfId="35623"/>
    <cellStyle name="好_奖励补助测算5.22测试_Book1" xfId="35624"/>
    <cellStyle name="好_奖励补助测算5.23新" xfId="35625"/>
    <cellStyle name="好_前期试验费用 16_四队计价2011-6" xfId="35626"/>
    <cellStyle name="好_奖励补助测算5.23新 2" xfId="35627"/>
    <cellStyle name="好_奖励补助测算5.23新_Book1" xfId="35628"/>
    <cellStyle name="好_奖励补助测算5.23新_Book1 2" xfId="35629"/>
    <cellStyle name="好_奖励补助测算5.24冯铸" xfId="35630"/>
    <cellStyle name="好_奖励补助测算5.24冯铸 2" xfId="35631"/>
    <cellStyle name="好_奖励补助测算5.24冯铸_Book1" xfId="35632"/>
    <cellStyle name="好_奖励补助测算5.24冯铸_Book1 2" xfId="35633"/>
    <cellStyle name="好_奖励补助测算7.23" xfId="35634"/>
    <cellStyle name="好_奖励补助测算7.23 2" xfId="35635"/>
    <cellStyle name="好_市本级 19" xfId="35636"/>
    <cellStyle name="好_奖励补助测算7.25 (version 1) (version 1) 2" xfId="35637"/>
    <cellStyle name="好_教科文(工资提标和养老保险改革含5所划转学校)" xfId="35638"/>
    <cellStyle name="好_教科文12.30(工资提标清算)" xfId="35639"/>
    <cellStyle name="好_教师绩效工资测算表（离退休按各地上报数测算）2009年1月1日" xfId="35640"/>
    <cellStyle name="好_教师绩效工资测算表（离退休按各地上报数测算）2009年1月1日 2" xfId="35641"/>
    <cellStyle name="好_教育(按照总人口测算）—20080416" xfId="35642"/>
    <cellStyle name="好_教育(按照总人口测算）—20080416_03_2010年各地区一般预算平衡表_2010年地方财政一般预算分级平衡情况表（汇总）0524" xfId="35643"/>
    <cellStyle name="好_教育(按照总人口测算）—20080416_不含人员经费系数" xfId="35644"/>
    <cellStyle name="好_教育(按照总人口测算）—20080416_不含人员经费系数 3" xfId="35645"/>
    <cellStyle name="输入 4 3 5" xfId="35646"/>
    <cellStyle name="好_教育(按照总人口测算）—20080416_不含人员经费系数_03_2010年各地区一般预算平衡表" xfId="35647"/>
    <cellStyle name="好_教育(按照总人口测算）—20080416_不含人员经费系数_财力性转移支付2010年预算参考数" xfId="35648"/>
    <cellStyle name="好_教育(按照总人口测算）—20080416_不含人员经费系数_财力性转移支付2010年预算参考数 5" xfId="35649"/>
    <cellStyle name="好_教育(按照总人口测算）—20080416_不含人员经费系数_财力性转移支付2010年预算参考数_合并" xfId="35650"/>
    <cellStyle name="好_教育(按照总人口测算）—20080416_不含人员经费系数_财力性转移支付2010年预算参考数_华东" xfId="35651"/>
    <cellStyle name="好_教育(按照总人口测算）—20080416_不含人员经费系数_隋心对账单定稿0514" xfId="35652"/>
    <cellStyle name="好_教育(按照总人口测算）—20080416_财力性转移支付2010年预算参考数" xfId="35653"/>
    <cellStyle name="好_教育(按照总人口测算）—20080416_财力性转移支付2010年预算参考数 2" xfId="35654"/>
    <cellStyle name="好_教育(按照总人口测算）—20080416_财力性转移支付2010年预算参考数 5" xfId="35655"/>
    <cellStyle name="好_教育(按照总人口测算）—20080416_财力性转移支付2010年预算参考数 6" xfId="35656"/>
    <cellStyle name="好_教育(按照总人口测算）—20080416_财力性转移支付2010年预算参考数_华东" xfId="35657"/>
    <cellStyle name="强调文字颜色 5 3 6" xfId="35658"/>
    <cellStyle name="好_教育(按照总人口测算）—20080416_财力性转移支付2010年预算参考数_隋心对账单定稿0514" xfId="35659"/>
    <cellStyle name="注释 2 3 4 3 6" xfId="35660"/>
    <cellStyle name="好_教育(按照总人口测算）—20080416_合并" xfId="35661"/>
    <cellStyle name="好_教育(按照总人口测算）—20080416_民生政策最低支出需求" xfId="35662"/>
    <cellStyle name="好_教育(按照总人口测算）—20080416_民生政策最低支出需求_12.25-发教育厅-2016年高职生均年初预算控制数分配表" xfId="35663"/>
    <cellStyle name="好_教育(按照总人口测算）—20080416_民生政策最低支出需求_财力性转移支付2010年预算参考数_03_2010年各地区一般预算平衡表" xfId="35664"/>
    <cellStyle name="好_教育(按照总人口测算）—20080416_民生政策最低支出需求_财力性转移支付2010年预算参考数_12.25-发教育厅-2016年高职生均年初预算控制数分配表" xfId="35665"/>
    <cellStyle name="好_教育(按照总人口测算）—20080416_民生政策最低支出需求_财力性转移支付2010年预算参考数_华东" xfId="35666"/>
    <cellStyle name="小数 5 2 4 2 2 3" xfId="35667"/>
    <cellStyle name="好_教育(按照总人口测算）—20080416_民生政策最低支出需求_合并" xfId="35668"/>
    <cellStyle name="好_教育(按照总人口测算）—20080416_民生政策最低支出需求_华东" xfId="35669"/>
    <cellStyle name="好_教育(按照总人口测算）—20080416_县市旗测算-新科目（含人口规模效应）" xfId="35670"/>
    <cellStyle name="好_教育(按照总人口测算）—20080416_县市旗测算-新科目（含人口规模效应） 2" xfId="35671"/>
    <cellStyle name="好_教育(按照总人口测算）—20080416_县市旗测算-新科目（含人口规模效应） 3" xfId="35672"/>
    <cellStyle name="好_教育(按照总人口测算）—20080416_县市旗测算-新科目（含人口规模效应） 4" xfId="35673"/>
    <cellStyle name="好_教育(按照总人口测算）—20080416_县市旗测算-新科目（含人口规模效应） 5" xfId="35674"/>
    <cellStyle name="好_教育(按照总人口测算）—20080416_县市旗测算-新科目（含人口规模效应） 6" xfId="35675"/>
    <cellStyle name="好_教育(按照总人口测算）—20080416_县市旗测算-新科目（含人口规模效应）_12.25-发教育厅-2016年高职生均年初预算控制数分配表" xfId="35676"/>
    <cellStyle name="好_教育(按照总人口测算）—20080416_县市旗测算-新科目（含人口规模效应）_财力性转移支付2010年预算参考数 4" xfId="35677"/>
    <cellStyle name="好_教育(按照总人口测算）—20080416_县市旗测算-新科目（含人口规模效应）_财力性转移支付2010年预算参考数 6" xfId="35678"/>
    <cellStyle name="好_教育(按照总人口测算）—20080416_县市旗测算-新科目（含人口规模效应）_财力性转移支付2010年预算参考数_12.25-发教育厅-2016年高职生均年初预算控制数分配表" xfId="35679"/>
    <cellStyle name="汇总 4 8" xfId="35680"/>
    <cellStyle name="好_京沪线成本状况表1.15 10" xfId="35681"/>
    <cellStyle name="好_京沪线成本状况表1.15 2" xfId="35682"/>
    <cellStyle name="好_京沪线成本状况表1.15 3" xfId="35683"/>
    <cellStyle name="好_京沪线成本状况表1.15 7" xfId="35684"/>
    <cellStyle name="好_京沪线成本状况表1.15 8" xfId="35685"/>
    <cellStyle name="好_京沪线成本状况表1.15 9" xfId="35686"/>
    <cellStyle name="好_京沪线成本状况表2.10 10" xfId="35687"/>
    <cellStyle name="好_京沪线成本状况表2.10 10_四队计价6月25日前(7月1日更新)备用" xfId="35688"/>
    <cellStyle name="好_京沪线成本状况表2.10 11" xfId="35689"/>
    <cellStyle name="好_京沪线成本状况表2.10 2" xfId="35690"/>
    <cellStyle name="好_京沪线成本状况表2.10 2_四队计价2011-6" xfId="35691"/>
    <cellStyle name="好_京沪线成本状况表2.10 5_四队计价2011-6" xfId="35692"/>
    <cellStyle name="好_京沪线成本状况表2.10 6_四队计价2011-6" xfId="35693"/>
    <cellStyle name="好_京沪线成本状况表2.10 6_四队计价6月25日前(7月1日更新)备用" xfId="35694"/>
    <cellStyle name="好_京沪线成本状况表2.10 7_四队计价6月25日前(7月1日更新)备用" xfId="35695"/>
    <cellStyle name="好_京沪线成本状况表2.10 8_四队计价2011-6" xfId="35696"/>
    <cellStyle name="好_京沪线成本状况表2.10 8_四队计价6月25日前(7月1日更新)备用" xfId="35697"/>
    <cellStyle name="好_京沪线成本状况表2.10 9" xfId="35698"/>
    <cellStyle name="好_京沪线成本状况表2.10 9_四队计价6月25日前(7月1日更新)备用" xfId="35699"/>
    <cellStyle name="好_京沪线成本状况表2.10_四队计价6月25日前(7月1日更新)备用" xfId="35700"/>
    <cellStyle name="好_敬老院" xfId="35701"/>
    <cellStyle name="好_空白报价表（中文版）" xfId="35702"/>
    <cellStyle name="好_人员工资和公用经费2_华东" xfId="35703"/>
    <cellStyle name="好_空白报价表（中文版） 2" xfId="35704"/>
    <cellStyle name="好_丽江汇总" xfId="35705"/>
    <cellStyle name="计算 10 4 2 2 2" xfId="35706"/>
    <cellStyle name="好_丽江汇总_合并" xfId="35707"/>
    <cellStyle name="好_丽江汇总_华东" xfId="35708"/>
    <cellStyle name="好_丽江汇总_隋心对账单定稿0514" xfId="35709"/>
    <cellStyle name="好_密涿支线3标成本测算09-6-15（项目部修改）" xfId="35710"/>
    <cellStyle name="好_民生政策最低支出需求 5" xfId="35711"/>
    <cellStyle name="计算 5 5 2 2 6" xfId="35712"/>
    <cellStyle name="好_民生政策最低支出需求_财力性转移支付2010年预算参考数 6" xfId="35713"/>
    <cellStyle name="输出 10 4 6 3" xfId="35714"/>
    <cellStyle name="好_民生政策最低支出需求_财力性转移支付2010年预算参考数_03_2010年各地区一般预算平衡表" xfId="35715"/>
    <cellStyle name="好_民生政策最低支出需求_财力性转移支付2010年预算参考数_03_2010年各地区一般预算平衡表_2010年地方财政一般预算分级平衡情况表（汇总）0524" xfId="35716"/>
    <cellStyle name="好_民生政策最低支出需求_财力性转移支付2010年预算参考数_12.25-发教育厅-2016年高职生均年初预算控制数分配表" xfId="35717"/>
    <cellStyle name="好_民生政策最低支出需求_财力性转移支付2010年预算参考数_合并" xfId="35718"/>
    <cellStyle name="好_民生政策最低支出需求_财力性转移支付2010年预算参考数_华东" xfId="35719"/>
    <cellStyle name="好_民生政策最低支出需求_财力性转移支付2010年预算参考数_隋心对账单定稿0514" xfId="35720"/>
    <cellStyle name="好_农村" xfId="35721"/>
    <cellStyle name="好_农林水和城市维护标准支出20080505－县区合计 2" xfId="35722"/>
    <cellStyle name="好_农林水和城市维护标准支出20080505－县区合计 3" xfId="35723"/>
    <cellStyle name="好_农林水和城市维护标准支出20080505－县区合计 4" xfId="35724"/>
    <cellStyle name="好_农林水和城市维护标准支出20080505－县区合计 5" xfId="35725"/>
    <cellStyle name="好_农林水和城市维护标准支出20080505－县区合计 6" xfId="35726"/>
    <cellStyle name="好_农林水和城市维护标准支出20080505－县区合计_03_2010年各地区一般预算平衡表" xfId="35727"/>
    <cellStyle name="好_农林水和城市维护标准支出20080505－县区合计_12.25-发教育厅-2016年高职生均年初预算控制数分配表" xfId="35728"/>
    <cellStyle name="好_农林水和城市维护标准支出20080505－县区合计_不含人员经费系数_03_2010年各地区一般预算平衡表" xfId="35729"/>
    <cellStyle name="好_农林水和城市维护标准支出20080505－县区合计_不含人员经费系数_财力性转移支付2010年预算参考数 3" xfId="35730"/>
    <cellStyle name="好_农林水和城市维护标准支出20080505－县区合计_不含人员经费系数_财力性转移支付2010年预算参考数 4" xfId="35731"/>
    <cellStyle name="好_农林水和城市维护标准支出20080505－县区合计_不含人员经费系数_财力性转移支付2010年预算参考数 5" xfId="35732"/>
    <cellStyle name="好_农林水和城市维护标准支出20080505－县区合计_不含人员经费系数_财力性转移支付2010年预算参考数_03_2010年各地区一般预算平衡表_2010年地方财政一般预算分级平衡情况表（汇总）0524" xfId="35733"/>
    <cellStyle name="好_农林水和城市维护标准支出20080505－县区合计_不含人员经费系数_财力性转移支付2010年预算参考数_合并" xfId="35734"/>
    <cellStyle name="好_农林水和城市维护标准支出20080505－县区合计_不含人员经费系数_华东" xfId="35735"/>
    <cellStyle name="好_农林水和城市维护标准支出20080505－县区合计_不含人员经费系数_隋心对账单定稿0514" xfId="35736"/>
    <cellStyle name="好_农林水和城市维护标准支出20080505－县区合计_财力性转移支付2010年预算参考数 2" xfId="35737"/>
    <cellStyle name="好_农林水和城市维护标准支出20080505－县区合计_财力性转移支付2010年预算参考数 3" xfId="35738"/>
    <cellStyle name="好_农林水和城市维护标准支出20080505－县区合计_财力性转移支付2010年预算参考数 4" xfId="35739"/>
    <cellStyle name="输入 9 4 2 4 2" xfId="35740"/>
    <cellStyle name="好_农林水和城市维护标准支出20080505－县区合计_财力性转移支付2010年预算参考数 5" xfId="35741"/>
    <cellStyle name="好_农林水和城市维护标准支出20080505－县区合计_财力性转移支付2010年预算参考数 6" xfId="35742"/>
    <cellStyle name="注释 5 4 2" xfId="35743"/>
    <cellStyle name="输入 7 4 4 2" xfId="35744"/>
    <cellStyle name="好_农林水和城市维护标准支出20080505－县区合计_财力性转移支付2010年预算参考数_华东" xfId="35745"/>
    <cellStyle name="好_农林水和城市维护标准支出20080505－县区合计_合并" xfId="35746"/>
    <cellStyle name="好_农林水和城市维护标准支出20080505－县区合计_民生政策最低支出需求 2" xfId="35747"/>
    <cellStyle name="好_农林水和城市维护标准支出20080505－县区合计_民生政策最低支出需求 3" xfId="35748"/>
    <cellStyle name="好_农林水和城市维护标准支出20080505－县区合计_民生政策最低支出需求 4" xfId="35749"/>
    <cellStyle name="好_农林水和城市维护标准支出20080505－县区合计_民生政策最低支出需求 5" xfId="35750"/>
    <cellStyle name="好_农林水和城市维护标准支出20080505－县区合计_民生政策最低支出需求_财力性转移支付2010年预算参考数 3" xfId="35751"/>
    <cellStyle name="好_农林水和城市维护标准支出20080505－县区合计_民生政策最低支出需求_财力性转移支付2010年预算参考数 4" xfId="35752"/>
    <cellStyle name="好_农林水和城市维护标准支出20080505－县区合计_民生政策最低支出需求_财力性转移支付2010年预算参考数 6" xfId="35753"/>
    <cellStyle name="好_农林水和城市维护标准支出20080505－县区合计_民生政策最低支出需求_财力性转移支付2010年预算参考数_03_2010年各地区一般预算平衡表" xfId="35754"/>
    <cellStyle name="输出 9 3 2 3 2 2" xfId="35755"/>
    <cellStyle name="好_农林水和城市维护标准支出20080505－县区合计_民生政策最低支出需求_财力性转移支付2010年预算参考数_03_2010年各地区一般预算平衡表_2010年地方财政一般预算分级平衡情况表（汇总）0524" xfId="35756"/>
    <cellStyle name="好_农林水和城市维护标准支出20080505－县区合计_民生政策最低支出需求_财力性转移支付2010年预算参考数_12.25-发教育厅-2016年高职生均年初预算控制数分配表" xfId="35757"/>
    <cellStyle name="输出 3 5 2 3 5 2" xfId="35758"/>
    <cellStyle name="好_农林水和城市维护标准支出20080505－县区合计_民生政策最低支出需求_隋心对账单定稿0514" xfId="35759"/>
    <cellStyle name="好_农林水和城市维护标准支出20080505－县区合计_隋心对账单定稿0514" xfId="35760"/>
    <cellStyle name="好_农林水和城市维护标准支出20080505－县区合计_县市旗测算-新科目（含人口规模效应）" xfId="35761"/>
    <cellStyle name="好_农林水和城市维护标准支出20080505－县区合计_县市旗测算-新科目（含人口规模效应） 2" xfId="35762"/>
    <cellStyle name="好_农林水和城市维护标准支出20080505－县区合计_县市旗测算-新科目（含人口规模效应）_财力性转移支付2010年预算参考数 2" xfId="35763"/>
    <cellStyle name="好_农林水和城市维护标准支出20080505－县区合计_县市旗测算-新科目（含人口规模效应）_财力性转移支付2010年预算参考数 3" xfId="35764"/>
    <cellStyle name="好_农林水和城市维护标准支出20080505－县区合计_县市旗测算-新科目（含人口规模效应）_财力性转移支付2010年预算参考数 4" xfId="35765"/>
    <cellStyle name="好_农林水和城市维护标准支出20080505－县区合计_县市旗测算-新科目（含人口规模效应）_财力性转移支付2010年预算参考数 5" xfId="35766"/>
    <cellStyle name="好_农林水和城市维护标准支出20080505－县区合计_县市旗测算-新科目（含人口规模效应）_财力性转移支付2010年预算参考数 6" xfId="35767"/>
    <cellStyle name="好_农林水和城市维护标准支出20080505－县区合计_县市旗测算-新科目（含人口规模效应）_财力性转移支付2010年预算参考数_03_2010年各地区一般预算平衡表_2010年地方财政一般预算分级平衡情况表（汇总）0524" xfId="35768"/>
    <cellStyle name="好_农林水和城市维护标准支出20080505－县区合计_县市旗测算-新科目（含人口规模效应）_财力性转移支付2010年预算参考数_隋心对账单定稿0514" xfId="35769"/>
    <cellStyle name="好_农林水和城市维护标准支出20080505－县区合计_县市旗测算-新科目（含人口规模效应）_华东" xfId="35770"/>
    <cellStyle name="好_平邑" xfId="35771"/>
    <cellStyle name="好_平邑 2" xfId="35772"/>
    <cellStyle name="好_平邑 3" xfId="35773"/>
    <cellStyle name="好_平邑 6" xfId="35774"/>
    <cellStyle name="汇总 9 2 3 2 2 3 2" xfId="35775"/>
    <cellStyle name="好_平邑_03_2010年各地区一般预算平衡表" xfId="35776"/>
    <cellStyle name="好_平邑_财力性转移支付2010年预算参考数_03_2010年各地区一般预算平衡表" xfId="35777"/>
    <cellStyle name="好_平邑_财力性转移支付2010年预算参考数_03_2010年各地区一般预算平衡表_2010年地方财政一般预算分级平衡情况表（汇总）0524" xfId="35778"/>
    <cellStyle name="好_平邑_财力性转移支付2010年预算参考数_华东" xfId="35779"/>
    <cellStyle name="好_平邑_合并" xfId="35780"/>
    <cellStyle name="好_平邑_华东" xfId="35781"/>
    <cellStyle name="好_平邑_隋心对账单定稿0514" xfId="35782"/>
    <cellStyle name="好_其他部门(按照总人口测算）—20080416 5" xfId="35783"/>
    <cellStyle name="好_其他部门(按照总人口测算）—20080416_不含人员经费系数_财力性转移支付2010年预算参考数" xfId="35784"/>
    <cellStyle name="注释 10 3 3 2 3" xfId="35785"/>
    <cellStyle name="好_其他部门(按照总人口测算）—20080416_不含人员经费系数_财力性转移支付2010年预算参考数 2" xfId="35786"/>
    <cellStyle name="注释 10 3 3 2 4" xfId="35787"/>
    <cellStyle name="好_其他部门(按照总人口测算）—20080416_不含人员经费系数_财力性转移支付2010年预算参考数 3" xfId="35788"/>
    <cellStyle name="注释 10 3 3 2 5" xfId="35789"/>
    <cellStyle name="好_其他部门(按照总人口测算）—20080416_不含人员经费系数_财力性转移支付2010年预算参考数 4" xfId="35790"/>
    <cellStyle name="输出 2 2 6 2 2 2" xfId="35791"/>
    <cellStyle name="好_其他部门(按照总人口测算）—20080416_不含人员经费系数_财力性转移支付2010年预算参考数_03_2010年各地区一般预算平衡表_2010年地方财政一般预算分级平衡情况表（汇总）0524" xfId="35792"/>
    <cellStyle name="好_其他部门(按照总人口测算）—20080416_不含人员经费系数_财力性转移支付2010年预算参考数_12.25-发教育厅-2016年高职生均年初预算控制数分配表" xfId="35793"/>
    <cellStyle name="注释 5 5 7 2" xfId="35794"/>
    <cellStyle name="好_其他部门(按照总人口测算）—20080416_不含人员经费系数_财力性转移支付2010年预算参考数_合并" xfId="35795"/>
    <cellStyle name="好_其他部门(按照总人口测算）—20080416_不含人员经费系数_财力性转移支付2010年预算参考数_隋心对账单定稿0514" xfId="35796"/>
    <cellStyle name="好_其他部门(按照总人口测算）—20080416_不含人员经费系数_合并" xfId="35797"/>
    <cellStyle name="好_其他部门(按照总人口测算）—20080416_财力性转移支付2010年预算参考数" xfId="35798"/>
    <cellStyle name="好_其他部门(按照总人口测算）—20080416_财力性转移支付2010年预算参考数_03_2010年各地区一般预算平衡表_2010年地方财政一般预算分级平衡情况表（汇总）0524" xfId="35799"/>
    <cellStyle name="好_其他部门(按照总人口测算）—20080416_财力性转移支付2010年预算参考数_12.25-发教育厅-2016年高职生均年初预算控制数分配表" xfId="35800"/>
    <cellStyle name="好_其他部门(按照总人口测算）—20080416_合并" xfId="35801"/>
    <cellStyle name="汇总 6 2 4 3 4 2" xfId="35802"/>
    <cellStyle name="好_其他部门(按照总人口测算）—20080416_民生政策最低支出需求 2" xfId="35803"/>
    <cellStyle name="好_其他部门(按照总人口测算）—20080416_民生政策最低支出需求 3" xfId="35804"/>
    <cellStyle name="好_其他部门(按照总人口测算）—20080416_民生政策最低支出需求 4" xfId="35805"/>
    <cellStyle name="好_其他部门(按照总人口测算）—20080416_民生政策最低支出需求 5" xfId="35806"/>
    <cellStyle name="好_其他部门(按照总人口测算）—20080416_民生政策最低支出需求_03_2010年各地区一般预算平衡表_2010年地方财政一般预算分级平衡情况表（汇总）0524" xfId="35807"/>
    <cellStyle name="好_其他部门(按照总人口测算）—20080416_民生政策最低支出需求_财力性转移支付2010年预算参考数 2" xfId="35808"/>
    <cellStyle name="好_其他部门(按照总人口测算）—20080416_民生政策最低支出需求_财力性转移支付2010年预算参考数 4" xfId="35809"/>
    <cellStyle name="好_其他部门(按照总人口测算）—20080416_民生政策最低支出需求_财力性转移支付2010年预算参考数 5" xfId="35810"/>
    <cellStyle name="好_其他部门(按照总人口测算）—20080416_民生政策最低支出需求_财力性转移支付2010年预算参考数 6" xfId="35811"/>
    <cellStyle name="好_其他部门(按照总人口测算）—20080416_民生政策最低支出需求_财力性转移支付2010年预算参考数_12.25-发教育厅-2016年高职生均年初预算控制数分配表" xfId="35812"/>
    <cellStyle name="好_其他部门(按照总人口测算）—20080416_民生政策最低支出需求_财力性转移支付2010年预算参考数_华东" xfId="35813"/>
    <cellStyle name="好_其他部门(按照总人口测算）—20080416_民生政策最低支出需求_财力性转移支付2010年预算参考数_隋心对账单定稿0514" xfId="35814"/>
    <cellStyle name="汇总 5 2 3 4 2" xfId="35815"/>
    <cellStyle name="好_其他部门(按照总人口测算）—20080416_民生政策最低支出需求_华东" xfId="35816"/>
    <cellStyle name="好_其他部门(按照总人口测算）—20080416_隋心对账单定稿0514" xfId="35817"/>
    <cellStyle name="好_其他部门(按照总人口测算）—20080416_县市旗测算-新科目（含人口规模效应）" xfId="35818"/>
    <cellStyle name="注释 4 4 3 4" xfId="35819"/>
    <cellStyle name="输入 7 3 4 3 4" xfId="35820"/>
    <cellStyle name="好_其他部门(按照总人口测算）—20080416_县市旗测算-新科目（含人口规模效应） 2" xfId="35821"/>
    <cellStyle name="注释 4 4 3 5" xfId="35822"/>
    <cellStyle name="输入 7 3 4 3 5" xfId="35823"/>
    <cellStyle name="好_其他部门(按照总人口测算）—20080416_县市旗测算-新科目（含人口规模效应） 3" xfId="35824"/>
    <cellStyle name="输入 7 3 4 3 6" xfId="35825"/>
    <cellStyle name="好_其他部门(按照总人口测算）—20080416_县市旗测算-新科目（含人口规模效应） 4" xfId="35826"/>
    <cellStyle name="好_其他部门(按照总人口测算）—20080416_县市旗测算-新科目（含人口规模效应） 6" xfId="35827"/>
    <cellStyle name="好_其他部门(按照总人口测算）—20080416_县市旗测算-新科目（含人口规模效应）_03_2010年各地区一般预算平衡表_2010年地方财政一般预算分级平衡情况表（汇总）0524" xfId="35828"/>
    <cellStyle name="好_其他部门(按照总人口测算）—20080416_县市旗测算-新科目（含人口规模效应）_财力性转移支付2010年预算参考数 6" xfId="35829"/>
    <cellStyle name="好_其他部门(按照总人口测算）—20080416_县市旗测算-新科目（含人口规模效应）_财力性转移支付2010年预算参考数_合并" xfId="35830"/>
    <cellStyle name="好_其他部门(按照总人口测算）—20080416_县市旗测算-新科目（含人口规模效应）_财力性转移支付2010年预算参考数_隋心对账单定稿0514" xfId="35831"/>
    <cellStyle name="好_前期试验费用" xfId="35832"/>
    <cellStyle name="好_前期试验费用 10_四队计价2011-6" xfId="35833"/>
    <cellStyle name="好_前期试验费用 10_四队计价6月25日前(7月1日更新)备用" xfId="35834"/>
    <cellStyle name="好_前期试验费用 11_四队计价6月25日前(7月1日更新)备用" xfId="35835"/>
    <cellStyle name="好_前期试验费用 13_四队计价2011-6" xfId="35836"/>
    <cellStyle name="好_前期试验费用 14_四队计价6月25日前(7月1日更新)备用" xfId="35837"/>
    <cellStyle name="好_文体广播部门_隋心对账单定稿0514" xfId="35838"/>
    <cellStyle name="输出 10 3 5 2 2" xfId="35839"/>
    <cellStyle name="好_前期试验费用 16_四队计价6月25日前(7月1日更新)备用" xfId="35840"/>
    <cellStyle name="汇总 2 3 4 3 4" xfId="35841"/>
    <cellStyle name="好_前期试验费用 17_四队计价2011-6" xfId="35842"/>
    <cellStyle name="好_前期试验费用 2" xfId="35843"/>
    <cellStyle name="输出 10 3 4" xfId="35844"/>
    <cellStyle name="好_前期试验费用 2_四队计价6月25日前(7月1日更新)备用" xfId="35845"/>
    <cellStyle name="好_前期试验费用 3" xfId="35846"/>
    <cellStyle name="好_前期试验费用 3_四队计价2011-6" xfId="35847"/>
    <cellStyle name="好_前期试验费用 3_四队计价6月25日前(7月1日更新)备用" xfId="35848"/>
    <cellStyle name="好_前期试验费用 4" xfId="35849"/>
    <cellStyle name="好_前期试验费用 4_四队计价6月25日前(7月1日更新)备用" xfId="35850"/>
    <cellStyle name="好_前期试验费用 5" xfId="35851"/>
    <cellStyle name="好_前期试验费用 5_四队计价2011-6" xfId="35852"/>
    <cellStyle name="好_前期试验费用 6" xfId="35853"/>
    <cellStyle name="好_前期试验费用 6_四队计价2011-6" xfId="35854"/>
    <cellStyle name="好_前期试验费用 7" xfId="35855"/>
    <cellStyle name="好_前期试验费用 7_四队计价6月25日前(7月1日更新)备用" xfId="35856"/>
    <cellStyle name="解释性文本 4 2 10" xfId="35857"/>
    <cellStyle name="好_前期试验费用 8" xfId="35858"/>
    <cellStyle name="解释性文本 4 2 11" xfId="35859"/>
    <cellStyle name="好_前期试验费用 9" xfId="35860"/>
    <cellStyle name="好_前期试验费用_四队计价2011-6" xfId="35861"/>
    <cellStyle name="好_青海 缺口县区测算(地方填报) 2" xfId="35862"/>
    <cellStyle name="好_青海 缺口县区测算(地方填报) 3" xfId="35863"/>
    <cellStyle name="好_青海 缺口县区测算(地方填报) 5" xfId="35864"/>
    <cellStyle name="好_青海 缺口县区测算(地方填报) 6" xfId="35865"/>
    <cellStyle name="好_青海 缺口县区测算(地方填报)_财力性转移支付2010年预算参考数 2" xfId="35866"/>
    <cellStyle name="好_青海 缺口县区测算(地方填报)_财力性转移支付2010年预算参考数_03_2010年各地区一般预算平衡表_2010年地方财政一般预算分级平衡情况表（汇总）0524" xfId="35867"/>
    <cellStyle name="好_卫生部门_12.25-发教育厅-2016年高职生均年初预算控制数分配表" xfId="35868"/>
    <cellStyle name="好_市辖区测算-新科目（20080626） 2" xfId="35869"/>
    <cellStyle name="好_青海 缺口县区测算(地方填报)_财力性转移支付2010年预算参考数_隋心对账单定稿0514" xfId="35870"/>
    <cellStyle name="好_青海 缺口县区测算(地方填报)_华东" xfId="35871"/>
    <cellStyle name="好_缺口县区测算 4" xfId="35872"/>
    <cellStyle name="好_缺口县区测算 5" xfId="35873"/>
    <cellStyle name="好_缺口县区测算（11.13）" xfId="35874"/>
    <cellStyle name="好_缺口县区测算（11.13） 4" xfId="35875"/>
    <cellStyle name="好_缺口县区测算（11.13） 5" xfId="35876"/>
    <cellStyle name="好_缺口县区测算（11.13）_03_2010年各地区一般预算平衡表" xfId="35877"/>
    <cellStyle name="好_缺口县区测算（11.13）_03_2010年各地区一般预算平衡表_2010年地方财政一般预算分级平衡情况表（汇总）0524" xfId="35878"/>
    <cellStyle name="好_缺口县区测算（11.13）_财力性转移支付2010年预算参考数" xfId="35879"/>
    <cellStyle name="好_缺口县区测算（11.13）_财力性转移支付2010年预算参考数 3" xfId="35880"/>
    <cellStyle name="好_缺口县区测算（11.13）_财力性转移支付2010年预算参考数 4" xfId="35881"/>
    <cellStyle name="好_缺口县区测算（11.13）_财力性转移支付2010年预算参考数 5" xfId="35882"/>
    <cellStyle name="好_缺口县区测算（11.13）_财力性转移支付2010年预算参考数 6" xfId="35883"/>
    <cellStyle name="好_缺口县区测算（11.13）_财力性转移支付2010年预算参考数_03_2010年各地区一般预算平衡表_2010年地方财政一般预算分级平衡情况表（汇总）0524" xfId="35884"/>
    <cellStyle name="好_缺口县区测算（11.13）_华东" xfId="35885"/>
    <cellStyle name="好_缺口县区测算（11.13）_隋心对账单定稿0514" xfId="35886"/>
    <cellStyle name="好_缺口县区测算(按2007支出增长25%测算)_12.25-发教育厅-2016年高职生均年初预算控制数分配表" xfId="35887"/>
    <cellStyle name="好_缺口县区测算(按2007支出增长25%测算)_财力性转移支付2010年预算参考数 2" xfId="35888"/>
    <cellStyle name="好_市辖区测算20080510_民生政策最低支出需求_合并" xfId="35889"/>
    <cellStyle name="好_缺口县区测算(按2007支出增长25%测算)_财力性转移支付2010年预算参考数 3" xfId="35890"/>
    <cellStyle name="好_缺口县区测算(按2007支出增长25%测算)_财力性转移支付2010年预算参考数 4" xfId="35891"/>
    <cellStyle name="好_缺口县区测算(按2007支出增长25%测算)_财力性转移支付2010年预算参考数 5" xfId="35892"/>
    <cellStyle name="好_缺口县区测算(按2007支出增长25%测算)_财力性转移支付2010年预算参考数 6" xfId="35893"/>
    <cellStyle name="好_缺口县区测算(按2007支出增长25%测算)_财力性转移支付2010年预算参考数_03_2010年各地区一般预算平衡表_2010年地方财政一般预算分级平衡情况表（汇总）0524" xfId="35894"/>
    <cellStyle name="好_市辖区测算-新科目（20080626）_民生政策最低支出需求_03_2010年各地区一般预算平衡表_2010年地方财政一般预算分级平衡情况表（汇总）0524" xfId="35895"/>
    <cellStyle name="好_缺口县区测算(按2007支出增长25%测算)_财力性转移支付2010年预算参考数_隋心对账单定稿0514" xfId="35896"/>
    <cellStyle name="好_缺口县区测算(按2007支出增长25%测算)_合并" xfId="35897"/>
    <cellStyle name="好_缺口县区测算(按核定人数)_03_2010年各地区一般预算平衡表_2010年地方财政一般预算分级平衡情况表（汇总）0524" xfId="35898"/>
    <cellStyle name="好_缺口县区测算(按核定人数)_财力性转移支付2010年预算参考数" xfId="35899"/>
    <cellStyle name="好_缺口县区测算(按核定人数)_财力性转移支付2010年预算参考数 4" xfId="35900"/>
    <cellStyle name="好_缺口县区测算(按核定人数)_财力性转移支付2010年预算参考数 5" xfId="35901"/>
    <cellStyle name="好_缺口县区测算(按核定人数)_财力性转移支付2010年预算参考数_03_2010年各地区一般预算平衡表" xfId="35902"/>
    <cellStyle name="好_缺口县区测算(按核定人数)_财力性转移支付2010年预算参考数_03_2010年各地区一般预算平衡表_2010年地方财政一般预算分级平衡情况表（汇总）0524" xfId="35903"/>
    <cellStyle name="好_缺口县区测算(按核定人数)_财力性转移支付2010年预算参考数_合并" xfId="35904"/>
    <cellStyle name="好_缺口县区测算(按核定人数)_财力性转移支付2010年预算参考数_隋心对账单定稿0514" xfId="35905"/>
    <cellStyle name="好_缺口县区测算(按核定人数)_华东" xfId="35906"/>
    <cellStyle name="数字 8 2 2 2 3" xfId="35907"/>
    <cellStyle name="好_缺口县区测算(财政部标准)_03_2010年各地区一般预算平衡表" xfId="35908"/>
    <cellStyle name="好_缺口县区测算(财政部标准)_03_2010年各地区一般预算平衡表_2010年地方财政一般预算分级平衡情况表（汇总）0524" xfId="35909"/>
    <cellStyle name="好_缺口县区测算(财政部标准)_财力性转移支付2010年预算参考数 3" xfId="35910"/>
    <cellStyle name="好_缺口县区测算(财政部标准)_财力性转移支付2010年预算参考数 4" xfId="35911"/>
    <cellStyle name="好_缺口县区测算(财政部标准)_财力性转移支付2010年预算参考数 6" xfId="35912"/>
    <cellStyle name="好_缺口县区测算(财政部标准)_财力性转移支付2010年预算参考数_03_2010年各地区一般预算平衡表_2010年地方财政一般预算分级平衡情况表（汇总）0524" xfId="35913"/>
    <cellStyle name="好_缺口县区测算_03_2010年各地区一般预算平衡表_2010年地方财政一般预算分级平衡情况表（汇总）0524" xfId="35914"/>
    <cellStyle name="好_缺口县区测算_财力性转移支付2010年预算参考数_03_2010年各地区一般预算平衡表_2010年地方财政一般预算分级平衡情况表（汇总）0524" xfId="35915"/>
    <cellStyle name="好_缺口县区测算_财力性转移支付2010年预算参考数_合并" xfId="35916"/>
    <cellStyle name="汇总 6 6 3 2 2" xfId="35917"/>
    <cellStyle name="好_缺口县区测算_财力性转移支付2010年预算参考数_华东" xfId="35918"/>
    <cellStyle name="好_缺口县区测算_合并" xfId="35919"/>
    <cellStyle name="好_缺口县区测算_隋心对账单定稿0514" xfId="35920"/>
    <cellStyle name="好_人员工资和公用经费" xfId="35921"/>
    <cellStyle name="好_人员工资和公用经费 4" xfId="35922"/>
    <cellStyle name="好_人员工资和公用经费_12.25-发教育厅-2016年高职生均年初预算控制数分配表" xfId="35923"/>
    <cellStyle name="好_人员工资和公用经费_财力性转移支付2010年预算参考数 3" xfId="35924"/>
    <cellStyle name="好_人员工资和公用经费_财力性转移支付2010年预算参考数 4" xfId="35925"/>
    <cellStyle name="好_人员工资和公用经费_财力性转移支付2010年预算参考数 5" xfId="35926"/>
    <cellStyle name="好_人员工资和公用经费_财力性转移支付2010年预算参考数_12.25-发教育厅-2016年高职生均年初预算控制数分配表" xfId="35927"/>
    <cellStyle name="汇总 2 2 7 2 5" xfId="35928"/>
    <cellStyle name="好_人员工资和公用经费_合并" xfId="35929"/>
    <cellStyle name="好_人员工资和公用经费_隋心对账单定稿0514" xfId="35930"/>
    <cellStyle name="好_人员工资和公用经费2" xfId="35931"/>
    <cellStyle name="好_人员工资和公用经费2 6" xfId="35932"/>
    <cellStyle name="好_人员工资和公用经费2_03_2010年各地区一般预算平衡表_2010年地方财政一般预算分级平衡情况表（汇总）0524" xfId="35933"/>
    <cellStyle name="好_人员工资和公用经费2_财力性转移支付2010年预算参考数 3" xfId="35934"/>
    <cellStyle name="好_人员工资和公用经费2_财力性转移支付2010年预算参考数 5" xfId="35935"/>
    <cellStyle name="好_人员工资和公用经费2_财力性转移支付2010年预算参考数 6" xfId="35936"/>
    <cellStyle name="好_市本级 3 19" xfId="35937"/>
    <cellStyle name="好_人员工资和公用经费2_财力性转移支付2010年预算参考数_03_2010年各地区一般预算平衡表_2010年地方财政一般预算分级平衡情况表（汇总）0524" xfId="35938"/>
    <cellStyle name="好_人员工资和公用经费2_财力性转移支付2010年预算参考数_隋心对账单定稿0514" xfId="35939"/>
    <cellStyle name="好_人员工资和公用经费2_隋心对账单定稿0514" xfId="35940"/>
    <cellStyle name="好_人员工资和公用经费3" xfId="35941"/>
    <cellStyle name="好_人员工资和公用经费3_财力性转移支付2010年预算参考数_12.25-发教育厅-2016年高职生均年初预算控制数分配表" xfId="35942"/>
    <cellStyle name="好_人员工资和公用经费3_合并" xfId="35943"/>
    <cellStyle name="输出 4 2 18" xfId="35944"/>
    <cellStyle name="好_三季度－表二_Book1 2" xfId="35945"/>
    <cellStyle name="数字 5 4 3 3 2" xfId="35946"/>
    <cellStyle name="好_山东省民生支出标准_财力性转移支付2010年预算参考数" xfId="35947"/>
    <cellStyle name="汇总 4 2 3 3 5 2" xfId="35948"/>
    <cellStyle name="好_山东省民生支出标准_财力性转移支付2010年预算参考数_12.25-发教育厅-2016年高职生均年初预算控制数分配表" xfId="35949"/>
    <cellStyle name="好_山东省民生支出标准_财力性转移支付2010年预算参考数_合并" xfId="35950"/>
    <cellStyle name="好_山东省民生支出标准_财力性转移支付2010年预算参考数_隋心对账单定稿0514" xfId="35951"/>
    <cellStyle name="好_上报集团公司机构信息（表1）" xfId="35952"/>
    <cellStyle name="好_社会保障费测算数据" xfId="35953"/>
    <cellStyle name="好_市本级" xfId="35954"/>
    <cellStyle name="注释 3 3 2 9" xfId="35955"/>
    <cellStyle name="注释 10 3 2 3 4" xfId="35956"/>
    <cellStyle name="好_市本级 15" xfId="35957"/>
    <cellStyle name="好_市本级 20" xfId="35958"/>
    <cellStyle name="注释 10 3 2 3 5" xfId="35959"/>
    <cellStyle name="好_市本级 16" xfId="35960"/>
    <cellStyle name="好_市本级 21" xfId="35961"/>
    <cellStyle name="注释 10 3 2 3 6" xfId="35962"/>
    <cellStyle name="好_市本级 17" xfId="35963"/>
    <cellStyle name="强调文字颜色 4 3 2 9" xfId="35964"/>
    <cellStyle name="好_市本级 2" xfId="35965"/>
    <cellStyle name="好_市本级 2 10" xfId="35966"/>
    <cellStyle name="好_市本级 2 16" xfId="35967"/>
    <cellStyle name="好_市本级 2 21" xfId="35968"/>
    <cellStyle name="好_市本级 2 18" xfId="35969"/>
    <cellStyle name="好_市本级 2 2" xfId="35970"/>
    <cellStyle name="好_市本级 2 3" xfId="35971"/>
    <cellStyle name="好_市本级 2 5" xfId="35972"/>
    <cellStyle name="好_市本级 2 6" xfId="35973"/>
    <cellStyle name="好_市本级 2 7" xfId="35974"/>
    <cellStyle name="汇总 2 6 4 2 2 2" xfId="35975"/>
    <cellStyle name="好_市本级 2 9" xfId="35976"/>
    <cellStyle name="好_市本级 3" xfId="35977"/>
    <cellStyle name="检查单元格 2 2 2 13" xfId="35978"/>
    <cellStyle name="好_市本级 3 2 14" xfId="35979"/>
    <cellStyle name="检查单元格 2 2 2 14" xfId="35980"/>
    <cellStyle name="好_市本级 3 2 15" xfId="35981"/>
    <cellStyle name="检查单元格 2 2 2 15" xfId="35982"/>
    <cellStyle name="好_市本级 3 2 16" xfId="35983"/>
    <cellStyle name="检查单元格 2 2 2 16" xfId="35984"/>
    <cellStyle name="好_市本级 3 2 17" xfId="35985"/>
    <cellStyle name="检查单元格 2 2 2 17" xfId="35986"/>
    <cellStyle name="好_市本级 3 2 18" xfId="35987"/>
    <cellStyle name="好_市本级 3 2 2" xfId="35988"/>
    <cellStyle name="注释 3 3 2 2 2 5 2" xfId="35989"/>
    <cellStyle name="好_市本级 3 2 3" xfId="35990"/>
    <cellStyle name="好_市本级 3 2 4" xfId="35991"/>
    <cellStyle name="好_市本级 3 2 5" xfId="35992"/>
    <cellStyle name="好_市本级 3 2 6" xfId="35993"/>
    <cellStyle name="好_市本级 3 5" xfId="35994"/>
    <cellStyle name="好_市本级 3 6" xfId="35995"/>
    <cellStyle name="好_市本级 3 7" xfId="35996"/>
    <cellStyle name="计算 6 3 3 2 2 2 2" xfId="35997"/>
    <cellStyle name="好_市本级 3 8" xfId="35998"/>
    <cellStyle name="汇总 2 6 4 2 3 2" xfId="35999"/>
    <cellStyle name="好_市本级 3 9" xfId="36000"/>
    <cellStyle name="好_市本级 4" xfId="36001"/>
    <cellStyle name="好_市本级 5" xfId="36002"/>
    <cellStyle name="好_市合计 (2) 2" xfId="36003"/>
    <cellStyle name="好_市辖区测算20080510" xfId="36004"/>
    <cellStyle name="好_市辖区测算20080510 4" xfId="36005"/>
    <cellStyle name="好_市辖区测算20080510 5" xfId="36006"/>
    <cellStyle name="好_市辖区测算20080510 6" xfId="36007"/>
    <cellStyle name="好_市辖区测算20080510_03_2010年各地区一般预算平衡表_2010年地方财政一般预算分级平衡情况表（汇总）0524" xfId="36008"/>
    <cellStyle name="好_市辖区测算20080510_不含人员经费系数 3" xfId="36009"/>
    <cellStyle name="好_市辖区测算20080510_不含人员经费系数 4" xfId="36010"/>
    <cellStyle name="好_市辖区测算20080510_不含人员经费系数_财力性转移支付2010年预算参考数_华东" xfId="36011"/>
    <cellStyle name="好_市辖区测算20080510_不含人员经费系数_华东" xfId="36012"/>
    <cellStyle name="输出 5 3 3 2 2 2 2" xfId="36013"/>
    <cellStyle name="好_市辖区测算20080510_不含人员经费系数_隋心对账单定稿0514" xfId="36014"/>
    <cellStyle name="好_市辖区测算20080510_财力性转移支付2010年预算参考数_03_2010年各地区一般预算平衡表" xfId="36015"/>
    <cellStyle name="好_市辖区测算20080510_财力性转移支付2010年预算参考数_03_2010年各地区一般预算平衡表_2010年地方财政一般预算分级平衡情况表（汇总）0524" xfId="36016"/>
    <cellStyle name="好_市辖区测算20080510_财力性转移支付2010年预算参考数_12.25-发教育厅-2016年高职生均年初预算控制数分配表" xfId="36017"/>
    <cellStyle name="强调文字颜色 6 2 3 18" xfId="36018"/>
    <cellStyle name="好_市辖区测算20080510_财力性转移支付2010年预算参考数_华东" xfId="36019"/>
    <cellStyle name="好_市辖区测算20080510_合并" xfId="36020"/>
    <cellStyle name="好_市辖区测算20080510_民生政策最低支出需求" xfId="36021"/>
    <cellStyle name="好_市辖区测算20080510_民生政策最低支出需求 3" xfId="36022"/>
    <cellStyle name="好_市辖区测算20080510_民生政策最低支出需求 4" xfId="36023"/>
    <cellStyle name="好_市辖区测算20080510_民生政策最低支出需求 5" xfId="36024"/>
    <cellStyle name="好_市辖区测算20080510_民生政策最低支出需求 6" xfId="36025"/>
    <cellStyle name="好_市辖区测算20080510_民生政策最低支出需求_12.25-发教育厅-2016年高职生均年初预算控制数分配表" xfId="36026"/>
    <cellStyle name="好_市辖区测算20080510_民生政策最低支出需求_财力性转移支付2010年预算参考数 2" xfId="36027"/>
    <cellStyle name="好_市辖区测算20080510_民生政策最低支出需求_财力性转移支付2010年预算参考数 3" xfId="36028"/>
    <cellStyle name="好_市辖区测算20080510_民生政策最低支出需求_财力性转移支付2010年预算参考数 4" xfId="36029"/>
    <cellStyle name="好_市辖区测算20080510_民生政策最低支出需求_财力性转移支付2010年预算参考数 5" xfId="36030"/>
    <cellStyle name="好_市辖区测算20080510_民生政策最低支出需求_财力性转移支付2010年预算参考数_03_2010年各地区一般预算平衡表_2010年地方财政一般预算分级平衡情况表（汇总）0524" xfId="36031"/>
    <cellStyle name="好_市辖区测算20080510_民生政策最低支出需求_华东" xfId="36032"/>
    <cellStyle name="好_市辖区测算20080510_隋心对账单定稿0514" xfId="36033"/>
    <cellStyle name="好_市辖区测算20080510_县市旗测算-新科目（含人口规模效应） 2" xfId="36034"/>
    <cellStyle name="好_市辖区测算20080510_县市旗测算-新科目（含人口规模效应）_财力性转移支付2010年预算参考数" xfId="36035"/>
    <cellStyle name="好_市辖区测算20080510_县市旗测算-新科目（含人口规模效应）_财力性转移支付2010年预算参考数_03_2010年各地区一般预算平衡表" xfId="36036"/>
    <cellStyle name="好_市辖区测算20080510_县市旗测算-新科目（含人口规模效应）_财力性转移支付2010年预算参考数_12.25-发教育厅-2016年高职生均年初预算控制数分配表" xfId="36037"/>
    <cellStyle name="好_市辖区测算-新科目（20080626） 3" xfId="36038"/>
    <cellStyle name="好_市辖区测算-新科目（20080626）_12.25-发教育厅-2016年高职生均年初预算控制数分配表" xfId="36039"/>
    <cellStyle name="好_市辖区测算-新科目（20080626）_不含人员经费系数 3" xfId="36040"/>
    <cellStyle name="好_市辖区测算-新科目（20080626）_不含人员经费系数 5" xfId="36041"/>
    <cellStyle name="好_市辖区测算-新科目（20080626）_不含人员经费系数 6" xfId="36042"/>
    <cellStyle name="好_市辖区测算-新科目（20080626）_不含人员经费系数_12.25-发教育厅-2016年高职生均年初预算控制数分配表" xfId="36043"/>
    <cellStyle name="好_市辖区测算-新科目（20080626）_不含人员经费系数_财力性转移支付2010年预算参考数_03_2010年各地区一般预算平衡表_2010年地方财政一般预算分级平衡情况表（汇总）0524" xfId="36044"/>
    <cellStyle name="好_市辖区测算-新科目（20080626）_不含人员经费系数_财力性转移支付2010年预算参考数_12.25-发教育厅-2016年高职生均年初预算控制数分配表" xfId="36045"/>
    <cellStyle name="好_市辖区测算-新科目（20080626）_不含人员经费系数_财力性转移支付2010年预算参考数_合并" xfId="36046"/>
    <cellStyle name="好_市辖区测算-新科目（20080626）_不含人员经费系数_合并" xfId="36047"/>
    <cellStyle name="好_市辖区测算-新科目（20080626）_财力性转移支付2010年预算参考数 2" xfId="36048"/>
    <cellStyle name="好_市辖区测算-新科目（20080626）_财力性转移支付2010年预算参考数 6" xfId="36049"/>
    <cellStyle name="好_市辖区测算-新科目（20080626）_财力性转移支付2010年预算参考数_03_2010年各地区一般预算平衡表_2010年地方财政一般预算分级平衡情况表（汇总）0524" xfId="36050"/>
    <cellStyle name="好_市辖区测算-新科目（20080626）_财力性转移支付2010年预算参考数_华东" xfId="36051"/>
    <cellStyle name="汇总 10 5 4 3 5 2" xfId="36052"/>
    <cellStyle name="好_市辖区测算-新科目（20080626）_合并" xfId="36053"/>
    <cellStyle name="好_市辖区测算-新科目（20080626）_民生政策最低支出需求_财力性转移支付2010年预算参考数" xfId="36054"/>
    <cellStyle name="好_市辖区测算-新科目（20080626）_民生政策最低支出需求_财力性转移支付2010年预算参考数 3" xfId="36055"/>
    <cellStyle name="好_市辖区测算-新科目（20080626）_民生政策最低支出需求_财力性转移支付2010年预算参考数 4" xfId="36056"/>
    <cellStyle name="输出 8 3 3 3" xfId="36057"/>
    <cellStyle name="好_市辖区测算-新科目（20080626）_民生政策最低支出需求_财力性转移支付2010年预算参考数_隋心对账单定稿0514" xfId="36058"/>
    <cellStyle name="好_市辖区测算-新科目（20080626）_民生政策最低支出需求_合并" xfId="36059"/>
    <cellStyle name="好_市辖区测算-新科目（20080626）_民生政策最低支出需求_华东" xfId="36060"/>
    <cellStyle name="汇总 2 2 2 2 2 2" xfId="36061"/>
    <cellStyle name="好_市辖区测算-新科目（20080626）_民生政策最低支出需求_隋心对账单定稿0514" xfId="36062"/>
    <cellStyle name="好_市辖区测算-新科目（20080626）_隋心对账单定稿0514" xfId="36063"/>
    <cellStyle name="好_市辖区测算-新科目（20080626）_县市旗测算-新科目（含人口规模效应）" xfId="36064"/>
    <cellStyle name="适中 4 2 2 3" xfId="36065"/>
    <cellStyle name="好_市辖区测算-新科目（20080626）_县市旗测算-新科目（含人口规模效应） 2" xfId="36066"/>
    <cellStyle name="适中 4 2 2 4" xfId="36067"/>
    <cellStyle name="汇总 6 2 3 2 2 4 2" xfId="36068"/>
    <cellStyle name="好_市辖区测算-新科目（20080626）_县市旗测算-新科目（含人口规模效应） 3" xfId="36069"/>
    <cellStyle name="适中 4 2 2 5" xfId="36070"/>
    <cellStyle name="好_市辖区测算-新科目（20080626）_县市旗测算-新科目（含人口规模效应） 4" xfId="36071"/>
    <cellStyle name="适中 4 2 2 6" xfId="36072"/>
    <cellStyle name="好_市辖区测算-新科目（20080626）_县市旗测算-新科目（含人口规模效应） 5" xfId="36073"/>
    <cellStyle name="好_市辖区测算-新科目（20080626）_县市旗测算-新科目（含人口规模效应）_03_2010年各地区一般预算平衡表" xfId="36074"/>
    <cellStyle name="输出 4 2 3 3" xfId="36075"/>
    <cellStyle name="好_市辖区测算-新科目（20080626）_县市旗测算-新科目（含人口规模效应）_财力性转移支付2010年预算参考数 5" xfId="36076"/>
    <cellStyle name="输出 4 2 3 4" xfId="36077"/>
    <cellStyle name="好_市辖区测算-新科目（20080626）_县市旗测算-新科目（含人口规模效应）_财力性转移支付2010年预算参考数 6" xfId="36078"/>
    <cellStyle name="好_市辖区测算-新科目（20080626）_县市旗测算-新科目（含人口规模效应）_财力性转移支付2010年预算参考数_12.25-发教育厅-2016年高职生均年初预算控制数分配表" xfId="36079"/>
    <cellStyle name="好_市辖区测算-新科目（20080626）_县市旗测算-新科目（含人口规模效应）_财力性转移支付2010年预算参考数_华东" xfId="36080"/>
    <cellStyle name="好_市辖区测算-新科目（20080626）_县市旗测算-新科目（含人口规模效应）_财力性转移支付2010年预算参考数_隋心对账单定稿0514" xfId="36081"/>
    <cellStyle name="好_市辖区测算-新科目（20080626）_县市旗测算-新科目（含人口规模效应）_合并" xfId="36082"/>
    <cellStyle name="强调文字颜色 1 2 2 9" xfId="36083"/>
    <cellStyle name="好_同德_财力性转移支付2010年预算参考数" xfId="36084"/>
    <cellStyle name="好_同德_财力性转移支付2010年预算参考数_12.25-发教育厅-2016年高职生均年初预算控制数分配表" xfId="36085"/>
    <cellStyle name="好_同德_华东" xfId="36086"/>
    <cellStyle name="强调文字颜色 1 3 24" xfId="36087"/>
    <cellStyle name="强调文字颜色 1 3 19" xfId="36088"/>
    <cellStyle name="好_同德_隋心对账单定稿0514" xfId="36089"/>
    <cellStyle name="好_危改资金测算 2" xfId="36090"/>
    <cellStyle name="输入 4 3 2 5 2" xfId="36091"/>
    <cellStyle name="好_危改资金测算 3" xfId="36092"/>
    <cellStyle name="好_危改资金测算 6" xfId="36093"/>
    <cellStyle name="好_危改资金测算_03_2010年各地区一般预算平衡表" xfId="36094"/>
    <cellStyle name="好_危改资金测算_财力性转移支付2010年预算参考数 2" xfId="36095"/>
    <cellStyle name="好_危改资金测算_财力性转移支付2010年预算参考数 4" xfId="36096"/>
    <cellStyle name="好_危改资金测算_财力性转移支付2010年预算参考数 5" xfId="36097"/>
    <cellStyle name="好_卫生部门" xfId="36098"/>
    <cellStyle name="输出 3 3 2 3 3 2" xfId="36099"/>
    <cellStyle name="好_危改资金测算_财力性转移支付2010年预算参考数_隋心对账单定稿0514" xfId="36100"/>
    <cellStyle name="小数 6 4 2 3" xfId="36101"/>
    <cellStyle name="输出 8 4 5 2 4 2" xfId="36102"/>
    <cellStyle name="好_危改资金测算_合并" xfId="36103"/>
    <cellStyle name="好_危改资金测算_华东" xfId="36104"/>
    <cellStyle name="好_危改资金测算_隋心对账单定稿0514" xfId="36105"/>
    <cellStyle name="好_卫生(按照总人口测算）—20080416" xfId="36106"/>
    <cellStyle name="好_卫生(按照总人口测算）—20080416 2" xfId="36107"/>
    <cellStyle name="好_卫生(按照总人口测算）—20080416 3" xfId="36108"/>
    <cellStyle name="好_卫生(按照总人口测算）—20080416 4" xfId="36109"/>
    <cellStyle name="好_卫生(按照总人口测算）—20080416 5" xfId="36110"/>
    <cellStyle name="好_卫生(按照总人口测算）—20080416 6" xfId="36111"/>
    <cellStyle name="好_卫生(按照总人口测算）—20080416_12.25-发教育厅-2016年高职生均年初预算控制数分配表" xfId="36112"/>
    <cellStyle name="好_卫生(按照总人口测算）—20080416_不含人员经费系数_03_2010年各地区一般预算平衡表" xfId="36113"/>
    <cellStyle name="好_卫生(按照总人口测算）—20080416_不含人员经费系数_03_2010年各地区一般预算平衡表_2010年地方财政一般预算分级平衡情况表（汇总）0524" xfId="36114"/>
    <cellStyle name="好_卫生(按照总人口测算）—20080416_不含人员经费系数_12.25-发教育厅-2016年高职生均年初预算控制数分配表" xfId="36115"/>
    <cellStyle name="好_卫生(按照总人口测算）—20080416_不含人员经费系数_财力性转移支付2010年预算参考数 2" xfId="36116"/>
    <cellStyle name="好_卫生(按照总人口测算）—20080416_不含人员经费系数_财力性转移支付2010年预算参考数 3" xfId="36117"/>
    <cellStyle name="好_卫生(按照总人口测算）—20080416_不含人员经费系数_财力性转移支付2010年预算参考数 4" xfId="36118"/>
    <cellStyle name="好_卫生(按照总人口测算）—20080416_不含人员经费系数_财力性转移支付2010年预算参考数 5" xfId="36119"/>
    <cellStyle name="好_卫生(按照总人口测算）—20080416_不含人员经费系数_财力性转移支付2010年预算参考数_隋心对账单定稿0514" xfId="36120"/>
    <cellStyle name="好_卫生(按照总人口测算）—20080416_不含人员经费系数_合并" xfId="36121"/>
    <cellStyle name="好_卫生(按照总人口测算）—20080416_财力性转移支付2010年预算参考数 3" xfId="36122"/>
    <cellStyle name="好_卫生(按照总人口测算）—20080416_财力性转移支付2010年预算参考数 4" xfId="36123"/>
    <cellStyle name="好_卫生(按照总人口测算）—20080416_财力性转移支付2010年预算参考数 5" xfId="36124"/>
    <cellStyle name="好_卫生(按照总人口测算）—20080416_财力性转移支付2010年预算参考数 6" xfId="36125"/>
    <cellStyle name="好_卫生(按照总人口测算）—20080416_财力性转移支付2010年预算参考数_隋心对账单定稿0514" xfId="36126"/>
    <cellStyle name="好_卫生(按照总人口测算）—20080416_合并" xfId="36127"/>
    <cellStyle name="好_卫生(按照总人口测算）—20080416_华东" xfId="36128"/>
    <cellStyle name="好_卫生(按照总人口测算）—20080416_民生政策最低支出需求 2" xfId="36129"/>
    <cellStyle name="好_卫生(按照总人口测算）—20080416_民生政策最低支出需求 3" xfId="36130"/>
    <cellStyle name="好_卫生(按照总人口测算）—20080416_民生政策最低支出需求 4" xfId="36131"/>
    <cellStyle name="好_卫生(按照总人口测算）—20080416_民生政策最低支出需求 5" xfId="36132"/>
    <cellStyle name="好_卫生(按照总人口测算）—20080416_民生政策最低支出需求 6" xfId="36133"/>
    <cellStyle name="好_卫生(按照总人口测算）—20080416_民生政策最低支出需求_财力性转移支付2010年预算参考数 6" xfId="36134"/>
    <cellStyle name="好_卫生(按照总人口测算）—20080416_民生政策最低支出需求_财力性转移支付2010年预算参考数_03_2010年各地区一般预算平衡表" xfId="36135"/>
    <cellStyle name="好_卫生(按照总人口测算）—20080416_民生政策最低支出需求_财力性转移支付2010年预算参考数_03_2010年各地区一般预算平衡表_2010年地方财政一般预算分级平衡情况表（汇总）0524" xfId="36136"/>
    <cellStyle name="好_卫生(按照总人口测算）—20080416_民生政策最低支出需求_财力性转移支付2010年预算参考数_12.25-发教育厅-2016年高职生均年初预算控制数分配表" xfId="36137"/>
    <cellStyle name="好_卫生(按照总人口测算）—20080416_民生政策最低支出需求_财力性转移支付2010年预算参考数_合并" xfId="36138"/>
    <cellStyle name="好_卫生(按照总人口测算）—20080416_民生政策最低支出需求_财力性转移支付2010年预算参考数_华东" xfId="36139"/>
    <cellStyle name="好_卫生(按照总人口测算）—20080416_民生政策最低支出需求_合并" xfId="36140"/>
    <cellStyle name="好_卫生(按照总人口测算）—20080416_民生政策最低支出需求_隋心对账单定稿0514" xfId="36141"/>
    <cellStyle name="好_卫生(按照总人口测算）—20080416_县市旗测算-新科目（含人口规模效应）" xfId="36142"/>
    <cellStyle name="好_卫生(按照总人口测算）—20080416_县市旗测算-新科目（含人口规模效应） 2" xfId="36143"/>
    <cellStyle name="好_卫生(按照总人口测算）—20080416_县市旗测算-新科目（含人口规模效应） 3" xfId="36144"/>
    <cellStyle name="好_卫生(按照总人口测算）—20080416_县市旗测算-新科目（含人口规模效应） 4" xfId="36145"/>
    <cellStyle name="好_卫生(按照总人口测算）—20080416_县市旗测算-新科目（含人口规模效应） 6" xfId="36146"/>
    <cellStyle name="好_卫生(按照总人口测算）—20080416_县市旗测算-新科目（含人口规模效应）_03_2010年各地区一般预算平衡表_2010年地方财政一般预算分级平衡情况表（汇总）0524" xfId="36147"/>
    <cellStyle name="好_卫生(按照总人口测算）—20080416_县市旗测算-新科目（含人口规模效应）_财力性转移支付2010年预算参考数_03_2010年各地区一般预算平衡表" xfId="36148"/>
    <cellStyle name="好_卫生(按照总人口测算）—20080416_县市旗测算-新科目（含人口规模效应）_财力性转移支付2010年预算参考数_03_2010年各地区一般预算平衡表_2010年地方财政一般预算分级平衡情况表（汇总）0524" xfId="36149"/>
    <cellStyle name="计算 8 2 4 4" xfId="36150"/>
    <cellStyle name="好_卫生(按照总人口测算）—20080416_县市旗测算-新科目（含人口规模效应）_财力性转移支付2010年预算参考数_华东" xfId="36151"/>
    <cellStyle name="好_卫生部门 2" xfId="36152"/>
    <cellStyle name="好_卫生部门_财力性转移支付2010年预算参考数 3" xfId="36153"/>
    <cellStyle name="好_卫生部门_财力性转移支付2010年预算参考数 4" xfId="36154"/>
    <cellStyle name="好_卫生部门_财力性转移支付2010年预算参考数 5" xfId="36155"/>
    <cellStyle name="计算 10 2 2 3 2 2" xfId="36156"/>
    <cellStyle name="好_卫生部门_财力性转移支付2010年预算参考数 6" xfId="36157"/>
    <cellStyle name="好_卫生部门_财力性转移支付2010年预算参考数_03_2010年各地区一般预算平衡表_2010年地方财政一般预算分级平衡情况表（汇总）0524" xfId="36158"/>
    <cellStyle name="好_卫生部门_财力性转移支付2010年预算参考数_合并" xfId="36159"/>
    <cellStyle name="好_卫生部门_财力性转移支付2010年预算参考数_华东" xfId="36160"/>
    <cellStyle name="好_卫生部门_财力性转移支付2010年预算参考数_隋心对账单定稿0514" xfId="36161"/>
    <cellStyle name="好_卫生部门_华东" xfId="36162"/>
    <cellStyle name="注释 10 3 2 2" xfId="36163"/>
    <cellStyle name="好_文体广播部门" xfId="36164"/>
    <cellStyle name="注释 10 3 2 2 3" xfId="36165"/>
    <cellStyle name="好_文体广播部门 3" xfId="36166"/>
    <cellStyle name="注释 10 3 2 2 4" xfId="36167"/>
    <cellStyle name="好_文体广播部门 4" xfId="36168"/>
    <cellStyle name="好_文体广播事业(按照总人口测算）—20080416" xfId="36169"/>
    <cellStyle name="好_文体广播事业(按照总人口测算）—20080416 5" xfId="36170"/>
    <cellStyle name="好_文体广播事业(按照总人口测算）—20080416_不含人员经费系数" xfId="36171"/>
    <cellStyle name="好_文体广播事业(按照总人口测算）—20080416_不含人员经费系数 6" xfId="36172"/>
    <cellStyle name="好_文体广播事业(按照总人口测算）—20080416_不含人员经费系数_03_2010年各地区一般预算平衡表" xfId="36173"/>
    <cellStyle name="好_文体广播事业(按照总人口测算）—20080416_不含人员经费系数_03_2010年各地区一般预算平衡表_2010年地方财政一般预算分级平衡情况表（汇总）0524" xfId="36174"/>
    <cellStyle name="好_文体广播事业(按照总人口测算）—20080416_不含人员经费系数_12.25-发教育厅-2016年高职生均年初预算控制数分配表" xfId="36175"/>
    <cellStyle name="好_文体广播事业(按照总人口测算）—20080416_不含人员经费系数_财力性转移支付2010年预算参考数" xfId="36176"/>
    <cellStyle name="好_文体广播事业(按照总人口测算）—20080416_不含人员经费系数_财力性转移支付2010年预算参考数 2" xfId="36177"/>
    <cellStyle name="好_文体广播事业(按照总人口测算）—20080416_不含人员经费系数_财力性转移支付2010年预算参考数 3" xfId="36178"/>
    <cellStyle name="好_文体广播事业(按照总人口测算）—20080416_不含人员经费系数_财力性转移支付2010年预算参考数 4" xfId="36179"/>
    <cellStyle name="好_文体广播事业(按照总人口测算）—20080416_不含人员经费系数_财力性转移支付2010年预算参考数 5" xfId="36180"/>
    <cellStyle name="好_文体广播事业(按照总人口测算）—20080416_不含人员经费系数_财力性转移支付2010年预算参考数 6" xfId="36181"/>
    <cellStyle name="好_文体广播事业(按照总人口测算）—20080416_不含人员经费系数_财力性转移支付2010年预算参考数_03_2010年各地区一般预算平衡表" xfId="36182"/>
    <cellStyle name="好_文体广播事业(按照总人口测算）—20080416_不含人员经费系数_财力性转移支付2010年预算参考数_03_2010年各地区一般预算平衡表_2010年地方财政一般预算分级平衡情况表（汇总）0524" xfId="36183"/>
    <cellStyle name="好_文体广播事业(按照总人口测算）—20080416_不含人员经费系数_财力性转移支付2010年预算参考数_12.25-发教育厅-2016年高职生均年初预算控制数分配表" xfId="36184"/>
    <cellStyle name="好_文体广播事业(按照总人口测算）—20080416_不含人员经费系数_财力性转移支付2010年预算参考数_合并" xfId="36185"/>
    <cellStyle name="好_文体广播事业(按照总人口测算）—20080416_不含人员经费系数_财力性转移支付2010年预算参考数_华东" xfId="36186"/>
    <cellStyle name="好_文体广播事业(按照总人口测算）—20080416_不含人员经费系数_财力性转移支付2010年预算参考数_隋心对账单定稿0514" xfId="36187"/>
    <cellStyle name="好_文体广播事业(按照总人口测算）—20080416_不含人员经费系数_合并" xfId="36188"/>
    <cellStyle name="好_文体广播事业(按照总人口测算）—20080416_不含人员经费系数_华东" xfId="36189"/>
    <cellStyle name="好_文体广播事业(按照总人口测算）—20080416_不含人员经费系数_隋心对账单定稿0514" xfId="36190"/>
    <cellStyle name="好_文体广播事业(按照总人口测算）—20080416_财力性转移支付2010年预算参考数" xfId="36191"/>
    <cellStyle name="好_文体广播事业(按照总人口测算）—20080416_财力性转移支付2010年预算参考数 2" xfId="36192"/>
    <cellStyle name="好_文体广播事业(按照总人口测算）—20080416_财力性转移支付2010年预算参考数 3" xfId="36193"/>
    <cellStyle name="好_文体广播事业(按照总人口测算）—20080416_财力性转移支付2010年预算参考数 4" xfId="36194"/>
    <cellStyle name="好_文体广播事业(按照总人口测算）—20080416_财力性转移支付2010年预算参考数 5" xfId="36195"/>
    <cellStyle name="好_文体广播事业(按照总人口测算）—20080416_财力性转移支付2010年预算参考数 6" xfId="36196"/>
    <cellStyle name="好_文体广播事业(按照总人口测算）—20080416_财力性转移支付2010年预算参考数_03_2010年各地区一般预算平衡表" xfId="36197"/>
    <cellStyle name="好_文体广播事业(按照总人口测算）—20080416_财力性转移支付2010年预算参考数_12.25-发教育厅-2016年高职生均年初预算控制数分配表" xfId="36198"/>
    <cellStyle name="好_文体广播事业(按照总人口测算）—20080416_财力性转移支付2010年预算参考数_华东" xfId="36199"/>
    <cellStyle name="好_文体广播事业(按照总人口测算）—20080416_财力性转移支付2010年预算参考数_隋心对账单定稿0514" xfId="36200"/>
    <cellStyle name="好_文体广播事业(按照总人口测算）—20080416_合并" xfId="36201"/>
    <cellStyle name="好_文体广播事业(按照总人口测算）—20080416_华东" xfId="36202"/>
    <cellStyle name="好_文体广播事业(按照总人口测算）—20080416_民生政策最低支出需求" xfId="36203"/>
    <cellStyle name="好_文体广播事业(按照总人口测算）—20080416_民生政策最低支出需求 2" xfId="36204"/>
    <cellStyle name="输出 2 2 3 2 3 4 2" xfId="36205"/>
    <cellStyle name="好_文体广播事业(按照总人口测算）—20080416_民生政策最低支出需求 3" xfId="36206"/>
    <cellStyle name="好_文体广播事业(按照总人口测算）—20080416_民生政策最低支出需求 4" xfId="36207"/>
    <cellStyle name="好_文体广播事业(按照总人口测算）—20080416_民生政策最低支出需求 5" xfId="36208"/>
    <cellStyle name="好_文体广播事业(按照总人口测算）—20080416_民生政策最低支出需求 6" xfId="36209"/>
    <cellStyle name="好_文体广播事业(按照总人口测算）—20080416_民生政策最低支出需求_03_2010年各地区一般预算平衡表" xfId="36210"/>
    <cellStyle name="好_文体广播事业(按照总人口测算）—20080416_民生政策最低支出需求_03_2010年各地区一般预算平衡表_2010年地方财政一般预算分级平衡情况表（汇总）0524" xfId="36211"/>
    <cellStyle name="好_文体广播事业(按照总人口测算）—20080416_民生政策最低支出需求_财力性转移支付2010年预算参考数" xfId="36212"/>
    <cellStyle name="好_文体广播事业(按照总人口测算）—20080416_民生政策最低支出需求_财力性转移支付2010年预算参考数 2" xfId="36213"/>
    <cellStyle name="好_文体广播事业(按照总人口测算）—20080416_民生政策最低支出需求_财力性转移支付2010年预算参考数 3" xfId="36214"/>
    <cellStyle name="好_文体广播事业(按照总人口测算）—20080416_民生政策最低支出需求_财力性转移支付2010年预算参考数 4" xfId="36215"/>
    <cellStyle name="注释 8 4 2 3 2" xfId="36216"/>
    <cellStyle name="好_文体广播事业(按照总人口测算）—20080416_民生政策最低支出需求_财力性转移支付2010年预算参考数 5" xfId="36217"/>
    <cellStyle name="注释 8 4 2 3 3" xfId="36218"/>
    <cellStyle name="好_文体广播事业(按照总人口测算）—20080416_民生政策最低支出需求_财力性转移支付2010年预算参考数 6" xfId="36219"/>
    <cellStyle name="好_文体广播事业(按照总人口测算）—20080416_民生政策最低支出需求_财力性转移支付2010年预算参考数_03_2010年各地区一般预算平衡表" xfId="36220"/>
    <cellStyle name="好_文体广播事业(按照总人口测算）—20080416_民生政策最低支出需求_财力性转移支付2010年预算参考数_03_2010年各地区一般预算平衡表_2010年地方财政一般预算分级平衡情况表（汇总）0524" xfId="36221"/>
    <cellStyle name="计算 8 7 4 2" xfId="36222"/>
    <cellStyle name="好_文体广播事业(按照总人口测算）—20080416_民生政策最低支出需求_财力性转移支付2010年预算参考数_12.25-发教育厅-2016年高职生均年初预算控制数分配表" xfId="36223"/>
    <cellStyle name="输出 4 5 3 2 2 2 2" xfId="36224"/>
    <cellStyle name="好_文体广播事业(按照总人口测算）—20080416_民生政策最低支出需求_财力性转移支付2010年预算参考数_合并" xfId="36225"/>
    <cellStyle name="好_文体广播事业(按照总人口测算）—20080416_民生政策最低支出需求_财力性转移支付2010年预算参考数_华东" xfId="36226"/>
    <cellStyle name="好_文体广播事业(按照总人口测算）—20080416_民生政策最低支出需求_合并" xfId="36227"/>
    <cellStyle name="好_文体广播事业(按照总人口测算）—20080416_民生政策最低支出需求_华东" xfId="36228"/>
    <cellStyle name="好_文体广播事业(按照总人口测算）—20080416_民生政策最低支出需求_隋心对账单定稿0514" xfId="36229"/>
    <cellStyle name="汇总 2 6 5" xfId="36230"/>
    <cellStyle name="好_文体广播事业(按照总人口测算）—20080416_隋心对账单定稿0514" xfId="36231"/>
    <cellStyle name="好_文体广播事业(按照总人口测算）—20080416_县市旗测算-新科目（含人口规模效应） 2" xfId="36232"/>
    <cellStyle name="好_文体广播事业(按照总人口测算）—20080416_县市旗测算-新科目（含人口规模效应） 3" xfId="36233"/>
    <cellStyle name="好_文体广播事业(按照总人口测算）—20080416_县市旗测算-新科目（含人口规模效应） 4" xfId="36234"/>
    <cellStyle name="好_文体广播事业(按照总人口测算）—20080416_县市旗测算-新科目（含人口规模效应） 5" xfId="36235"/>
    <cellStyle name="好_文体广播事业(按照总人口测算）—20080416_县市旗测算-新科目（含人口规模效应） 6" xfId="36236"/>
    <cellStyle name="好_文体广播事业(按照总人口测算）—20080416_县市旗测算-新科目（含人口规模效应）_03_2010年各地区一般预算平衡表" xfId="36237"/>
    <cellStyle name="好_文体广播事业(按照总人口测算）—20080416_县市旗测算-新科目（含人口规模效应）_12.25-发教育厅-2016年高职生均年初预算控制数分配表" xfId="36238"/>
    <cellStyle name="好_文体广播事业(按照总人口测算）—20080416_县市旗测算-新科目（含人口规模效应）_财力性转移支付2010年预算参考数" xfId="36239"/>
    <cellStyle name="好_文体广播事业(按照总人口测算）—20080416_县市旗测算-新科目（含人口规模效应）_财力性转移支付2010年预算参考数 2" xfId="36240"/>
    <cellStyle name="好_文体广播事业(按照总人口测算）—20080416_县市旗测算-新科目（含人口规模效应）_财力性转移支付2010年预算参考数 3" xfId="36241"/>
    <cellStyle name="好_文体广播事业(按照总人口测算）—20080416_县市旗测算-新科目（含人口规模效应）_财力性转移支付2010年预算参考数 4" xfId="36242"/>
    <cellStyle name="好_文体广播事业(按照总人口测算）—20080416_县市旗测算-新科目（含人口规模效应）_财力性转移支付2010年预算参考数 5" xfId="36243"/>
    <cellStyle name="好_文体广播事业(按照总人口测算）—20080416_县市旗测算-新科目（含人口规模效应）_财力性转移支付2010年预算参考数 6" xfId="36244"/>
    <cellStyle name="好_文体广播事业(按照总人口测算）—20080416_县市旗测算-新科目（含人口规模效应）_财力性转移支付2010年预算参考数_03_2010年各地区一般预算平衡表" xfId="36245"/>
    <cellStyle name="好_文体广播事业(按照总人口测算）—20080416_县市旗测算-新科目（含人口规模效应）_财力性转移支付2010年预算参考数_03_2010年各地区一般预算平衡表_2010年地方财政一般预算分级平衡情况表（汇总）0524" xfId="36246"/>
    <cellStyle name="好_文体广播事业(按照总人口测算）—20080416_县市旗测算-新科目（含人口规模效应）_财力性转移支付2010年预算参考数_12.25-发教育厅-2016年高职生均年初预算控制数分配表" xfId="36247"/>
    <cellStyle name="好_文体广播事业(按照总人口测算）—20080416_县市旗测算-新科目（含人口规模效应）_财力性转移支付2010年预算参考数_合并" xfId="36248"/>
    <cellStyle name="好_文体广播事业(按照总人口测算）—20080416_县市旗测算-新科目（含人口规模效应）_财力性转移支付2010年预算参考数_华东" xfId="36249"/>
    <cellStyle name="好_文体广播事业(按照总人口测算）—20080416_县市旗测算-新科目（含人口规模效应）_财力性转移支付2010年预算参考数_隋心对账单定稿0514" xfId="36250"/>
    <cellStyle name="好_文体广播事业(按照总人口测算）—20080416_县市旗测算-新科目（含人口规模效应）_合并" xfId="36251"/>
    <cellStyle name="好_文体广播事业(按照总人口测算）—20080416_县市旗测算-新科目（含人口规模效应）_华东" xfId="36252"/>
    <cellStyle name="好_文体广播事业(按照总人口测算）—20080416_县市旗测算-新科目（含人口规模效应）_隋心对账单定稿0514" xfId="36253"/>
    <cellStyle name="好_五保供养" xfId="36254"/>
    <cellStyle name="好_武陵" xfId="36255"/>
    <cellStyle name="好_武陵 10" xfId="36256"/>
    <cellStyle name="好_武陵 11" xfId="36257"/>
    <cellStyle name="好_武陵 12" xfId="36258"/>
    <cellStyle name="好_武陵 13" xfId="36259"/>
    <cellStyle name="好_武陵 14" xfId="36260"/>
    <cellStyle name="好_武陵 20" xfId="36261"/>
    <cellStyle name="好_武陵 15" xfId="36262"/>
    <cellStyle name="好_武陵 21" xfId="36263"/>
    <cellStyle name="好_武陵 16" xfId="36264"/>
    <cellStyle name="好_武陵 17" xfId="36265"/>
    <cellStyle name="好_武陵 18" xfId="36266"/>
    <cellStyle name="好_武陵 19" xfId="36267"/>
    <cellStyle name="好_武陵 2" xfId="36268"/>
    <cellStyle name="好_武陵 2 10" xfId="36269"/>
    <cellStyle name="好_武陵 2 11" xfId="36270"/>
    <cellStyle name="好_武陵 2 12" xfId="36271"/>
    <cellStyle name="好_武陵 2 13" xfId="36272"/>
    <cellStyle name="好_武陵 2 14" xfId="36273"/>
    <cellStyle name="好_武陵 2 20" xfId="36274"/>
    <cellStyle name="好_武陵 2 15" xfId="36275"/>
    <cellStyle name="好_武陵 2 21" xfId="36276"/>
    <cellStyle name="好_武陵 2 16" xfId="36277"/>
    <cellStyle name="好_武陵 2 22" xfId="36278"/>
    <cellStyle name="好_武陵 2 17" xfId="36279"/>
    <cellStyle name="好_武陵 2 18" xfId="36280"/>
    <cellStyle name="好_武陵 2 19" xfId="36281"/>
    <cellStyle name="注释 6 6 2 2 5" xfId="36282"/>
    <cellStyle name="好_武陵 2 2" xfId="36283"/>
    <cellStyle name="注释 6 6 2 2 6" xfId="36284"/>
    <cellStyle name="好_武陵 2 3" xfId="36285"/>
    <cellStyle name="好_武陵 2 4" xfId="36286"/>
    <cellStyle name="好_武陵 2 5" xfId="36287"/>
    <cellStyle name="好_武陵 2 6" xfId="36288"/>
    <cellStyle name="好_武陵 2 7" xfId="36289"/>
    <cellStyle name="好_武陵 2 8" xfId="36290"/>
    <cellStyle name="好_武陵 2 9" xfId="36291"/>
    <cellStyle name="好_武陵 3" xfId="36292"/>
    <cellStyle name="好_武陵 3 10" xfId="36293"/>
    <cellStyle name="好_武陵 3 11" xfId="36294"/>
    <cellStyle name="好_武陵 3 12" xfId="36295"/>
    <cellStyle name="好_武陵 3 13" xfId="36296"/>
    <cellStyle name="好_武陵 3 14" xfId="36297"/>
    <cellStyle name="好_武陵 3 20" xfId="36298"/>
    <cellStyle name="好_武陵 3 15" xfId="36299"/>
    <cellStyle name="好_武陵 3 2" xfId="36300"/>
    <cellStyle name="注释 5 5 3 2 2 2" xfId="36301"/>
    <cellStyle name="好_武陵 3 2 10" xfId="36302"/>
    <cellStyle name="注释 5 5 3 2 2 3" xfId="36303"/>
    <cellStyle name="好_武陵 3 2 11" xfId="36304"/>
    <cellStyle name="注释 5 5 3 2 2 4" xfId="36305"/>
    <cellStyle name="好_武陵 3 2 12" xfId="36306"/>
    <cellStyle name="注释 5 5 3 2 2 5" xfId="36307"/>
    <cellStyle name="好_武陵 3 2 13" xfId="36308"/>
    <cellStyle name="注释 5 5 3 2 2 6" xfId="36309"/>
    <cellStyle name="好_武陵 3 2 14" xfId="36310"/>
    <cellStyle name="好_武陵 3 2 15" xfId="36311"/>
    <cellStyle name="好_武陵 3 2 16" xfId="36312"/>
    <cellStyle name="好_武陵 3 2 17" xfId="36313"/>
    <cellStyle name="好_武陵 3 2 18" xfId="36314"/>
    <cellStyle name="好_武陵 3 2 2" xfId="36315"/>
    <cellStyle name="注释 5 4 4 2 2" xfId="36316"/>
    <cellStyle name="好_武陵 3 2 3" xfId="36317"/>
    <cellStyle name="注释 5 4 4 2 3" xfId="36318"/>
    <cellStyle name="好_武陵 3 2 4" xfId="36319"/>
    <cellStyle name="注释 5 4 4 2 4" xfId="36320"/>
    <cellStyle name="好_武陵 3 2 5" xfId="36321"/>
    <cellStyle name="注释 5 4 4 2 5" xfId="36322"/>
    <cellStyle name="好_武陵 3 2 6" xfId="36323"/>
    <cellStyle name="好_武陵 3 2 7" xfId="36324"/>
    <cellStyle name="好_武陵 3 2 8" xfId="36325"/>
    <cellStyle name="好_武陵 3 2 9" xfId="36326"/>
    <cellStyle name="千分位[0]_ 白土" xfId="36327"/>
    <cellStyle name="好_武陵 3 3" xfId="36328"/>
    <cellStyle name="好_武陵 3 4" xfId="36329"/>
    <cellStyle name="好_武陵 3 5" xfId="36330"/>
    <cellStyle name="好_武陵 3 6" xfId="36331"/>
    <cellStyle name="好_武陵 3 7" xfId="36332"/>
    <cellStyle name="好_武陵 3 8" xfId="36333"/>
    <cellStyle name="好_武陵 3 9" xfId="36334"/>
    <cellStyle name="好_武陵 4" xfId="36335"/>
    <cellStyle name="好_武陵 5" xfId="36336"/>
    <cellStyle name="好_武陵 6" xfId="36337"/>
    <cellStyle name="好_武陵 7" xfId="36338"/>
    <cellStyle name="好_武陵 8" xfId="36339"/>
    <cellStyle name="好_武陵 9" xfId="36340"/>
    <cellStyle name="好_下半年禁毒办案经费分配2544.3万元" xfId="36341"/>
    <cellStyle name="好_下半年禁毒办案经费分配2544.3万元 2" xfId="36342"/>
    <cellStyle name="好_下半年禁吸戒毒经费1000万元" xfId="36343"/>
    <cellStyle name="好_下半年禁吸戒毒经费1000万元 2" xfId="36344"/>
    <cellStyle name="好_下半年禁吸戒毒经费1000万元_Book1" xfId="36345"/>
    <cellStyle name="强调文字颜色 6 2 5" xfId="36346"/>
    <cellStyle name="好_下半年禁吸戒毒经费1000万元_Book1 2" xfId="36347"/>
    <cellStyle name="好_县公司" xfId="36348"/>
    <cellStyle name="好_县公司 2" xfId="36349"/>
    <cellStyle name="好_县公司_Book1" xfId="36350"/>
    <cellStyle name="好_县公司_Book1 2" xfId="36351"/>
    <cellStyle name="好_县级公安机关公用经费标准奖励测算方案（定稿） 2" xfId="36352"/>
    <cellStyle name="好_县级公安机关公用经费标准奖励测算方案（定稿）_Book1 2" xfId="36353"/>
    <cellStyle name="好_县级基础数据" xfId="36354"/>
    <cellStyle name="好_县级基础数据 2" xfId="36355"/>
    <cellStyle name="好_县区合并测算20080421" xfId="36356"/>
    <cellStyle name="好_县区合并测算20080421 2" xfId="36357"/>
    <cellStyle name="好_县区合并测算20080421 3" xfId="36358"/>
    <cellStyle name="注释 4 4 4 2 2 2 2" xfId="36359"/>
    <cellStyle name="好_县区合并测算20080421 4" xfId="36360"/>
    <cellStyle name="好_县区合并测算20080421 5" xfId="36361"/>
    <cellStyle name="好_县区合并测算20080421 6" xfId="36362"/>
    <cellStyle name="好_县区合并测算20080421_03_2010年各地区一般预算平衡表" xfId="36363"/>
    <cellStyle name="好_县区合并测算20080421_03_2010年各地区一般预算平衡表_2010年地方财政一般预算分级平衡情况表（汇总）0524" xfId="36364"/>
    <cellStyle name="好_县区合并测算20080421_12.25-发教育厅-2016年高职生均年初预算控制数分配表" xfId="36365"/>
    <cellStyle name="好_县区合并测算20080421_不含人员经费系数" xfId="36366"/>
    <cellStyle name="好_县区合并测算20080421_不含人员经费系数 2" xfId="36367"/>
    <cellStyle name="好_县区合并测算20080421_不含人员经费系数 3" xfId="36368"/>
    <cellStyle name="好_县区合并测算20080421_不含人员经费系数 4" xfId="36369"/>
    <cellStyle name="好_县区合并测算20080421_不含人员经费系数 5" xfId="36370"/>
    <cellStyle name="强调文字颜色 1 2 4 2 2" xfId="36371"/>
    <cellStyle name="好_县区合并测算20080421_不含人员经费系数 6" xfId="36372"/>
    <cellStyle name="好_县区合并测算20080421_不含人员经费系数_03_2010年各地区一般预算平衡表" xfId="36373"/>
    <cellStyle name="好_县区合并测算20080421_不含人员经费系数_03_2010年各地区一般预算平衡表_2010年地方财政一般预算分级平衡情况表（汇总）0524" xfId="36374"/>
    <cellStyle name="输入 3 5 3 2 2" xfId="36375"/>
    <cellStyle name="好_县区合并测算20080421_不含人员经费系数_12.25-发教育厅-2016年高职生均年初预算控制数分配表" xfId="36376"/>
    <cellStyle name="好_县区合并测算20080421_不含人员经费系数_财力性转移支付2010年预算参考数" xfId="36377"/>
    <cellStyle name="好_县区合并测算20080421_不含人员经费系数_财力性转移支付2010年预算参考数 2" xfId="36378"/>
    <cellStyle name="好_县区合并测算20080421_不含人员经费系数_财力性转移支付2010年预算参考数 3" xfId="36379"/>
    <cellStyle name="好_县区合并测算20080421_不含人员经费系数_财力性转移支付2010年预算参考数 4" xfId="36380"/>
    <cellStyle name="好_县区合并测算20080421_不含人员经费系数_财力性转移支付2010年预算参考数 5" xfId="36381"/>
    <cellStyle name="好_县区合并测算20080421_不含人员经费系数_财力性转移支付2010年预算参考数 6" xfId="36382"/>
    <cellStyle name="好_县区合并测算20080421_不含人员经费系数_财力性转移支付2010年预算参考数_03_2010年各地区一般预算平衡表_2010年地方财政一般预算分级平衡情况表（汇总）0524" xfId="36383"/>
    <cellStyle name="好_县区合并测算20080421_不含人员经费系数_财力性转移支付2010年预算参考数_12.25-发教育厅-2016年高职生均年初预算控制数分配表" xfId="36384"/>
    <cellStyle name="小数 2 2 3 2 3" xfId="36385"/>
    <cellStyle name="好_县区合并测算20080421_不含人员经费系数_财力性转移支付2010年预算参考数_合并" xfId="36386"/>
    <cellStyle name="注释 8 5 3 3 4 2" xfId="36387"/>
    <cellStyle name="好_县区合并测算20080421_不含人员经费系数_财力性转移支付2010年预算参考数_华东" xfId="36388"/>
    <cellStyle name="好_县区合并测算20080421_不含人员经费系数_财力性转移支付2010年预算参考数_隋心对账单定稿0514" xfId="36389"/>
    <cellStyle name="好_县区合并测算20080421_不含人员经费系数_合并" xfId="36390"/>
    <cellStyle name="好_县区合并测算20080421_不含人员经费系数_华东" xfId="36391"/>
    <cellStyle name="好_县区合并测算20080421_不含人员经费系数_隋心对账单定稿0514" xfId="36392"/>
    <cellStyle name="好_县区合并测算20080421_财力性转移支付2010年预算参考数" xfId="36393"/>
    <cellStyle name="好_县区合并测算20080421_财力性转移支付2010年预算参考数 2" xfId="36394"/>
    <cellStyle name="好_县区合并测算20080421_财力性转移支付2010年预算参考数 3" xfId="36395"/>
    <cellStyle name="好_县区合并测算20080421_财力性转移支付2010年预算参考数 4" xfId="36396"/>
    <cellStyle name="好_县区合并测算20080421_财力性转移支付2010年预算参考数 5" xfId="36397"/>
    <cellStyle name="好_县区合并测算20080421_财力性转移支付2010年预算参考数 6" xfId="36398"/>
    <cellStyle name="好_县区合并测算20080421_财力性转移支付2010年预算参考数_03_2010年各地区一般预算平衡表" xfId="36399"/>
    <cellStyle name="好_县区合并测算20080421_财力性转移支付2010年预算参考数_03_2010年各地区一般预算平衡表_2010年地方财政一般预算分级平衡情况表（汇总）0524" xfId="36400"/>
    <cellStyle name="好_县区合并测算20080421_财力性转移支付2010年预算参考数_12.25-发教育厅-2016年高职生均年初预算控制数分配表" xfId="36401"/>
    <cellStyle name="好_县区合并测算20080421_财力性转移支付2010年预算参考数_合并" xfId="36402"/>
    <cellStyle name="好_县区合并测算20080421_财力性转移支付2010年预算参考数_华东" xfId="36403"/>
    <cellStyle name="好_县区合并测算20080421_财力性转移支付2010年预算参考数_隋心对账单定稿0514" xfId="36404"/>
    <cellStyle name="好_县区合并测算20080421_合并" xfId="36405"/>
    <cellStyle name="好_县区合并测算20080421_华东" xfId="36406"/>
    <cellStyle name="好_县区合并测算20080421_民生政策最低支出需求" xfId="36407"/>
    <cellStyle name="好_县区合并测算20080421_民生政策最低支出需求 2" xfId="36408"/>
    <cellStyle name="好_县区合并测算20080421_民生政策最低支出需求 3" xfId="36409"/>
    <cellStyle name="好_县区合并测算20080421_民生政策最低支出需求 4" xfId="36410"/>
    <cellStyle name="好_县区合并测算20080421_民生政策最低支出需求 5" xfId="36411"/>
    <cellStyle name="好_县区合并测算20080421_民生政策最低支出需求 6" xfId="36412"/>
    <cellStyle name="好_县区合并测算20080421_民生政策最低支出需求_03_2010年各地区一般预算平衡表" xfId="36413"/>
    <cellStyle name="好_县区合并测算20080421_民生政策最低支出需求_03_2010年各地区一般预算平衡表_2010年地方财政一般预算分级平衡情况表（汇总）0524" xfId="36414"/>
    <cellStyle name="好_县区合并测算20080421_民生政策最低支出需求_12.25-发教育厅-2016年高职生均年初预算控制数分配表" xfId="36415"/>
    <cellStyle name="好_县区合并测算20080421_民生政策最低支出需求_财力性转移支付2010年预算参考数" xfId="36416"/>
    <cellStyle name="好_县区合并测算20080421_民生政策最低支出需求_财力性转移支付2010年预算参考数 2" xfId="36417"/>
    <cellStyle name="好_县区合并测算20080421_民生政策最低支出需求_财力性转移支付2010年预算参考数 3" xfId="36418"/>
    <cellStyle name="好_县区合并测算20080421_民生政策最低支出需求_财力性转移支付2010年预算参考数 4" xfId="36419"/>
    <cellStyle name="好_县区合并测算20080421_民生政策最低支出需求_财力性转移支付2010年预算参考数 5" xfId="36420"/>
    <cellStyle name="好_县区合并测算20080421_民生政策最低支出需求_财力性转移支付2010年预算参考数_03_2010年各地区一般预算平衡表" xfId="36421"/>
    <cellStyle name="汇总 4 4 3 3 2 2" xfId="36422"/>
    <cellStyle name="好_县区合并测算20080421_民生政策最低支出需求_财力性转移支付2010年预算参考数_12.25-发教育厅-2016年高职生均年初预算控制数分配表" xfId="36423"/>
    <cellStyle name="好_县区合并测算20080421_民生政策最低支出需求_财力性转移支付2010年预算参考数_合并" xfId="36424"/>
    <cellStyle name="好_县区合并测算20080421_民生政策最低支出需求_财力性转移支付2010年预算参考数_隋心对账单定稿0514" xfId="36425"/>
    <cellStyle name="好_县区合并测算20080421_民生政策最低支出需求_合并" xfId="36426"/>
    <cellStyle name="好_县区合并测算20080421_民生政策最低支出需求_华东" xfId="36427"/>
    <cellStyle name="好_县区合并测算20080421_民生政策最低支出需求_隋心对账单定稿0514" xfId="36428"/>
    <cellStyle name="好_县区合并测算20080421_隋心对账单定稿0514" xfId="36429"/>
    <cellStyle name="好_县区合并测算20080421_县市旗测算-新科目（含人口规模效应）" xfId="36430"/>
    <cellStyle name="好_县区合并测算20080421_县市旗测算-新科目（含人口规模效应） 2" xfId="36431"/>
    <cellStyle name="好_县区合并测算20080421_县市旗测算-新科目（含人口规模效应） 3" xfId="36432"/>
    <cellStyle name="好_县区合并测算20080421_县市旗测算-新科目（含人口规模效应） 4" xfId="36433"/>
    <cellStyle name="好_县区合并测算20080421_县市旗测算-新科目（含人口规模效应）_03_2010年各地区一般预算平衡表" xfId="36434"/>
    <cellStyle name="注释 3 5 4 4" xfId="36435"/>
    <cellStyle name="好_县区合并测算20080421_县市旗测算-新科目（含人口规模效应）_03_2010年各地区一般预算平衡表_2010年地方财政一般预算分级平衡情况表（汇总）0524" xfId="36436"/>
    <cellStyle name="好_县区合并测算20080421_县市旗测算-新科目（含人口规模效应）_12.25-发教育厅-2016年高职生均年初预算控制数分配表" xfId="36437"/>
    <cellStyle name="好_县区合并测算20080421_县市旗测算-新科目（含人口规模效应）_财力性转移支付2010年预算参考数 2" xfId="36438"/>
    <cellStyle name="好_县区合并测算20080421_县市旗测算-新科目（含人口规模效应）_财力性转移支付2010年预算参考数 3" xfId="36439"/>
    <cellStyle name="好_县区合并测算20080423(按照各省比重）_民生政策最低支出需求_03_2010年各地区一般预算平衡表_2010年地方财政一般预算分级平衡情况表（汇总）0524" xfId="36440"/>
    <cellStyle name="好_县区合并测算20080421_县市旗测算-新科目（含人口规模效应）_财力性转移支付2010年预算参考数 4" xfId="36441"/>
    <cellStyle name="好_县区合并测算20080421_县市旗测算-新科目（含人口规模效应）_财力性转移支付2010年预算参考数 5" xfId="36442"/>
    <cellStyle name="好_县区合并测算20080421_县市旗测算-新科目（含人口规模效应）_财力性转移支付2010年预算参考数 6" xfId="36443"/>
    <cellStyle name="好_县区合并测算20080421_县市旗测算-新科目（含人口规模效应）_财力性转移支付2010年预算参考数_03_2010年各地区一般预算平衡表" xfId="36444"/>
    <cellStyle name="强调文字颜色 2 3 3 2 12" xfId="36445"/>
    <cellStyle name="计算 7 9 4 2" xfId="36446"/>
    <cellStyle name="好_县区合并测算20080421_县市旗测算-新科目（含人口规模效应）_财力性转移支付2010年预算参考数_03_2010年各地区一般预算平衡表_2010年地方财政一般预算分级平衡情况表（汇总）0524" xfId="36447"/>
    <cellStyle name="计算 4 5 2 2 3 2" xfId="36448"/>
    <cellStyle name="好_县区合并测算20080421_县市旗测算-新科目（含人口规模效应）_财力性转移支付2010年预算参考数_12.25-发教育厅-2016年高职生均年初预算控制数分配表" xfId="36449"/>
    <cellStyle name="好_县区合并测算20080421_县市旗测算-新科目（含人口规模效应）_财力性转移支付2010年预算参考数_华东" xfId="36450"/>
    <cellStyle name="好_县区合并测算20080421_县市旗测算-新科目（含人口规模效应）_财力性转移支付2010年预算参考数_隋心对账单定稿0514" xfId="36451"/>
    <cellStyle name="好_县区合并测算20080421_县市旗测算-新科目（含人口规模效应）_合并" xfId="36452"/>
    <cellStyle name="好_县区合并测算20080421_县市旗测算-新科目（含人口规模效应）_华东" xfId="36453"/>
    <cellStyle name="好_县区合并测算20080421_县市旗测算-新科目（含人口规模效应）_隋心对账单定稿0514" xfId="36454"/>
    <cellStyle name="好_县区合并测算20080423(按照各省比重）" xfId="36455"/>
    <cellStyle name="好_县区合并测算20080423(按照各省比重） 2" xfId="36456"/>
    <cellStyle name="好_县区合并测算20080423(按照各省比重） 3" xfId="36457"/>
    <cellStyle name="好_县区合并测算20080423(按照各省比重） 4" xfId="36458"/>
    <cellStyle name="好_县区合并测算20080423(按照各省比重） 5" xfId="36459"/>
    <cellStyle name="好_县区合并测算20080423(按照各省比重） 6" xfId="36460"/>
    <cellStyle name="好_县区合并测算20080423(按照各省比重）_03_2010年各地区一般预算平衡表" xfId="36461"/>
    <cellStyle name="好_县区合并测算20080423(按照各省比重）_03_2010年各地区一般预算平衡表_2010年地方财政一般预算分级平衡情况表（汇总）0524" xfId="36462"/>
    <cellStyle name="好_县区合并测算20080423(按照各省比重）_12.25-发教育厅-2016年高职生均年初预算控制数分配表" xfId="36463"/>
    <cellStyle name="好_县区合并测算20080423(按照各省比重）_不含人员经费系数" xfId="36464"/>
    <cellStyle name="好_县区合并测算20080423(按照各省比重）_不含人员经费系数 2" xfId="36465"/>
    <cellStyle name="好_县区合并测算20080423(按照各省比重）_不含人员经费系数 3" xfId="36466"/>
    <cellStyle name="好_县区合并测算20080423(按照各省比重）_不含人员经费系数 4" xfId="36467"/>
    <cellStyle name="好_县区合并测算20080423(按照各省比重）_不含人员经费系数 6" xfId="36468"/>
    <cellStyle name="好_县区合并测算20080423(按照各省比重）_不含人员经费系数_03_2010年各地区一般预算平衡表" xfId="36469"/>
    <cellStyle name="好_县区合并测算20080423(按照各省比重）_不含人员经费系数_03_2010年各地区一般预算平衡表_2010年地方财政一般预算分级平衡情况表（汇总）0524" xfId="36470"/>
    <cellStyle name="好_县区合并测算20080423(按照各省比重）_不含人员经费系数_12.25-发教育厅-2016年高职生均年初预算控制数分配表" xfId="36471"/>
    <cellStyle name="好_县区合并测算20080423(按照各省比重）_不含人员经费系数_财力性转移支付2010年预算参考数" xfId="36472"/>
    <cellStyle name="好_县区合并测算20080423(按照各省比重）_不含人员经费系数_财力性转移支付2010年预算参考数 2" xfId="36473"/>
    <cellStyle name="好_县区合并测算20080423(按照各省比重）_不含人员经费系数_财力性转移支付2010年预算参考数 3" xfId="36474"/>
    <cellStyle name="好_县区合并测算20080423(按照各省比重）_不含人员经费系数_财力性转移支付2010年预算参考数 4" xfId="36475"/>
    <cellStyle name="好_县区合并测算20080423(按照各省比重）_不含人员经费系数_财力性转移支付2010年预算参考数 5" xfId="36476"/>
    <cellStyle name="好_县区合并测算20080423(按照各省比重）_不含人员经费系数_财力性转移支付2010年预算参考数 6" xfId="36477"/>
    <cellStyle name="好_县区合并测算20080423(按照各省比重）_不含人员经费系数_财力性转移支付2010年预算参考数_03_2010年各地区一般预算平衡表" xfId="36478"/>
    <cellStyle name="好_县区合并测算20080423(按照各省比重）_不含人员经费系数_财力性转移支付2010年预算参考数_03_2010年各地区一般预算平衡表_2010年地方财政一般预算分级平衡情况表（汇总）0524" xfId="36479"/>
    <cellStyle name="好_县区合并测算20080423(按照各省比重）_不含人员经费系数_财力性转移支付2010年预算参考数_12.25-发教育厅-2016年高职生均年初预算控制数分配表" xfId="36480"/>
    <cellStyle name="好_县区合并测算20080423(按照各省比重）_不含人员经费系数_财力性转移支付2010年预算参考数_合并" xfId="36481"/>
    <cellStyle name="好_县区合并测算20080423(按照各省比重）_不含人员经费系数_财力性转移支付2010年预算参考数_华东" xfId="36482"/>
    <cellStyle name="好_县区合并测算20080423(按照各省比重）_不含人员经费系数_财力性转移支付2010年预算参考数_隋心对账单定稿0514" xfId="36483"/>
    <cellStyle name="好_县区合并测算20080423(按照各省比重）_不含人员经费系数_合并" xfId="36484"/>
    <cellStyle name="好_县区合并测算20080423(按照各省比重）_不含人员经费系数_华东" xfId="36485"/>
    <cellStyle name="好_县区合并测算20080423(按照各省比重）_不含人员经费系数_隋心对账单定稿0514" xfId="36486"/>
    <cellStyle name="输出 8 3 4 2 2 3" xfId="36487"/>
    <cellStyle name="好_县区合并测算20080423(按照各省比重）_财力性转移支付2010年预算参考数" xfId="36488"/>
    <cellStyle name="输出 8 3 4 2 2 3 2" xfId="36489"/>
    <cellStyle name="好_县区合并测算20080423(按照各省比重）_财力性转移支付2010年预算参考数 2" xfId="36490"/>
    <cellStyle name="输入 3 3 4 2 2" xfId="36491"/>
    <cellStyle name="好_县区合并测算20080423(按照各省比重）_财力性转移支付2010年预算参考数 3" xfId="36492"/>
    <cellStyle name="输入 3 3 4 2 3" xfId="36493"/>
    <cellStyle name="好_县区合并测算20080423(按照各省比重）_财力性转移支付2010年预算参考数 4" xfId="36494"/>
    <cellStyle name="输入 3 3 4 2 4" xfId="36495"/>
    <cellStyle name="好_县区合并测算20080423(按照各省比重）_财力性转移支付2010年预算参考数 5" xfId="36496"/>
    <cellStyle name="输入 3 3 4 2 5" xfId="36497"/>
    <cellStyle name="好_县区合并测算20080423(按照各省比重）_财力性转移支付2010年预算参考数 6" xfId="36498"/>
    <cellStyle name="好_县区合并测算20080423(按照各省比重）_财力性转移支付2010年预算参考数_03_2010年各地区一般预算平衡表" xfId="36499"/>
    <cellStyle name="好_县区合并测算20080423(按照各省比重）_财力性转移支付2010年预算参考数_03_2010年各地区一般预算平衡表_2010年地方财政一般预算分级平衡情况表（汇总）0524" xfId="36500"/>
    <cellStyle name="好_县区合并测算20080423(按照各省比重）_财力性转移支付2010年预算参考数_12.25-发教育厅-2016年高职生均年初预算控制数分配表" xfId="36501"/>
    <cellStyle name="好_县区合并测算20080423(按照各省比重）_财力性转移支付2010年预算参考数_合并" xfId="36502"/>
    <cellStyle name="好_县区合并测算20080423(按照各省比重）_财力性转移支付2010年预算参考数_华东" xfId="36503"/>
    <cellStyle name="好_县区合并测算20080423(按照各省比重）_财力性转移支付2010年预算参考数_隋心对账单定稿0514" xfId="36504"/>
    <cellStyle name="好_县区合并测算20080423(按照各省比重）_合并" xfId="36505"/>
    <cellStyle name="汇总 9 5 8" xfId="36506"/>
    <cellStyle name="好_县区合并测算20080423(按照各省比重）_华东" xfId="36507"/>
    <cellStyle name="好_县区合并测算20080423(按照各省比重）_民生政策最低支出需求" xfId="36508"/>
    <cellStyle name="输出 5 2 4 2 2 6" xfId="36509"/>
    <cellStyle name="好_县区合并测算20080423(按照各省比重）_民生政策最低支出需求 2" xfId="36510"/>
    <cellStyle name="好_县区合并测算20080423(按照各省比重）_民生政策最低支出需求 3" xfId="36511"/>
    <cellStyle name="好_县区合并测算20080423(按照各省比重）_民生政策最低支出需求 4" xfId="36512"/>
    <cellStyle name="好_县区合并测算20080423(按照各省比重）_民生政策最低支出需求 5" xfId="36513"/>
    <cellStyle name="计算 2 2 4 4 2" xfId="36514"/>
    <cellStyle name="好_县区合并测算20080423(按照各省比重）_民生政策最低支出需求 6" xfId="36515"/>
    <cellStyle name="好_县区合并测算20080423(按照各省比重）_民生政策最低支出需求_03_2010年各地区一般预算平衡表" xfId="36516"/>
    <cellStyle name="好_县区合并测算20080423(按照各省比重）_民生政策最低支出需求_12.25-发教育厅-2016年高职生均年初预算控制数分配表" xfId="36517"/>
    <cellStyle name="好_县区合并测算20080423(按照各省比重）_民生政策最低支出需求_财力性转移支付2010年预算参考数" xfId="36518"/>
    <cellStyle name="好_县区合并测算20080423(按照各省比重）_民生政策最低支出需求_财力性转移支付2010年预算参考数 2" xfId="36519"/>
    <cellStyle name="好_县区合并测算20080423(按照各省比重）_民生政策最低支出需求_财力性转移支付2010年预算参考数 3" xfId="36520"/>
    <cellStyle name="好_县区合并测算20080423(按照各省比重）_民生政策最低支出需求_财力性转移支付2010年预算参考数 4" xfId="36521"/>
    <cellStyle name="好_县区合并测算20080423(按照各省比重）_民生政策最低支出需求_财力性转移支付2010年预算参考数 5" xfId="36522"/>
    <cellStyle name="好_县区合并测算20080423(按照各省比重）_民生政策最低支出需求_财力性转移支付2010年预算参考数 6" xfId="36523"/>
    <cellStyle name="好_县区合并测算20080423(按照各省比重）_民生政策最低支出需求_财力性转移支付2010年预算参考数_12.25-发教育厅-2016年高职生均年初预算控制数分配表" xfId="36524"/>
    <cellStyle name="好_县区合并测算20080423(按照各省比重）_民生政策最低支出需求_财力性转移支付2010年预算参考数_华东" xfId="36525"/>
    <cellStyle name="好_县区合并测算20080423(按照各省比重）_民生政策最低支出需求_合并" xfId="36526"/>
    <cellStyle name="好_县区合并测算20080423(按照各省比重）_民生政策最低支出需求_隋心对账单定稿0514" xfId="36527"/>
    <cellStyle name="好_县区合并测算20080423(按照各省比重）_隋心对账单定稿0514" xfId="36528"/>
    <cellStyle name="好_县区合并测算20080423(按照各省比重）_县市旗测算-新科目（含人口规模效应）" xfId="36529"/>
    <cellStyle name="强调文字颜色 1 3 4 2" xfId="36530"/>
    <cellStyle name="好_县区合并测算20080423(按照各省比重）_县市旗测算-新科目（含人口规模效应）_03_2010年各地区一般预算平衡表" xfId="36531"/>
    <cellStyle name="好_县区合并测算20080423(按照各省比重）_县市旗测算-新科目（含人口规模效应）_03_2010年各地区一般预算平衡表_2010年地方财政一般预算分级平衡情况表（汇总）0524" xfId="36532"/>
    <cellStyle name="好_县区合并测算20080423(按照各省比重）_县市旗测算-新科目（含人口规模效应）_12.25-发教育厅-2016年高职生均年初预算控制数分配表" xfId="36533"/>
    <cellStyle name="好_县区合并测算20080423(按照各省比重）_县市旗测算-新科目（含人口规模效应）_财力性转移支付2010年预算参考数 2" xfId="36534"/>
    <cellStyle name="输出 2 6 6 4 2" xfId="36535"/>
    <cellStyle name="好_县区合并测算20080423(按照各省比重）_县市旗测算-新科目（含人口规模效应）_财力性转移支付2010年预算参考数 3" xfId="36536"/>
    <cellStyle name="好_县区合并测算20080423(按照各省比重）_县市旗测算-新科目（含人口规模效应）_财力性转移支付2010年预算参考数 4" xfId="36537"/>
    <cellStyle name="好_县区合并测算20080423(按照各省比重）_县市旗测算-新科目（含人口规模效应）_财力性转移支付2010年预算参考数 5" xfId="36538"/>
    <cellStyle name="好_县区合并测算20080423(按照各省比重）_县市旗测算-新科目（含人口规模效应）_财力性转移支付2010年预算参考数 6" xfId="36539"/>
    <cellStyle name="好_县区合并测算20080423(按照各省比重）_县市旗测算-新科目（含人口规模效应）_财力性转移支付2010年预算参考数_03_2010年各地区一般预算平衡表" xfId="36540"/>
    <cellStyle name="好_县区合并测算20080423(按照各省比重）_县市旗测算-新科目（含人口规模效应）_财力性转移支付2010年预算参考数_03_2010年各地区一般预算平衡表_2010年地方财政一般预算分级平衡情况表（汇总）0524" xfId="36541"/>
    <cellStyle name="好_县区合并测算20080423(按照各省比重）_县市旗测算-新科目（含人口规模效应）_财力性转移支付2010年预算参考数_12.25-发教育厅-2016年高职生均年初预算控制数分配表" xfId="36542"/>
    <cellStyle name="好_县区合并测算20080423(按照各省比重）_县市旗测算-新科目（含人口规模效应）_财力性转移支付2010年预算参考数_合并" xfId="36543"/>
    <cellStyle name="好_县区合并测算20080423(按照各省比重）_县市旗测算-新科目（含人口规模效应）_财力性转移支付2010年预算参考数_隋心对账单定稿0514" xfId="36544"/>
    <cellStyle name="输入 2 8 3 4 2" xfId="36545"/>
    <cellStyle name="好_县区合并测算20080423(按照各省比重）_县市旗测算-新科目（含人口规模效应）_合并" xfId="36546"/>
    <cellStyle name="好_县区合并测算20080423(按照各省比重）_县市旗测算-新科目（含人口规模效应）_华东" xfId="36547"/>
    <cellStyle name="好_县区合并测算20080423(按照各省比重）_县市旗测算-新科目（含人口规模效应）_隋心对账单定稿0514" xfId="36548"/>
    <cellStyle name="好_县市旗测算20080508" xfId="36549"/>
    <cellStyle name="未定义 11" xfId="36550"/>
    <cellStyle name="好_县市旗测算20080508 2" xfId="36551"/>
    <cellStyle name="未定义 12" xfId="36552"/>
    <cellStyle name="好_县市旗测算20080508 3" xfId="36553"/>
    <cellStyle name="未定义 13" xfId="36554"/>
    <cellStyle name="好_县市旗测算20080508 4" xfId="36555"/>
    <cellStyle name="未定义 14" xfId="36556"/>
    <cellStyle name="好_县市旗测算20080508 5" xfId="36557"/>
    <cellStyle name="未定义 20" xfId="36558"/>
    <cellStyle name="未定义 15" xfId="36559"/>
    <cellStyle name="好_县市旗测算20080508 6" xfId="36560"/>
    <cellStyle name="好_县市旗测算20080508_03_2010年各地区一般预算平衡表" xfId="36561"/>
    <cellStyle name="输出 10 4 6 2" xfId="36562"/>
    <cellStyle name="好_县市旗测算20080508_03_2010年各地区一般预算平衡表_2010年地方财政一般预算分级平衡情况表（汇总）0524" xfId="36563"/>
    <cellStyle name="好_县市旗测算20080508_12.25-发教育厅-2016年高职生均年初预算控制数分配表" xfId="36564"/>
    <cellStyle name="好_县市旗测算20080508_不含人员经费系数" xfId="36565"/>
    <cellStyle name="好_县市旗测算20080508_不含人员经费系数 2" xfId="36566"/>
    <cellStyle name="好_县市旗测算20080508_不含人员经费系数 3" xfId="36567"/>
    <cellStyle name="好_县市旗测算20080508_不含人员经费系数 4" xfId="36568"/>
    <cellStyle name="注释 6 3 3 2 4 2" xfId="36569"/>
    <cellStyle name="好_县市旗测算20080508_不含人员经费系数 5" xfId="36570"/>
    <cellStyle name="好_县市旗测算20080508_不含人员经费系数 6" xfId="36571"/>
    <cellStyle name="好_县市旗测算20080508_不含人员经费系数_03_2010年各地区一般预算平衡表" xfId="36572"/>
    <cellStyle name="输出 9" xfId="36573"/>
    <cellStyle name="好_县市旗测算20080508_不含人员经费系数_03_2010年各地区一般预算平衡表_2010年地方财政一般预算分级平衡情况表（汇总）0524" xfId="36574"/>
    <cellStyle name="好_县市旗测算20080508_不含人员经费系数_12.25-发教育厅-2016年高职生均年初预算控制数分配表" xfId="36575"/>
    <cellStyle name="好_县市旗测算20080508_不含人员经费系数_财力性转移支付2010年预算参考数" xfId="36576"/>
    <cellStyle name="好_县市旗测算20080508_不含人员经费系数_财力性转移支付2010年预算参考数 2" xfId="36577"/>
    <cellStyle name="好_县市旗测算20080508_不含人员经费系数_财力性转移支付2010年预算参考数 3" xfId="36578"/>
    <cellStyle name="好_县市旗测算20080508_不含人员经费系数_财力性转移支付2010年预算参考数 4" xfId="36579"/>
    <cellStyle name="好_县市旗测算20080508_不含人员经费系数_财力性转移支付2010年预算参考数 5" xfId="36580"/>
    <cellStyle name="好_县市旗测算20080508_不含人员经费系数_财力性转移支付2010年预算参考数 6" xfId="36581"/>
    <cellStyle name="汇总 9 9 2" xfId="36582"/>
    <cellStyle name="好_县市旗测算20080508_不含人员经费系数_财力性转移支付2010年预算参考数_03_2010年各地区一般预算平衡表" xfId="36583"/>
    <cellStyle name="好_县市旗测算20080508_不含人员经费系数_财力性转移支付2010年预算参考数_03_2010年各地区一般预算平衡表_2010年地方财政一般预算分级平衡情况表（汇总）0524" xfId="36584"/>
    <cellStyle name="输出 6 6 2 2 3 2" xfId="36585"/>
    <cellStyle name="好_县市旗测算20080508_不含人员经费系数_财力性转移支付2010年预算参考数_12.25-发教育厅-2016年高职生均年初预算控制数分配表" xfId="36586"/>
    <cellStyle name="好_县市旗测算20080508_不含人员经费系数_财力性转移支付2010年预算参考数_合并" xfId="36587"/>
    <cellStyle name="好_县市旗测算20080508_不含人员经费系数_财力性转移支付2010年预算参考数_华东" xfId="36588"/>
    <cellStyle name="好_县市旗测算20080508_不含人员经费系数_财力性转移支付2010年预算参考数_隋心对账单定稿0514" xfId="36589"/>
    <cellStyle name="好_县市旗测算20080508_不含人员经费系数_合并" xfId="36590"/>
    <cellStyle name="好_县市旗测算20080508_不含人员经费系数_华东" xfId="36591"/>
    <cellStyle name="好_县市旗测算20080508_不含人员经费系数_隋心对账单定稿0514" xfId="36592"/>
    <cellStyle name="好_县市旗测算20080508_财力性转移支付2010年预算参考数" xfId="36593"/>
    <cellStyle name="好_县市旗测算20080508_财力性转移支付2010年预算参考数 3" xfId="36594"/>
    <cellStyle name="好_县市旗测算20080508_财力性转移支付2010年预算参考数_03_2010年各地区一般预算平衡表" xfId="36595"/>
    <cellStyle name="好_县市旗测算20080508_财力性转移支付2010年预算参考数_03_2010年各地区一般预算平衡表_2010年地方财政一般预算分级平衡情况表（汇总）0524" xfId="36596"/>
    <cellStyle name="好_县市旗测算20080508_财力性转移支付2010年预算参考数_合并" xfId="36597"/>
    <cellStyle name="好_县市旗测算20080508_财力性转移支付2010年预算参考数_华东" xfId="36598"/>
    <cellStyle name="好_县市旗测算20080508_财力性转移支付2010年预算参考数_隋心对账单定稿0514" xfId="36599"/>
    <cellStyle name="注释 3 2 2 18" xfId="36600"/>
    <cellStyle name="好_县市旗测算20080508_华东" xfId="36601"/>
    <cellStyle name="输出 2 2 4 5 4" xfId="36602"/>
    <cellStyle name="好_县市旗测算20080508_民生政策最低支出需求" xfId="36603"/>
    <cellStyle name="输出 2 2 4 5 4 2" xfId="36604"/>
    <cellStyle name="好_县市旗测算20080508_民生政策最低支出需求 2" xfId="36605"/>
    <cellStyle name="好_县市旗测算20080508_民生政策最低支出需求 3" xfId="36606"/>
    <cellStyle name="好_县市旗测算20080508_民生政策最低支出需求 4" xfId="36607"/>
    <cellStyle name="好_县市旗测算20080508_民生政策最低支出需求 5" xfId="36608"/>
    <cellStyle name="好_县市旗测算20080508_民生政策最低支出需求 6" xfId="36609"/>
    <cellStyle name="好_县市旗测算20080508_民生政策最低支出需求_03_2010年各地区一般预算平衡表" xfId="36610"/>
    <cellStyle name="好_县市旗测算20080508_民生政策最低支出需求_03_2010年各地区一般预算平衡表_2010年地方财政一般预算分级平衡情况表（汇总）0524" xfId="36611"/>
    <cellStyle name="好_县市旗测算20080508_民生政策最低支出需求_12.25-发教育厅-2016年高职生均年初预算控制数分配表" xfId="36612"/>
    <cellStyle name="好_县市旗测算20080508_民生政策最低支出需求_财力性转移支付2010年预算参考数" xfId="36613"/>
    <cellStyle name="好_县市旗测算20080508_民生政策最低支出需求_财力性转移支付2010年预算参考数 2" xfId="36614"/>
    <cellStyle name="好_县市旗测算20080508_民生政策最低支出需求_财力性转移支付2010年预算参考数 3" xfId="36615"/>
    <cellStyle name="好_县市旗测算20080508_民生政策最低支出需求_财力性转移支付2010年预算参考数 4" xfId="36616"/>
    <cellStyle name="好_县市旗测算20080508_民生政策最低支出需求_财力性转移支付2010年预算参考数 5" xfId="36617"/>
    <cellStyle name="好_县市旗测算20080508_民生政策最低支出需求_财力性转移支付2010年预算参考数 6" xfId="36618"/>
    <cellStyle name="好_县市旗测算20080508_民生政策最低支出需求_财力性转移支付2010年预算参考数_03_2010年各地区一般预算平衡表" xfId="36619"/>
    <cellStyle name="计算 6 3 4 2" xfId="36620"/>
    <cellStyle name="好_县市旗测算20080508_民生政策最低支出需求_财力性转移支付2010年预算参考数_03_2010年各地区一般预算平衡表_2010年地方财政一般预算分级平衡情况表（汇总）0524" xfId="36621"/>
    <cellStyle name="好_县市旗测算20080508_民生政策最低支出需求_财力性转移支付2010年预算参考数_12.25-发教育厅-2016年高职生均年初预算控制数分配表" xfId="36622"/>
    <cellStyle name="好_县市旗测算20080508_民生政策最低支出需求_财力性转移支付2010年预算参考数_合并" xfId="36623"/>
    <cellStyle name="好_县市旗测算20080508_民生政策最低支出需求_财力性转移支付2010年预算参考数_华东" xfId="36624"/>
    <cellStyle name="好_县市旗测算20080508_民生政策最低支出需求_财力性转移支付2010年预算参考数_隋心对账单定稿0514" xfId="36625"/>
    <cellStyle name="好_县市旗测算20080508_民生政策最低支出需求_合并" xfId="36626"/>
    <cellStyle name="好_县市旗测算20080508_民生政策最低支出需求_华东" xfId="36627"/>
    <cellStyle name="好_县市旗测算20080508_民生政策最低支出需求_隋心对账单定稿0514" xfId="36628"/>
    <cellStyle name="好_县市旗测算20080508_隋心对账单定稿0514" xfId="36629"/>
    <cellStyle name="好_县市旗测算20080508_县市旗测算-新科目（含人口规模效应）" xfId="36630"/>
    <cellStyle name="汇总 2 7 3" xfId="36631"/>
    <cellStyle name="好_县市旗测算20080508_县市旗测算-新科目（含人口规模效应） 2" xfId="36632"/>
    <cellStyle name="汇总 2 7 4" xfId="36633"/>
    <cellStyle name="好_县市旗测算20080508_县市旗测算-新科目（含人口规模效应） 3" xfId="36634"/>
    <cellStyle name="汇总 2 7 5" xfId="36635"/>
    <cellStyle name="好_县市旗测算20080508_县市旗测算-新科目（含人口规模效应） 4" xfId="36636"/>
    <cellStyle name="好_县市旗测算20080508_县市旗测算-新科目（含人口规模效应） 5" xfId="36637"/>
    <cellStyle name="好_县市旗测算20080508_县市旗测算-新科目（含人口规模效应） 6" xfId="36638"/>
    <cellStyle name="好_县市旗测算20080508_县市旗测算-新科目（含人口规模效应）_03_2010年各地区一般预算平衡表_2010年地方财政一般预算分级平衡情况表（汇总）0524" xfId="36639"/>
    <cellStyle name="好_县市旗测算20080508_县市旗测算-新科目（含人口规模效应）_12.25-发教育厅-2016年高职生均年初预算控制数分配表" xfId="36640"/>
    <cellStyle name="好_县市旗测算20080508_县市旗测算-新科目（含人口规模效应）_财力性转移支付2010年预算参考数" xfId="36641"/>
    <cellStyle name="好_县市旗测算20080508_县市旗测算-新科目（含人口规模效应）_财力性转移支付2010年预算参考数 2" xfId="36642"/>
    <cellStyle name="好_县市旗测算20080508_县市旗测算-新科目（含人口规模效应）_财力性转移支付2010年预算参考数 3" xfId="36643"/>
    <cellStyle name="输入 4 3 3 4 2" xfId="36644"/>
    <cellStyle name="汇总 7 2 3 2" xfId="36645"/>
    <cellStyle name="好_县市旗测算20080508_县市旗测算-新科目（含人口规模效应）_财力性转移支付2010年预算参考数 4" xfId="36646"/>
    <cellStyle name="输出 10 5 4 2 2 5 2" xfId="36647"/>
    <cellStyle name="汇总 7 2 3 4" xfId="36648"/>
    <cellStyle name="好_县市旗测算20080508_县市旗测算-新科目（含人口规模效应）_财力性转移支付2010年预算参考数 6" xfId="36649"/>
    <cellStyle name="输出 7 3 2 2 2 4" xfId="36650"/>
    <cellStyle name="好_县市旗测算20080508_县市旗测算-新科目（含人口规模效应）_财力性转移支付2010年预算参考数_03_2010年各地区一般预算平衡表" xfId="36651"/>
    <cellStyle name="好_县市旗测算20080508_县市旗测算-新科目（含人口规模效应）_财力性转移支付2010年预算参考数_03_2010年各地区一般预算平衡表_2010年地方财政一般预算分级平衡情况表（汇总）0524" xfId="36652"/>
    <cellStyle name="好_县市旗测算20080508_县市旗测算-新科目（含人口规模效应）_财力性转移支付2010年预算参考数_合并" xfId="36653"/>
    <cellStyle name="好_县市旗测算20080508_县市旗测算-新科目（含人口规模效应）_财力性转移支付2010年预算参考数_华东" xfId="36654"/>
    <cellStyle name="好_县市旗测算20080508_县市旗测算-新科目（含人口规模效应）_财力性转移支付2010年预算参考数_隋心对账单定稿0514" xfId="36655"/>
    <cellStyle name="好_县市旗测算20080508_县市旗测算-新科目（含人口规模效应）_合并" xfId="36656"/>
    <cellStyle name="好_县市旗测算20080508_县市旗测算-新科目（含人口规模效应）_隋心对账单定稿0514" xfId="36657"/>
    <cellStyle name="好_县市旗测算-新科目（20080626）" xfId="36658"/>
    <cellStyle name="好_县市旗测算-新科目（20080626） 5" xfId="36659"/>
    <cellStyle name="好_县市旗测算-新科目（20080626） 6" xfId="36660"/>
    <cellStyle name="注释 8 4 4 2 2 6" xfId="36661"/>
    <cellStyle name="好_县市旗测算-新科目（20080626）_03_2010年各地区一般预算平衡表" xfId="36662"/>
    <cellStyle name="好_县市旗测算-新科目（20080626）_03_2010年各地区一般预算平衡表_2010年地方财政一般预算分级平衡情况表（汇总）0524" xfId="36663"/>
    <cellStyle name="好_县市旗测算-新科目（20080626）_12.25-发教育厅-2016年高职生均年初预算控制数分配表" xfId="36664"/>
    <cellStyle name="好_县市旗测算-新科目（20080626）_不含人员经费系数" xfId="36665"/>
    <cellStyle name="输出 3 5 2 3 3" xfId="36666"/>
    <cellStyle name="好_县市旗测算-新科目（20080626）_不含人员经费系数 2" xfId="36667"/>
    <cellStyle name="注释 5 5 4 2 2 4 2" xfId="36668"/>
    <cellStyle name="输出 3 5 2 3 4" xfId="36669"/>
    <cellStyle name="好_县市旗测算-新科目（20080626）_不含人员经费系数 3" xfId="36670"/>
    <cellStyle name="输出 3 5 2 3 5" xfId="36671"/>
    <cellStyle name="好_县市旗测算-新科目（20080626）_不含人员经费系数 4" xfId="36672"/>
    <cellStyle name="输出 3 5 2 3 6" xfId="36673"/>
    <cellStyle name="好_县市旗测算-新科目（20080626）_不含人员经费系数 5" xfId="36674"/>
    <cellStyle name="好_县市旗测算-新科目（20080626）_不含人员经费系数 6" xfId="36675"/>
    <cellStyle name="好_县市旗测算-新科目（20080626）_不含人员经费系数_03_2010年各地区一般预算平衡表" xfId="36676"/>
    <cellStyle name="好_县市旗测算-新科目（20080626）_不含人员经费系数_03_2010年各地区一般预算平衡表_2010年地方财政一般预算分级平衡情况表（汇总）0524" xfId="36677"/>
    <cellStyle name="好_县市旗测算-新科目（20080626）_不含人员经费系数_12.25-发教育厅-2016年高职生均年初预算控制数分配表" xfId="36678"/>
    <cellStyle name="输入 5 3 3 2 4 2" xfId="36679"/>
    <cellStyle name="好_县市旗测算-新科目（20080626）_不含人员经费系数_财力性转移支付2010年预算参考数" xfId="36680"/>
    <cellStyle name="好_县市旗测算-新科目（20080626）_不含人员经费系数_财力性转移支付2010年预算参考数 2" xfId="36681"/>
    <cellStyle name="好_县市旗测算-新科目（20080626）_不含人员经费系数_财力性转移支付2010年预算参考数 3" xfId="36682"/>
    <cellStyle name="好_县市旗测算-新科目（20080626）_不含人员经费系数_财力性转移支付2010年预算参考数 4" xfId="36683"/>
    <cellStyle name="好_县市旗测算-新科目（20080626）_不含人员经费系数_财力性转移支付2010年预算参考数 5" xfId="36684"/>
    <cellStyle name="好_县市旗测算-新科目（20080626）_不含人员经费系数_财力性转移支付2010年预算参考数 6" xfId="36685"/>
    <cellStyle name="好_县市旗测算-新科目（20080626）_不含人员经费系数_财力性转移支付2010年预算参考数_03_2010年各地区一般预算平衡表" xfId="36686"/>
    <cellStyle name="好_县市旗测算-新科目（20080626）_不含人员经费系数_财力性转移支付2010年预算参考数_03_2010年各地区一般预算平衡表_2010年地方财政一般预算分级平衡情况表（汇总）0524" xfId="36687"/>
    <cellStyle name="好_县市旗测算-新科目（20080626）_不含人员经费系数_财力性转移支付2010年预算参考数_12.25-发教育厅-2016年高职生均年初预算控制数分配表" xfId="36688"/>
    <cellStyle name="好_县市旗测算-新科目（20080626）_不含人员经费系数_财力性转移支付2010年预算参考数_华东" xfId="36689"/>
    <cellStyle name="好_县市旗测算-新科目（20080626）_不含人员经费系数_财力性转移支付2010年预算参考数_隋心对账单定稿0514" xfId="36690"/>
    <cellStyle name="好_县市旗测算-新科目（20080626）_不含人员经费系数_合并" xfId="36691"/>
    <cellStyle name="好_县市旗测算-新科目（20080626）_不含人员经费系数_华东" xfId="36692"/>
    <cellStyle name="好_县市旗测算-新科目（20080626）_财力性转移支付2010年预算参考数" xfId="36693"/>
    <cellStyle name="好_县市旗测算-新科目（20080626）_财力性转移支付2010年预算参考数 2" xfId="36694"/>
    <cellStyle name="好_县市旗测算-新科目（20080626）_财力性转移支付2010年预算参考数 3" xfId="36695"/>
    <cellStyle name="好_县市旗测算-新科目（20080626）_财力性转移支付2010年预算参考数 4" xfId="36696"/>
    <cellStyle name="好_县市旗测算-新科目（20080626）_财力性转移支付2010年预算参考数 5" xfId="36697"/>
    <cellStyle name="好_县市旗测算-新科目（20080626）_财力性转移支付2010年预算参考数 6" xfId="36698"/>
    <cellStyle name="好_县市旗测算-新科目（20080626）_财力性转移支付2010年预算参考数_03_2010年各地区一般预算平衡表" xfId="36699"/>
    <cellStyle name="好_县市旗测算-新科目（20080626）_财力性转移支付2010年预算参考数_03_2010年各地区一般预算平衡表_2010年地方财政一般预算分级平衡情况表（汇总）0524" xfId="36700"/>
    <cellStyle name="注释 8 8 4 2" xfId="36701"/>
    <cellStyle name="好_县市旗测算-新科目（20080626）_财力性转移支付2010年预算参考数_12.25-发教育厅-2016年高职生均年初预算控制数分配表" xfId="36702"/>
    <cellStyle name="好_县市旗测算-新科目（20080626）_财力性转移支付2010年预算参考数_合并" xfId="36703"/>
    <cellStyle name="好_县市旗测算-新科目（20080626）_财力性转移支付2010年预算参考数_华东" xfId="36704"/>
    <cellStyle name="好_县市旗测算-新科目（20080626）_财力性转移支付2010年预算参考数_隋心对账单定稿0514" xfId="36705"/>
    <cellStyle name="好_县市旗测算-新科目（20080626）_合并" xfId="36706"/>
    <cellStyle name="好_县市旗测算-新科目（20080626）_华东" xfId="36707"/>
    <cellStyle name="好_县市旗测算-新科目（20080626）_民生政策最低支出需求" xfId="36708"/>
    <cellStyle name="好_县市旗测算-新科目（20080626）_民生政策最低支出需求 2" xfId="36709"/>
    <cellStyle name="好_县市旗测算-新科目（20080626）_民生政策最低支出需求 3" xfId="36710"/>
    <cellStyle name="好_县市旗测算-新科目（20080626）_民生政策最低支出需求 4" xfId="36711"/>
    <cellStyle name="好_县市旗测算-新科目（20080626）_民生政策最低支出需求 5" xfId="36712"/>
    <cellStyle name="好_县市旗测算-新科目（20080626）_民生政策最低支出需求 6" xfId="36713"/>
    <cellStyle name="好_县市旗测算-新科目（20080626）_民生政策最低支出需求_03_2010年各地区一般预算平衡表" xfId="36714"/>
    <cellStyle name="好_县市旗测算-新科目（20080626）_民生政策最低支出需求_03_2010年各地区一般预算平衡表_2010年地方财政一般预算分级平衡情况表（汇总）0524" xfId="36715"/>
    <cellStyle name="好_县市旗测算-新科目（20080626）_民生政策最低支出需求_12.25-发教育厅-2016年高职生均年初预算控制数分配表" xfId="36716"/>
    <cellStyle name="好_县市旗测算-新科目（20080626）_民生政策最低支出需求_财力性转移支付2010年预算参考数" xfId="36717"/>
    <cellStyle name="好_县市旗测算-新科目（20080626）_民生政策最低支出需求_财力性转移支付2010年预算参考数 2" xfId="36718"/>
    <cellStyle name="好_县市旗测算-新科目（20080626）_民生政策最低支出需求_财力性转移支付2010年预算参考数 3" xfId="36719"/>
    <cellStyle name="好_县市旗测算-新科目（20080626）_民生政策最低支出需求_财力性转移支付2010年预算参考数 4" xfId="36720"/>
    <cellStyle name="好_县市旗测算-新科目（20080626）_民生政策最低支出需求_财力性转移支付2010年预算参考数 5" xfId="36721"/>
    <cellStyle name="好_县市旗测算-新科目（20080626）_民生政策最低支出需求_财力性转移支付2010年预算参考数 6" xfId="36722"/>
    <cellStyle name="好_县市旗测算-新科目（20080626）_民生政策最低支出需求_财力性转移支付2010年预算参考数_03_2010年各地区一般预算平衡表" xfId="36723"/>
    <cellStyle name="好_县市旗测算-新科目（20080626）_民生政策最低支出需求_财力性转移支付2010年预算参考数_03_2010年各地区一般预算平衡表_2010年地方财政一般预算分级平衡情况表（汇总）0524" xfId="36724"/>
    <cellStyle name="好_县市旗测算-新科目（20080626）_民生政策最低支出需求_财力性转移支付2010年预算参考数_12.25-发教育厅-2016年高职生均年初预算控制数分配表" xfId="36725"/>
    <cellStyle name="好_县市旗测算-新科目（20080626）_民生政策最低支出需求_财力性转移支付2010年预算参考数_合并" xfId="36726"/>
    <cellStyle name="好_县市旗测算-新科目（20080626）_民生政策最低支出需求_财力性转移支付2010年预算参考数_隋心对账单定稿0514" xfId="36727"/>
    <cellStyle name="好_县市旗测算-新科目（20080626）_民生政策最低支出需求_隋心对账单定稿0514" xfId="36728"/>
    <cellStyle name="注释 10 3 5 4" xfId="36729"/>
    <cellStyle name="好_县市旗测算-新科目（20080626）_隋心对账单定稿0514" xfId="36730"/>
    <cellStyle name="好_县市旗测算-新科目（20080626）_县市旗测算-新科目（含人口规模效应） 3" xfId="36731"/>
    <cellStyle name="好_县市旗测算-新科目（20080626）_县市旗测算-新科目（含人口规模效应） 4" xfId="36732"/>
    <cellStyle name="好_县市旗测算-新科目（20080626）_县市旗测算-新科目（含人口规模效应） 5" xfId="36733"/>
    <cellStyle name="好_县市旗测算-新科目（20080626）_县市旗测算-新科目（含人口规模效应） 6" xfId="36734"/>
    <cellStyle name="好_县市旗测算-新科目（20080626）_县市旗测算-新科目（含人口规模效应）_03_2010年各地区一般预算平衡表" xfId="36735"/>
    <cellStyle name="好_县市旗测算-新科目（20080626）_县市旗测算-新科目（含人口规模效应）_12.25-发教育厅-2016年高职生均年初预算控制数分配表" xfId="36736"/>
    <cellStyle name="好_县市旗测算-新科目（20080626）_县市旗测算-新科目（含人口规模效应）_财力性转移支付2010年预算参考数" xfId="36737"/>
    <cellStyle name="好_县市旗测算-新科目（20080626）_县市旗测算-新科目（含人口规模效应）_财力性转移支付2010年预算参考数 2" xfId="36738"/>
    <cellStyle name="好_县市旗测算-新科目（20080626）_县市旗测算-新科目（含人口规模效应）_财力性转移支付2010年预算参考数 3" xfId="36739"/>
    <cellStyle name="好_县市旗测算-新科目（20080626）_县市旗测算-新科目（含人口规模效应）_财力性转移支付2010年预算参考数 4" xfId="36740"/>
    <cellStyle name="好_县市旗测算-新科目（20080626）_县市旗测算-新科目（含人口规模效应）_财力性转移支付2010年预算参考数 5" xfId="36741"/>
    <cellStyle name="好_县市旗测算-新科目（20080626）_县市旗测算-新科目（含人口规模效应）_财力性转移支付2010年预算参考数 6" xfId="36742"/>
    <cellStyle name="好_县市旗测算-新科目（20080626）_县市旗测算-新科目（含人口规模效应）_财力性转移支付2010年预算参考数_03_2010年各地区一般预算平衡表" xfId="36743"/>
    <cellStyle name="好_县市旗测算-新科目（20080626）_县市旗测算-新科目（含人口规模效应）_财力性转移支付2010年预算参考数_03_2010年各地区一般预算平衡表_2010年地方财政一般预算分级平衡情况表（汇总）0524" xfId="36744"/>
    <cellStyle name="好_县市旗测算-新科目（20080626）_县市旗测算-新科目（含人口规模效应）_财力性转移支付2010年预算参考数_12.25-发教育厅-2016年高职生均年初预算控制数分配表" xfId="36745"/>
    <cellStyle name="好_县市旗测算-新科目（20080626）_县市旗测算-新科目（含人口规模效应）_财力性转移支付2010年预算参考数_合并" xfId="36746"/>
    <cellStyle name="好_县市旗测算-新科目（20080626）_县市旗测算-新科目（含人口规模效应）_财力性转移支付2010年预算参考数_华东" xfId="36747"/>
    <cellStyle name="好_县市旗测算-新科目（20080626）_县市旗测算-新科目（含人口规模效应）_财力性转移支付2010年预算参考数_隋心对账单定稿0514" xfId="36748"/>
    <cellStyle name="好_县市旗测算-新科目（20080626）_县市旗测算-新科目（含人口规模效应）_合并" xfId="36749"/>
    <cellStyle name="计算 6 3 5 5" xfId="36750"/>
    <cellStyle name="好_县市旗测算-新科目（20080626）_县市旗测算-新科目（含人口规模效应）_华东" xfId="36751"/>
    <cellStyle name="计算 10 3 4 4 2" xfId="36752"/>
    <cellStyle name="好_县市旗测算-新科目（20080626）_县市旗测算-新科目（含人口规模效应）_隋心对账单定稿0514" xfId="36753"/>
    <cellStyle name="好_县市旗测算-新科目（20080627）" xfId="36754"/>
    <cellStyle name="好_县市旗测算-新科目（20080627） 2" xfId="36755"/>
    <cellStyle name="好_县市旗测算-新科目（20080627） 3" xfId="36756"/>
    <cellStyle name="好_县市旗测算-新科目（20080627） 4" xfId="36757"/>
    <cellStyle name="好_县市旗测算-新科目（20080627） 5" xfId="36758"/>
    <cellStyle name="好_县市旗测算-新科目（20080627） 6" xfId="36759"/>
    <cellStyle name="好_县市旗测算-新科目（20080627）_03_2010年各地区一般预算平衡表" xfId="36760"/>
    <cellStyle name="好_县市旗测算-新科目（20080627）_12.25-发教育厅-2016年高职生均年初预算控制数分配表" xfId="36761"/>
    <cellStyle name="好_县市旗测算-新科目（20080627）_不含人员经费系数" xfId="36762"/>
    <cellStyle name="好_县市旗测算-新科目（20080627）_不含人员经费系数 2" xfId="36763"/>
    <cellStyle name="好_县市旗测算-新科目（20080627）_不含人员经费系数 4" xfId="36764"/>
    <cellStyle name="好_县市旗测算-新科目（20080627）_不含人员经费系数 5" xfId="36765"/>
    <cellStyle name="好_县市旗测算-新科目（20080627）_不含人员经费系数 6" xfId="36766"/>
    <cellStyle name="好_县市旗测算-新科目（20080627）_不含人员经费系数_03_2010年各地区一般预算平衡表" xfId="36767"/>
    <cellStyle name="好_县市旗测算-新科目（20080627）_不含人员经费系数_03_2010年各地区一般预算平衡表_2010年地方财政一般预算分级平衡情况表（汇总）0524" xfId="36768"/>
    <cellStyle name="好_县市旗测算-新科目（20080627）_不含人员经费系数_12.25-发教育厅-2016年高职生均年初预算控制数分配表" xfId="36769"/>
    <cellStyle name="好_重点民生支出需求测算表社保（农村低保）081112" xfId="36770"/>
    <cellStyle name="好_县市旗测算-新科目（20080627）_不含人员经费系数_财力性转移支付2010年预算参考数" xfId="36771"/>
    <cellStyle name="强调文字颜色 6 8 2" xfId="36772"/>
    <cellStyle name="好_县市旗测算-新科目（20080627）_不含人员经费系数_财力性转移支付2010年预算参考数_03_2010年各地区一般预算平衡表" xfId="36773"/>
    <cellStyle name="好_县市旗测算-新科目（20080627）_不含人员经费系数_财力性转移支付2010年预算参考数_03_2010年各地区一般预算平衡表_2010年地方财政一般预算分级平衡情况表（汇总）0524" xfId="36774"/>
    <cellStyle name="好_重点民生支出需求测算表社保（农村低保）081112_12.25-发教育厅-2016年高职生均年初预算控制数分配表" xfId="36775"/>
    <cellStyle name="好_县市旗测算-新科目（20080627）_不含人员经费系数_财力性转移支付2010年预算参考数_12.25-发教育厅-2016年高职生均年初预算控制数分配表" xfId="36776"/>
    <cellStyle name="好_重点民生支出需求测算表社保（农村低保）081112_合并" xfId="36777"/>
    <cellStyle name="好_县市旗测算-新科目（20080627）_不含人员经费系数_财力性转移支付2010年预算参考数_合并" xfId="36778"/>
    <cellStyle name="好_重点民生支出需求测算表社保（农村低保）081112_华东" xfId="36779"/>
    <cellStyle name="好_县市旗测算-新科目（20080627）_不含人员经费系数_财力性转移支付2010年预算参考数_华东" xfId="36780"/>
    <cellStyle name="好_重点民生支出需求测算表社保（农村低保）081112_隋心对账单定稿0514" xfId="36781"/>
    <cellStyle name="好_县市旗测算-新科目（20080627）_不含人员经费系数_财力性转移支付2010年预算参考数_隋心对账单定稿0514" xfId="36782"/>
    <cellStyle name="数字 2 2 11" xfId="36783"/>
    <cellStyle name="好_县市旗测算-新科目（20080627）_不含人员经费系数_合并" xfId="36784"/>
    <cellStyle name="好_县市旗测算-新科目（20080627）_不含人员经费系数_华东" xfId="36785"/>
    <cellStyle name="好_县市旗测算-新科目（20080627）_不含人员经费系数_隋心对账单定稿0514" xfId="36786"/>
    <cellStyle name="好_县市旗测算-新科目（20080627）_财力性转移支付2010年预算参考数" xfId="36787"/>
    <cellStyle name="好_县市旗测算-新科目（20080627）_财力性转移支付2010年预算参考数 2" xfId="36788"/>
    <cellStyle name="好_县市旗测算-新科目（20080627）_财力性转移支付2010年预算参考数 3" xfId="36789"/>
    <cellStyle name="好_县市旗测算-新科目（20080627）_财力性转移支付2010年预算参考数 4" xfId="36790"/>
    <cellStyle name="好_县市旗测算-新科目（20080627）_财力性转移支付2010年预算参考数 5" xfId="36791"/>
    <cellStyle name="好_县市旗测算-新科目（20080627）_财力性转移支付2010年预算参考数 6" xfId="36792"/>
    <cellStyle name="好_县市旗测算-新科目（20080627）_财力性转移支付2010年预算参考数_03_2010年各地区一般预算平衡表" xfId="36793"/>
    <cellStyle name="注释 2 2 2 2 7" xfId="36794"/>
    <cellStyle name="好_县市旗测算-新科目（20080627）_财力性转移支付2010年预算参考数_03_2010年各地区一般预算平衡表_2010年地方财政一般预算分级平衡情况表（汇总）0524" xfId="36795"/>
    <cellStyle name="好_县市旗测算-新科目（20080627）_财力性转移支付2010年预算参考数_12.25-发教育厅-2016年高职生均年初预算控制数分配表" xfId="36796"/>
    <cellStyle name="好_县市旗测算-新科目（20080627）_财力性转移支付2010年预算参考数_合并" xfId="36797"/>
    <cellStyle name="好_县市旗测算-新科目（20080627）_财力性转移支付2010年预算参考数_华东" xfId="36798"/>
    <cellStyle name="好_县市旗测算-新科目（20080627）_财力性转移支付2010年预算参考数_隋心对账单定稿0514" xfId="36799"/>
    <cellStyle name="好_县市旗测算-新科目（20080627）_合并" xfId="36800"/>
    <cellStyle name="好_县市旗测算-新科目（20080627）_华东" xfId="36801"/>
    <cellStyle name="好_县市旗测算-新科目（20080627）_民生政策最低支出需求" xfId="36802"/>
    <cellStyle name="好_县市旗测算-新科目（20080627）_民生政策最低支出需求 2" xfId="36803"/>
    <cellStyle name="好_县市旗测算-新科目（20080627）_民生政策最低支出需求 3" xfId="36804"/>
    <cellStyle name="好_县市旗测算-新科目（20080627）_民生政策最低支出需求 4" xfId="36805"/>
    <cellStyle name="输出 6 6 3 5 2" xfId="36806"/>
    <cellStyle name="好_县市旗测算-新科目（20080627）_民生政策最低支出需求 6" xfId="36807"/>
    <cellStyle name="好_县市旗测算-新科目（20080627）_民生政策最低支出需求_03_2010年各地区一般预算平衡表" xfId="36808"/>
    <cellStyle name="好_县市旗测算-新科目（20080627）_民生政策最低支出需求_03_2010年各地区一般预算平衡表_2010年地方财政一般预算分级平衡情况表（汇总）0524" xfId="36809"/>
    <cellStyle name="好_县市旗测算-新科目（20080627）_民生政策最低支出需求_12.25-发教育厅-2016年高职生均年初预算控制数分配表" xfId="36810"/>
    <cellStyle name="好_县市旗测算-新科目（20080627）_民生政策最低支出需求_财力性转移支付2010年预算参考数" xfId="36811"/>
    <cellStyle name="好_县市旗测算-新科目（20080627）_民生政策最低支出需求_财力性转移支付2010年预算参考数 2" xfId="36812"/>
    <cellStyle name="好_县市旗测算-新科目（20080627）_民生政策最低支出需求_财力性转移支付2010年预算参考数 3" xfId="36813"/>
    <cellStyle name="好_县市旗测算-新科目（20080627）_民生政策最低支出需求_财力性转移支付2010年预算参考数 4" xfId="36814"/>
    <cellStyle name="好_县市旗测算-新科目（20080627）_民生政策最低支出需求_财力性转移支付2010年预算参考数 5" xfId="36815"/>
    <cellStyle name="好_县市旗测算-新科目（20080627）_民生政策最低支出需求_财力性转移支付2010年预算参考数 6" xfId="36816"/>
    <cellStyle name="好_县市旗测算-新科目（20080627）_民生政策最低支出需求_财力性转移支付2010年预算参考数_03_2010年各地区一般预算平衡表" xfId="36817"/>
    <cellStyle name="警告文本 3 8" xfId="36818"/>
    <cellStyle name="好_县市旗测算-新科目（20080627）_民生政策最低支出需求_财力性转移支付2010年预算参考数_03_2010年各地区一般预算平衡表_2010年地方财政一般预算分级平衡情况表（汇总）0524" xfId="36819"/>
    <cellStyle name="好_县市旗测算-新科目（20080627）_民生政策最低支出需求_财力性转移支付2010年预算参考数_12.25-发教育厅-2016年高职生均年初预算控制数分配表" xfId="36820"/>
    <cellStyle name="好_县市旗测算-新科目（20080627）_民生政策最低支出需求_财力性转移支付2010年预算参考数_合并" xfId="36821"/>
    <cellStyle name="好_县市旗测算-新科目（20080627）_民生政策最低支出需求_财力性转移支付2010年预算参考数_华东" xfId="36822"/>
    <cellStyle name="好_县市旗测算-新科目（20080627）_民生政策最低支出需求_财力性转移支付2010年预算参考数_隋心对账单定稿0514" xfId="36823"/>
    <cellStyle name="好_县市旗测算-新科目（20080627）_民生政策最低支出需求_合并" xfId="36824"/>
    <cellStyle name="好_县市旗测算-新科目（20080627）_民生政策最低支出需求_华东" xfId="36825"/>
    <cellStyle name="好_县市旗测算-新科目（20080627）_民生政策最低支出需求_隋心对账单定稿0514" xfId="36826"/>
    <cellStyle name="好_县市旗测算-新科目（20080627）_县市旗测算-新科目（含人口规模效应）" xfId="36827"/>
    <cellStyle name="好_县市旗测算-新科目（20080627）_县市旗测算-新科目（含人口规模效应） 2" xfId="36828"/>
    <cellStyle name="好_县市旗测算-新科目（20080627）_县市旗测算-新科目（含人口规模效应） 3" xfId="36829"/>
    <cellStyle name="好_县市旗测算-新科目（20080627）_县市旗测算-新科目（含人口规模效应） 5" xfId="36830"/>
    <cellStyle name="好_县市旗测算-新科目（20080627）_县市旗测算-新科目（含人口规模效应） 6" xfId="36831"/>
    <cellStyle name="好_县市旗测算-新科目（20080627）_县市旗测算-新科目（含人口规模效应）_12.25-发教育厅-2016年高职生均年初预算控制数分配表" xfId="36832"/>
    <cellStyle name="好_县市旗测算-新科目（20080627）_县市旗测算-新科目（含人口规模效应）_财力性转移支付2010年预算参考数" xfId="36833"/>
    <cellStyle name="好_县市旗测算-新科目（20080627）_县市旗测算-新科目（含人口规模效应）_财力性转移支付2010年预算参考数 2" xfId="36834"/>
    <cellStyle name="好_县市旗测算-新科目（20080627）_县市旗测算-新科目（含人口规模效应）_财力性转移支付2010年预算参考数 4" xfId="36835"/>
    <cellStyle name="好_县市旗测算-新科目（20080627）_县市旗测算-新科目（含人口规模效应）_财力性转移支付2010年预算参考数 5" xfId="36836"/>
    <cellStyle name="好_县市旗测算-新科目（20080627）_县市旗测算-新科目（含人口规模效应）_财力性转移支付2010年预算参考数 6" xfId="36837"/>
    <cellStyle name="好_县市旗测算-新科目（20080627）_县市旗测算-新科目（含人口规模效应）_财力性转移支付2010年预算参考数_03_2010年各地区一般预算平衡表" xfId="36838"/>
    <cellStyle name="强调文字颜色 4 2 5" xfId="36839"/>
    <cellStyle name="好_县市旗测算-新科目（20080627）_县市旗测算-新科目（含人口规模效应）_财力性转移支付2010年预算参考数_03_2010年各地区一般预算平衡表_2010年地方财政一般预算分级平衡情况表（汇总）0524" xfId="36840"/>
    <cellStyle name="好_县市旗测算-新科目（20080627）_县市旗测算-新科目（含人口规模效应）_财力性转移支付2010年预算参考数_12.25-发教育厅-2016年高职生均年初预算控制数分配表" xfId="36841"/>
    <cellStyle name="好_县市旗测算-新科目（20080627）_县市旗测算-新科目（含人口规模效应）_财力性转移支付2010年预算参考数_合并" xfId="36842"/>
    <cellStyle name="好_县市旗测算-新科目（20080627）_县市旗测算-新科目（含人口规模效应）_财力性转移支付2010年预算参考数_华东" xfId="36843"/>
    <cellStyle name="好_县市旗测算-新科目（20080627）_县市旗测算-新科目（含人口规模效应）_财力性转移支付2010年预算参考数_隋心对账单定稿0514" xfId="36844"/>
    <cellStyle name="好_县市旗测算-新科目（20080627）_县市旗测算-新科目（含人口规模效应）_合并" xfId="36845"/>
    <cellStyle name="好_县市旗测算-新科目（20080627）_县市旗测算-新科目（含人口规模效应）_华东" xfId="36846"/>
    <cellStyle name="好_县市旗测算-新科目（20080627）_县市旗测算-新科目（含人口规模效应）_隋心对账单定稿0514" xfId="36847"/>
    <cellStyle name="好_湘财教指277" xfId="36848"/>
    <cellStyle name="好_湘财教指277_12.25-发教育厅-2016年高职生均年初预算控制数分配表" xfId="36849"/>
    <cellStyle name="强调文字颜色 5 3 3 12" xfId="36850"/>
    <cellStyle name="好_湘桂铁路I标一项目部红线成本(最新)" xfId="36851"/>
    <cellStyle name="好_湘桂铁路I标一项目部红线成本(最新) 10" xfId="36852"/>
    <cellStyle name="好_湘桂铁路I标一项目部红线成本(最新) 11" xfId="36853"/>
    <cellStyle name="好_湘桂铁路I标一项目部红线成本(最新) 2" xfId="36854"/>
    <cellStyle name="好_湘桂铁路I标一项目部红线成本(最新) 3" xfId="36855"/>
    <cellStyle name="好_湘桂铁路I标一项目部红线成本(最新) 4" xfId="36856"/>
    <cellStyle name="好_湘桂铁路I标一项目部红线成本(最新) 5" xfId="36857"/>
    <cellStyle name="好_湘桂铁路I标一项目部红线成本(最新) 6" xfId="36858"/>
    <cellStyle name="输出 2 2 4 5 2 4 2" xfId="36859"/>
    <cellStyle name="好_湘桂铁路I标一项目部红线成本(最新) 7" xfId="36860"/>
    <cellStyle name="好_湘桂铁路I标一项目部红线成本(最新) 8" xfId="36861"/>
    <cellStyle name="好_湘桂铁路I标一项目部红线成本(最新) 9" xfId="36862"/>
    <cellStyle name="好_湘桂铁路工程I标红线成本分析样表" xfId="36863"/>
    <cellStyle name="好_湘桂铁路工程I标红线成本分析样表 （草）09.8.21修改" xfId="36864"/>
    <cellStyle name="好_湘桂铁路工程I标红线成本分析样表 （草）09.8.21修改_四队计价2011-6" xfId="36865"/>
    <cellStyle name="好_湘桂铁路工程I标红线成本分析样表 （草）09.8.21修改_四队计价6月25日前(7月1日更新)备用" xfId="36866"/>
    <cellStyle name="好_湘桂铁路工程I标红线成本分析样表 10" xfId="36867"/>
    <cellStyle name="好_湘桂铁路工程I标红线成本分析样表 10_四队计价6月25日前(7月1日更新)备用" xfId="36868"/>
    <cellStyle name="好_湘桂铁路工程I标红线成本分析样表 11" xfId="36869"/>
    <cellStyle name="好_湘桂铁路工程I标红线成本分析样表 11_四队计价2011-6" xfId="36870"/>
    <cellStyle name="好_湘桂铁路工程I标红线成本分析样表 2" xfId="36871"/>
    <cellStyle name="好_湘桂铁路工程I标红线成本分析样表 2_四队计价2011-6" xfId="36872"/>
    <cellStyle name="好_湘桂铁路工程I标红线成本分析样表 2_四队计价6月25日前(7月1日更新)备用" xfId="36873"/>
    <cellStyle name="好_湘桂铁路工程I标红线成本分析样表 3" xfId="36874"/>
    <cellStyle name="好_湘桂铁路工程I标红线成本分析样表 3_四队计价2011-6" xfId="36875"/>
    <cellStyle name="好_湘桂铁路工程I标红线成本分析样表 3_四队计价6月25日前(7月1日更新)备用" xfId="36876"/>
    <cellStyle name="好_湘桂铁路工程I标红线成本分析样表 4" xfId="36877"/>
    <cellStyle name="好_湘桂铁路工程I标红线成本分析样表 4_四队计价6月25日前(7月1日更新)备用" xfId="36878"/>
    <cellStyle name="好_湘桂铁路工程I标红线成本分析样表 5" xfId="36879"/>
    <cellStyle name="好_湘桂铁路工程I标红线成本分析样表 5_四队计价2011-6" xfId="36880"/>
    <cellStyle name="好_湘桂铁路工程I标红线成本分析样表 5_四队计价6月25日前(7月1日更新)备用" xfId="36881"/>
    <cellStyle name="好_湘桂铁路工程I标红线成本分析样表 6" xfId="36882"/>
    <cellStyle name="汇总 8 4 3 2 2 6" xfId="36883"/>
    <cellStyle name="好_湘桂铁路工程I标红线成本分析样表 6_四队计价6月25日前(7月1日更新)备用" xfId="36884"/>
    <cellStyle name="好_湘桂铁路工程I标红线成本分析样表 7" xfId="36885"/>
    <cellStyle name="好_湘桂铁路工程I标红线成本分析样表 7_四队计价6月25日前(7月1日更新)备用" xfId="36886"/>
    <cellStyle name="输入 9 2 4 2 2 3 2" xfId="36887"/>
    <cellStyle name="好_湘桂铁路工程I标红线成本分析样表 8" xfId="36888"/>
    <cellStyle name="注释 6 3 2 2 2 3" xfId="36889"/>
    <cellStyle name="好_湘桂铁路工程I标红线成本分析样表 8_四队计价2011-6" xfId="36890"/>
    <cellStyle name="输出 3 3 3 2 2 3" xfId="36891"/>
    <cellStyle name="好_湘桂铁路工程I标红线成本分析样表 8_四队计价6月25日前(7月1日更新)备用" xfId="36892"/>
    <cellStyle name="好_湘桂铁路工程I标红线成本分析样表 9" xfId="36893"/>
    <cellStyle name="汇总 9 7 2 6" xfId="36894"/>
    <cellStyle name="好_湘桂铁路工程I标红线成本分析样表 9_四队计价6月25日前(7月1日更新)备用" xfId="36895"/>
    <cellStyle name="好_湘桂铁路工程I标红线成本分析样表_四队计价2011-6" xfId="36896"/>
    <cellStyle name="好_湘桂铁路工程I标红线成本分析样表_四队计价6月25日前(7月1日更新)备用" xfId="36897"/>
    <cellStyle name="注释 6 3 6 4" xfId="36898"/>
    <cellStyle name="好_湘潭" xfId="36899"/>
    <cellStyle name="好_湘潭 10" xfId="36900"/>
    <cellStyle name="好_湘潭 11" xfId="36901"/>
    <cellStyle name="好_湘潭 12" xfId="36902"/>
    <cellStyle name="好_湘潭 13" xfId="36903"/>
    <cellStyle name="好_湘潭 14" xfId="36904"/>
    <cellStyle name="好_湘潭 20" xfId="36905"/>
    <cellStyle name="好_湘潭 15" xfId="36906"/>
    <cellStyle name="好_湘潭 21" xfId="36907"/>
    <cellStyle name="好_湘潭 16" xfId="36908"/>
    <cellStyle name="好_湘潭 17" xfId="36909"/>
    <cellStyle name="好_湘潭 18" xfId="36910"/>
    <cellStyle name="好_湘潭 19" xfId="36911"/>
    <cellStyle name="注释 6 3 6 4 2" xfId="36912"/>
    <cellStyle name="好_湘潭 2" xfId="36913"/>
    <cellStyle name="好_湘潭 2 10" xfId="36914"/>
    <cellStyle name="输出 9 5 3 5 2" xfId="36915"/>
    <cellStyle name="好_湘潭 2 11" xfId="36916"/>
    <cellStyle name="好_湘潭 2 12" xfId="36917"/>
    <cellStyle name="好_湘潭 2 13" xfId="36918"/>
    <cellStyle name="好_湘潭 2 14" xfId="36919"/>
    <cellStyle name="好_湘潭 2 20" xfId="36920"/>
    <cellStyle name="好_湘潭 2 15" xfId="36921"/>
    <cellStyle name="好_湘潭 2 21" xfId="36922"/>
    <cellStyle name="好_湘潭 2 16" xfId="36923"/>
    <cellStyle name="好_湘潭 2 22" xfId="36924"/>
    <cellStyle name="好_湘潭 2 17" xfId="36925"/>
    <cellStyle name="好_湘潭 2 18" xfId="36926"/>
    <cellStyle name="好_湘潭 2 19" xfId="36927"/>
    <cellStyle name="好_湘潭 2 2" xfId="36928"/>
    <cellStyle name="好_湘潭 2 3" xfId="36929"/>
    <cellStyle name="好_湘潭 2 4" xfId="36930"/>
    <cellStyle name="好_湘潭 2 5" xfId="36931"/>
    <cellStyle name="小数 2 6 2" xfId="36932"/>
    <cellStyle name="好_湘潭 2 6" xfId="36933"/>
    <cellStyle name="小数 2 6 4" xfId="36934"/>
    <cellStyle name="好_湘潭 2 8" xfId="36935"/>
    <cellStyle name="好_湘潭 2 9" xfId="36936"/>
    <cellStyle name="好_湘潭 3" xfId="36937"/>
    <cellStyle name="好_湘潭 3 10" xfId="36938"/>
    <cellStyle name="好_湘潭 3 11" xfId="36939"/>
    <cellStyle name="好_湘潭 3 12" xfId="36940"/>
    <cellStyle name="输出 2 5 2 2 2 2" xfId="36941"/>
    <cellStyle name="好_湘潭 3 13" xfId="36942"/>
    <cellStyle name="输出 2 5 2 2 2 3" xfId="36943"/>
    <cellStyle name="好_湘潭 3 14" xfId="36944"/>
    <cellStyle name="输出 2 5 2 2 2 4" xfId="36945"/>
    <cellStyle name="好_湘潭 3 20" xfId="36946"/>
    <cellStyle name="好_湘潭 3 15" xfId="36947"/>
    <cellStyle name="输出 2 5 2 2 2 5" xfId="36948"/>
    <cellStyle name="好_湘潭 3 21" xfId="36949"/>
    <cellStyle name="好_湘潭 3 16" xfId="36950"/>
    <cellStyle name="输出 2 5 2 2 2 6" xfId="36951"/>
    <cellStyle name="好_湘潭 3 22" xfId="36952"/>
    <cellStyle name="好_湘潭 3 17" xfId="36953"/>
    <cellStyle name="好_湘潭 3 23" xfId="36954"/>
    <cellStyle name="好_湘潭 3 18" xfId="36955"/>
    <cellStyle name="好_湘潭 3 19" xfId="36956"/>
    <cellStyle name="好_湘潭 3 2 10" xfId="36957"/>
    <cellStyle name="好_湘潭 3 2 11" xfId="36958"/>
    <cellStyle name="好_湘潭 3 2 13" xfId="36959"/>
    <cellStyle name="好_湘潭 3 2 14" xfId="36960"/>
    <cellStyle name="好_湘潭 3 2 3" xfId="36961"/>
    <cellStyle name="好_湘潭 3 2 4" xfId="36962"/>
    <cellStyle name="好_湘潭 3 2 5" xfId="36963"/>
    <cellStyle name="好_湘潭 3 2 6" xfId="36964"/>
    <cellStyle name="好_湘潭 3 2 7" xfId="36965"/>
    <cellStyle name="好_湘潭 3 2 8" xfId="36966"/>
    <cellStyle name="好_湘潭 3 2 9" xfId="36967"/>
    <cellStyle name="好_湘潭 3 5" xfId="36968"/>
    <cellStyle name="小数 2 7 2" xfId="36969"/>
    <cellStyle name="好_湘潭 3 6" xfId="36970"/>
    <cellStyle name="好_湘潭 3 7" xfId="36971"/>
    <cellStyle name="好_湘潭 3 8" xfId="36972"/>
    <cellStyle name="好_总人口_财力性转移支付2010年预算参考数_12.25-发教育厅-2016年高职生均年初预算控制数分配表" xfId="36973"/>
    <cellStyle name="好_湘潭 3 9" xfId="36974"/>
    <cellStyle name="好_湘潭 4" xfId="36975"/>
    <cellStyle name="好_湘潭 5" xfId="36976"/>
    <cellStyle name="好_湘潭 6" xfId="36977"/>
    <cellStyle name="好_湘潭 7" xfId="36978"/>
    <cellStyle name="好_湘潭 8" xfId="36979"/>
    <cellStyle name="好_湘潭 9" xfId="36980"/>
    <cellStyle name="好_业务工作量指标" xfId="36981"/>
    <cellStyle name="好_业务工作量指标 2" xfId="36982"/>
    <cellStyle name="好_业务工作量指标_Book1" xfId="36983"/>
    <cellStyle name="好_业务工作量指标_Book1 2" xfId="36984"/>
    <cellStyle name="好_一般预算支出口径剔除表" xfId="36985"/>
    <cellStyle name="好_一般预算支出口径剔除表 2" xfId="36986"/>
    <cellStyle name="好_一般预算支出口径剔除表 3" xfId="36987"/>
    <cellStyle name="好_一般预算支出口径剔除表 4" xfId="36988"/>
    <cellStyle name="好_一般预算支出口径剔除表 5" xfId="36989"/>
    <cellStyle name="好_一般预算支出口径剔除表 6" xfId="36990"/>
    <cellStyle name="好_一般预算支出口径剔除表_03_2010年各地区一般预算平衡表" xfId="36991"/>
    <cellStyle name="好_一般预算支出口径剔除表_03_2010年各地区一般预算平衡表_2010年地方财政一般预算分级平衡情况表（汇总）0524" xfId="36992"/>
    <cellStyle name="好_一般预算支出口径剔除表_12.25-发教育厅-2016年高职生均年初预算控制数分配表" xfId="36993"/>
    <cellStyle name="好_一般预算支出口径剔除表_财力性转移支付2010年预算参考数" xfId="36994"/>
    <cellStyle name="好_一般预算支出口径剔除表_财力性转移支付2010年预算参考数 2" xfId="36995"/>
    <cellStyle name="好_一般预算支出口径剔除表_财力性转移支付2010年预算参考数 3" xfId="36996"/>
    <cellStyle name="好_一般预算支出口径剔除表_财力性转移支付2010年预算参考数 4" xfId="36997"/>
    <cellStyle name="好_一般预算支出口径剔除表_财力性转移支付2010年预算参考数 5" xfId="36998"/>
    <cellStyle name="好_一般预算支出口径剔除表_财力性转移支付2010年预算参考数 6" xfId="36999"/>
    <cellStyle name="好_一般预算支出口径剔除表_财力性转移支付2010年预算参考数_03_2010年各地区一般预算平衡表" xfId="37000"/>
    <cellStyle name="好_一般预算支出口径剔除表_财力性转移支付2010年预算参考数_03_2010年各地区一般预算平衡表_2010年地方财政一般预算分级平衡情况表（汇总）0524" xfId="37001"/>
    <cellStyle name="好_一般预算支出口径剔除表_财力性转移支付2010年预算参考数_12.25-发教育厅-2016年高职生均年初预算控制数分配表" xfId="37002"/>
    <cellStyle name="好_一般预算支出口径剔除表_财力性转移支付2010年预算参考数_合并" xfId="37003"/>
    <cellStyle name="好_一般预算支出口径剔除表_财力性转移支付2010年预算参考数_华东" xfId="37004"/>
    <cellStyle name="好_一般预算支出口径剔除表_财力性转移支付2010年预算参考数_隋心对账单定稿0514" xfId="37005"/>
    <cellStyle name="好_一般预算支出口径剔除表_合并" xfId="37006"/>
    <cellStyle name="好_一般预算支出口径剔除表_华东" xfId="37007"/>
    <cellStyle name="好_一般预算支出口径剔除表_隋心对账单定稿0514" xfId="37008"/>
    <cellStyle name="好_医疗服务体系建设市县所需配套资金-2013年" xfId="37009"/>
    <cellStyle name="注释 2 2 2 9" xfId="37010"/>
    <cellStyle name="好_医疗服务体系建设市县所需配套资金-2013年 2" xfId="37011"/>
    <cellStyle name="好_义务教育阶段教职工人数（教育厅提供最终）" xfId="37012"/>
    <cellStyle name="好_义务教育阶段教职工人数（教育厅提供最终） 2" xfId="37013"/>
    <cellStyle name="好_义务教育阶段教职工人数（教育厅提供最终）_Book1" xfId="37014"/>
    <cellStyle name="好_义务教育阶段教职工人数（教育厅提供最终）_Book1 2" xfId="37015"/>
    <cellStyle name="好_银行账户情况表_2010年12月" xfId="37016"/>
    <cellStyle name="好_银行账户情况表_2010年12月 2" xfId="37017"/>
    <cellStyle name="好_银行账户情况表_2010年12月_Book1" xfId="37018"/>
    <cellStyle name="好_银行账户情况表_2010年12月_Book1 2" xfId="37019"/>
    <cellStyle name="好_应征入伍（定）" xfId="37020"/>
    <cellStyle name="检查单元格 4 2 2 13" xfId="37021"/>
    <cellStyle name="好_岳塘区" xfId="37022"/>
    <cellStyle name="好_岳塘区 10" xfId="37023"/>
    <cellStyle name="好_岳塘区 11" xfId="37024"/>
    <cellStyle name="好_岳塘区 12" xfId="37025"/>
    <cellStyle name="好_岳塘区 13" xfId="37026"/>
    <cellStyle name="好_岳塘区 14" xfId="37027"/>
    <cellStyle name="好_岳塘区 20" xfId="37028"/>
    <cellStyle name="好_岳塘区 15" xfId="37029"/>
    <cellStyle name="好_岳塘区 21" xfId="37030"/>
    <cellStyle name="好_岳塘区 16" xfId="37031"/>
    <cellStyle name="好_岳塘区 17" xfId="37032"/>
    <cellStyle name="注释 7 4 3 4 2" xfId="37033"/>
    <cellStyle name="好_岳塘区 18" xfId="37034"/>
    <cellStyle name="好_岳塘区 19" xfId="37035"/>
    <cellStyle name="好_岳塘区 2" xfId="37036"/>
    <cellStyle name="好_岳塘区 2 10" xfId="37037"/>
    <cellStyle name="好_岳塘区 2 11" xfId="37038"/>
    <cellStyle name="汇总 6 5 2 3 2 2" xfId="37039"/>
    <cellStyle name="好_岳塘区 2 12" xfId="37040"/>
    <cellStyle name="好_岳塘区 2 13" xfId="37041"/>
    <cellStyle name="好_岳塘区 2 14" xfId="37042"/>
    <cellStyle name="好_岳塘区 2 20" xfId="37043"/>
    <cellStyle name="好_岳塘区 2 15" xfId="37044"/>
    <cellStyle name="好_岳塘区 2 21" xfId="37045"/>
    <cellStyle name="好_岳塘区 2 16" xfId="37046"/>
    <cellStyle name="好_岳塘区 2 22" xfId="37047"/>
    <cellStyle name="好_岳塘区 2 17" xfId="37048"/>
    <cellStyle name="好_岳塘区 2 19" xfId="37049"/>
    <cellStyle name="好_岳塘区 2 2" xfId="37050"/>
    <cellStyle name="好_岳塘区 2 3" xfId="37051"/>
    <cellStyle name="好_岳塘区 2 4" xfId="37052"/>
    <cellStyle name="好_岳塘区 2 6" xfId="37053"/>
    <cellStyle name="好_岳塘区 2 7" xfId="37054"/>
    <cellStyle name="好_岳塘区 2 8" xfId="37055"/>
    <cellStyle name="好_岳塘区 2 9" xfId="37056"/>
    <cellStyle name="好_岳塘区 3" xfId="37057"/>
    <cellStyle name="好_岳塘区 3 10" xfId="37058"/>
    <cellStyle name="好_岳塘区 3 11" xfId="37059"/>
    <cellStyle name="好_岳塘区 3 12" xfId="37060"/>
    <cellStyle name="好_岳塘区 3 13" xfId="37061"/>
    <cellStyle name="计算 3 2 2 2 2 2" xfId="37062"/>
    <cellStyle name="好_岳塘区 3 14" xfId="37063"/>
    <cellStyle name="计算 3 2 2 2 2 4" xfId="37064"/>
    <cellStyle name="好_岳塘区 3 21" xfId="37065"/>
    <cellStyle name="好_岳塘区 3 16" xfId="37066"/>
    <cellStyle name="计算 3 2 2 2 2 5" xfId="37067"/>
    <cellStyle name="好_岳塘区 3 22" xfId="37068"/>
    <cellStyle name="好_岳塘区 3 17" xfId="37069"/>
    <cellStyle name="计算 3 2 2 2 2 6" xfId="37070"/>
    <cellStyle name="好_岳塘区 3 23" xfId="37071"/>
    <cellStyle name="好_岳塘区 3 18" xfId="37072"/>
    <cellStyle name="好_岳塘区 3 19" xfId="37073"/>
    <cellStyle name="好_岳塘区 3 2" xfId="37074"/>
    <cellStyle name="好_岳塘区 3 2 10" xfId="37075"/>
    <cellStyle name="好_岳塘区 3 2 11" xfId="37076"/>
    <cellStyle name="好_岳塘区 3 2 12" xfId="37077"/>
    <cellStyle name="好_岳塘区 3 2 13" xfId="37078"/>
    <cellStyle name="好_岳塘区 3 2 15" xfId="37079"/>
    <cellStyle name="好_岳塘区 3 2 16" xfId="37080"/>
    <cellStyle name="输出 2 2 6 2 2 5 2" xfId="37081"/>
    <cellStyle name="好_岳塘区 3 2 17" xfId="37082"/>
    <cellStyle name="好_岳塘区 3 2 18" xfId="37083"/>
    <cellStyle name="好_岳塘区 3 2 2" xfId="37084"/>
    <cellStyle name="注释 7 4 4 5 2" xfId="37085"/>
    <cellStyle name="好_岳塘区 3 2 6" xfId="37086"/>
    <cellStyle name="好_岳塘区 3 2 7" xfId="37087"/>
    <cellStyle name="好_岳塘区 3 2 8" xfId="37088"/>
    <cellStyle name="好_岳塘区 3 2 9" xfId="37089"/>
    <cellStyle name="好_岳塘区 3 3" xfId="37090"/>
    <cellStyle name="好_岳塘区 3 4" xfId="37091"/>
    <cellStyle name="好_岳塘区 3 6" xfId="37092"/>
    <cellStyle name="好_岳塘区 3 8" xfId="37093"/>
    <cellStyle name="好_岳塘区 3 9" xfId="37094"/>
    <cellStyle name="好_岳塘区 4" xfId="37095"/>
    <cellStyle name="好_岳塘区 5" xfId="37096"/>
    <cellStyle name="好_岳塘区 6" xfId="37097"/>
    <cellStyle name="好_岳塘区 7" xfId="37098"/>
    <cellStyle name="好_岳塘区 8" xfId="37099"/>
    <cellStyle name="好_岳塘区 9" xfId="37100"/>
    <cellStyle name="好_岳阳楼区11年地方财政预算表" xfId="37101"/>
    <cellStyle name="好_岳阳楼区11年地方财政预算表 10" xfId="37102"/>
    <cellStyle name="好_岳阳楼区11年地方财政预算表 11" xfId="37103"/>
    <cellStyle name="好_岳阳楼区11年地方财政预算表 12" xfId="37104"/>
    <cellStyle name="好_岳阳楼区11年地方财政预算表 13" xfId="37105"/>
    <cellStyle name="好_岳阳楼区11年地方财政预算表 14" xfId="37106"/>
    <cellStyle name="好_岳阳楼区11年地方财政预算表 20" xfId="37107"/>
    <cellStyle name="好_岳阳楼区11年地方财政预算表 15" xfId="37108"/>
    <cellStyle name="好_岳阳楼区11年地方财政预算表 21" xfId="37109"/>
    <cellStyle name="好_岳阳楼区11年地方财政预算表 16" xfId="37110"/>
    <cellStyle name="好_岳阳楼区11年地方财政预算表 17" xfId="37111"/>
    <cellStyle name="好_岳阳楼区11年地方财政预算表 18" xfId="37112"/>
    <cellStyle name="好_岳阳楼区11年地方财政预算表 19" xfId="37113"/>
    <cellStyle name="好_岳阳楼区11年地方财政预算表 2" xfId="37114"/>
    <cellStyle name="好_岳阳楼区11年地方财政预算表 2 12" xfId="37115"/>
    <cellStyle name="计算 9 3 7 2" xfId="37116"/>
    <cellStyle name="好_岳阳楼区11年地方财政预算表 2 13" xfId="37117"/>
    <cellStyle name="好_岳阳楼区11年地方财政预算表 2 14" xfId="37118"/>
    <cellStyle name="好_岳阳楼区11年地方财政预算表 2 20" xfId="37119"/>
    <cellStyle name="好_岳阳楼区11年地方财政预算表 2 15" xfId="37120"/>
    <cellStyle name="好_岳阳楼区11年地方财政预算表 2 21" xfId="37121"/>
    <cellStyle name="好_岳阳楼区11年地方财政预算表 2 16" xfId="37122"/>
    <cellStyle name="好_岳阳楼区11年地方财政预算表 2 22" xfId="37123"/>
    <cellStyle name="好_岳阳楼区11年地方财政预算表 2 17" xfId="37124"/>
    <cellStyle name="好_岳阳楼区11年地方财政预算表 2 18" xfId="37125"/>
    <cellStyle name="好_岳阳楼区11年地方财政预算表 2 19" xfId="37126"/>
    <cellStyle name="好_岳阳楼区11年地方财政预算表 2 2" xfId="37127"/>
    <cellStyle name="好_岳阳楼区11年地方财政预算表 2 3" xfId="37128"/>
    <cellStyle name="好_岳阳楼区11年地方财政预算表 2 4" xfId="37129"/>
    <cellStyle name="好_岳阳楼区11年地方财政预算表 2 5" xfId="37130"/>
    <cellStyle name="好_岳阳楼区11年地方财政预算表 2 6" xfId="37131"/>
    <cellStyle name="好_岳阳楼区11年地方财政预算表 2 7" xfId="37132"/>
    <cellStyle name="好_岳阳楼区11年地方财政预算表 2 8" xfId="37133"/>
    <cellStyle name="好_岳阳楼区11年地方财政预算表 2 9" xfId="37134"/>
    <cellStyle name="注释 5 3 4 2 2 2 2" xfId="37135"/>
    <cellStyle name="好_岳阳楼区11年地方财政预算表 3" xfId="37136"/>
    <cellStyle name="输入 2 7 2 2 5" xfId="37137"/>
    <cellStyle name="好_岳阳楼区11年地方财政预算表 3 13" xfId="37138"/>
    <cellStyle name="输入 2 7 2 2 6" xfId="37139"/>
    <cellStyle name="好_岳阳楼区11年地方财政预算表 3 14" xfId="37140"/>
    <cellStyle name="好_岳阳楼区11年地方财政预算表 3 20" xfId="37141"/>
    <cellStyle name="好_岳阳楼区11年地方财政预算表 3 15" xfId="37142"/>
    <cellStyle name="好_岳阳楼区11年地方财政预算表 3 21" xfId="37143"/>
    <cellStyle name="好_岳阳楼区11年地方财政预算表 3 16" xfId="37144"/>
    <cellStyle name="好_岳阳楼区11年地方财政预算表 3 22" xfId="37145"/>
    <cellStyle name="好_岳阳楼区11年地方财政预算表 3 17" xfId="37146"/>
    <cellStyle name="好_岳阳楼区11年地方财政预算表 3 23" xfId="37147"/>
    <cellStyle name="好_岳阳楼区11年地方财政预算表 3 18" xfId="37148"/>
    <cellStyle name="好_岳阳楼区11年地方财政预算表 3 19" xfId="37149"/>
    <cellStyle name="好_岳阳楼区11年地方财政预算表 3 2" xfId="37150"/>
    <cellStyle name="好_岳阳楼区11年地方财政预算表 3 2 10" xfId="37151"/>
    <cellStyle name="好_岳阳楼区11年地方财政预算表 3 2 11" xfId="37152"/>
    <cellStyle name="好_岳阳楼区11年地方财政预算表 3 2 12" xfId="37153"/>
    <cellStyle name="好_岳阳楼区11年地方财政预算表 3 2 14" xfId="37154"/>
    <cellStyle name="好_岳阳楼区11年地方财政预算表 3 2 15" xfId="37155"/>
    <cellStyle name="好_岳阳楼区11年地方财政预算表 3 2 16" xfId="37156"/>
    <cellStyle name="好_岳阳楼区11年地方财政预算表 3 2 17" xfId="37157"/>
    <cellStyle name="好_岳阳楼区11年地方财政预算表 3 2 18" xfId="37158"/>
    <cellStyle name="好_岳阳楼区11年地方财政预算表 3 2 2" xfId="37159"/>
    <cellStyle name="好_岳阳楼区11年地方财政预算表 3 2 3" xfId="37160"/>
    <cellStyle name="好_岳阳楼区11年地方财政预算表 3 2 4" xfId="37161"/>
    <cellStyle name="好_岳阳楼区11年地方财政预算表 3 2 5" xfId="37162"/>
    <cellStyle name="好_岳阳楼区11年地方财政预算表 3 2 6" xfId="37163"/>
    <cellStyle name="好_岳阳楼区11年地方财政预算表 3 2 7" xfId="37164"/>
    <cellStyle name="好_岳阳楼区11年地方财政预算表 3 2 8" xfId="37165"/>
    <cellStyle name="好_岳阳楼区11年地方财政预算表 3 2 9" xfId="37166"/>
    <cellStyle name="好_岳阳楼区11年地方财政预算表 3 3" xfId="37167"/>
    <cellStyle name="好_岳阳楼区11年地方财政预算表 3 7" xfId="37168"/>
    <cellStyle name="好_岳阳楼区11年地方财政预算表 3 8" xfId="37169"/>
    <cellStyle name="好_岳阳楼区11年地方财政预算表 3 9" xfId="37170"/>
    <cellStyle name="好_岳阳楼区11年地方财政预算表 4" xfId="37171"/>
    <cellStyle name="好_岳阳楼区11年地方财政预算表 5" xfId="37172"/>
    <cellStyle name="好_岳阳楼区11年地方财政预算表 6" xfId="37173"/>
    <cellStyle name="好_云南 缺口县区测算(地方填报)" xfId="37174"/>
    <cellStyle name="好_云南 缺口县区测算(地方填报) 2" xfId="37175"/>
    <cellStyle name="好_云南 缺口县区测算(地方填报) 3" xfId="37176"/>
    <cellStyle name="好_云南 缺口县区测算(地方填报) 4" xfId="37177"/>
    <cellStyle name="好_云南 缺口县区测算(地方填报) 6" xfId="37178"/>
    <cellStyle name="好_云南 缺口县区测算(地方填报)_03_2010年各地区一般预算平衡表" xfId="37179"/>
    <cellStyle name="好_云南 缺口县区测算(地方填报)_03_2010年各地区一般预算平衡表_2010年地方财政一般预算分级平衡情况表（汇总）0524" xfId="37180"/>
    <cellStyle name="好_云南 缺口县区测算(地方填报)_12.25-发教育厅-2016年高职生均年初预算控制数分配表" xfId="37181"/>
    <cellStyle name="好_云南 缺口县区测算(地方填报)_财力性转移支付2010年预算参考数" xfId="37182"/>
    <cellStyle name="好_云南 缺口县区测算(地方填报)_财力性转移支付2010年预算参考数 2" xfId="37183"/>
    <cellStyle name="好_云南 缺口县区测算(地方填报)_财力性转移支付2010年预算参考数 3" xfId="37184"/>
    <cellStyle name="好_云南 缺口县区测算(地方填报)_财力性转移支付2010年预算参考数 4" xfId="37185"/>
    <cellStyle name="好_云南 缺口县区测算(地方填报)_财力性转移支付2010年预算参考数 5" xfId="37186"/>
    <cellStyle name="好_云南 缺口县区测算(地方填报)_财力性转移支付2010年预算参考数 6" xfId="37187"/>
    <cellStyle name="好_云南 缺口县区测算(地方填报)_财力性转移支付2010年预算参考数_03_2010年各地区一般预算平衡表" xfId="37188"/>
    <cellStyle name="好_云南 缺口县区测算(地方填报)_财力性转移支付2010年预算参考数_03_2010年各地区一般预算平衡表_2010年地方财政一般预算分级平衡情况表（汇总）0524" xfId="37189"/>
    <cellStyle name="警告文本 4 2 2" xfId="37190"/>
    <cellStyle name="好_云南 缺口县区测算(地方填报)_财力性转移支付2010年预算参考数_12.25-发教育厅-2016年高职生均年初预算控制数分配表" xfId="37191"/>
    <cellStyle name="好_云南 缺口县区测算(地方填报)_财力性转移支付2010年预算参考数_合并" xfId="37192"/>
    <cellStyle name="好_云南 缺口县区测算(地方填报)_财力性转移支付2010年预算参考数_华东" xfId="37193"/>
    <cellStyle name="好_云南 缺口县区测算(地方填报)_财力性转移支付2010年预算参考数_隋心对账单定稿0514" xfId="37194"/>
    <cellStyle name="好_云南 缺口县区测算(地方填报)_合并" xfId="37195"/>
    <cellStyle name="好_云南 缺口县区测算(地方填报)_华东" xfId="37196"/>
    <cellStyle name="好_云南 缺口县区测算(地方填报)_隋心对账单定稿0514" xfId="37197"/>
    <cellStyle name="好_云南农村义务教育统计表" xfId="37198"/>
    <cellStyle name="好_云南农村义务教育统计表 2" xfId="37199"/>
    <cellStyle name="好_云南农村义务教育统计表_Book1 2" xfId="37200"/>
    <cellStyle name="好_云南省2008年中小学教师人数统计表" xfId="37201"/>
    <cellStyle name="好_云南省2008年中小学教师人数统计表 2" xfId="37202"/>
    <cellStyle name="计算 3 3 2 2 2 5" xfId="37203"/>
    <cellStyle name="好_云南省2008年中小学教职工情况（教育厅提供20090101加工整理）" xfId="37204"/>
    <cellStyle name="计算 3 3 2 2 2 5 2" xfId="37205"/>
    <cellStyle name="好_云南省2008年中小学教职工情况（教育厅提供20090101加工整理） 2" xfId="37206"/>
    <cellStyle name="汇总 2 2 2 2 2 2 2" xfId="37207"/>
    <cellStyle name="好_云南省2008年中小学教职工情况（教育厅提供20090101加工整理）_Book1" xfId="37208"/>
    <cellStyle name="好_云南省2008年转移支付测算——州市本级考核部分及政策性测算" xfId="37209"/>
    <cellStyle name="汇总 6 6 3" xfId="37210"/>
    <cellStyle name="好_云南省2008年转移支付测算——州市本级考核部分及政策性测算 2" xfId="37211"/>
    <cellStyle name="汇总 6 6 4" xfId="37212"/>
    <cellStyle name="好_云南省2008年转移支付测算——州市本级考核部分及政策性测算 3" xfId="37213"/>
    <cellStyle name="汇总 6 6 5" xfId="37214"/>
    <cellStyle name="好_云南省2008年转移支付测算——州市本级考核部分及政策性测算 4" xfId="37215"/>
    <cellStyle name="好_云南省2008年转移支付测算——州市本级考核部分及政策性测算 5" xfId="37216"/>
    <cellStyle name="好_云南省2008年转移支付测算——州市本级考核部分及政策性测算_03_2010年各地区一般预算平衡表" xfId="37217"/>
    <cellStyle name="好_云南省2008年转移支付测算——州市本级考核部分及政策性测算_12.25-发教育厅-2016年高职生均年初预算控制数分配表" xfId="37218"/>
    <cellStyle name="好_云南省2008年转移支付测算——州市本级考核部分及政策性测算_Book1" xfId="37219"/>
    <cellStyle name="好_云南省2008年转移支付测算——州市本级考核部分及政策性测算_Book1 2" xfId="37220"/>
    <cellStyle name="好_云南省2008年转移支付测算——州市本级考核部分及政策性测算_财力性转移支付2010年预算参考数 4" xfId="37221"/>
    <cellStyle name="计算 9 4 3 2 2" xfId="37222"/>
    <cellStyle name="好_云南省2008年转移支付测算——州市本级考核部分及政策性测算_财力性转移支付2010年预算参考数 5" xfId="37223"/>
    <cellStyle name="好_云南省2008年转移支付测算——州市本级考核部分及政策性测算_财力性转移支付2010年预算参考数 6" xfId="37224"/>
    <cellStyle name="好_云南省2008年转移支付测算——州市本级考核部分及政策性测算_财力性转移支付2010年预算参考数_03_2010年各地区一般预算平衡表" xfId="37225"/>
    <cellStyle name="好_云南省2008年转移支付测算——州市本级考核部分及政策性测算_财力性转移支付2010年预算参考数_03_2010年各地区一般预算平衡表_2010年地方财政一般预算分级平衡情况表（汇总）0524" xfId="37226"/>
    <cellStyle name="输出 6 6 3" xfId="37227"/>
    <cellStyle name="好_云南省2008年转移支付测算——州市本级考核部分及政策性测算_财力性转移支付2010年预算参考数_12.25-发教育厅-2016年高职生均年初预算控制数分配表" xfId="37228"/>
    <cellStyle name="好_云南省2008年转移支付测算——州市本级考核部分及政策性测算_财力性转移支付2010年预算参考数_合并" xfId="37229"/>
    <cellStyle name="好_云南省2008年转移支付测算——州市本级考核部分及政策性测算_财力性转移支付2010年预算参考数_华东" xfId="37230"/>
    <cellStyle name="好_云南省2008年转移支付测算——州市本级考核部分及政策性测算_财力性转移支付2010年预算参考数_隋心对账单定稿0514" xfId="37231"/>
    <cellStyle name="好_云南省2008年转移支付测算——州市本级考核部分及政策性测算_合并" xfId="37232"/>
    <cellStyle name="好_云南省2008年转移支付测算——州市本级考核部分及政策性测算_华东" xfId="37233"/>
    <cellStyle name="好_云南水利电力有限公司" xfId="37234"/>
    <cellStyle name="数字 9 2 6" xfId="37235"/>
    <cellStyle name="好_云南水利电力有限公司 2" xfId="37236"/>
    <cellStyle name="好_云南水利电力有限公司_Book1" xfId="37237"/>
    <cellStyle name="好_云南水利电力有限公司_Book1 2" xfId="37238"/>
    <cellStyle name="计算 4 3 2 2 2 5" xfId="37239"/>
    <cellStyle name="好_职　2014年职成教育第二批专项经费分配表(分发）" xfId="37240"/>
    <cellStyle name="好_指标四" xfId="37241"/>
    <cellStyle name="好_指标四 2" xfId="37242"/>
    <cellStyle name="好_指标五" xfId="37243"/>
    <cellStyle name="好_指标五 2" xfId="37244"/>
    <cellStyle name="好_株洲" xfId="37245"/>
    <cellStyle name="好_株洲 2" xfId="37246"/>
    <cellStyle name="好_专项发文 3" xfId="37247"/>
    <cellStyle name="好_专项发文 4" xfId="37248"/>
    <cellStyle name="好_自行调整差异系数顺序" xfId="37249"/>
    <cellStyle name="好_自行调整差异系数顺序 2" xfId="37250"/>
    <cellStyle name="好_自行调整差异系数顺序 3" xfId="37251"/>
    <cellStyle name="好_自行调整差异系数顺序 4" xfId="37252"/>
    <cellStyle name="好_自行调整差异系数顺序 5" xfId="37253"/>
    <cellStyle name="好_自行调整差异系数顺序 6" xfId="37254"/>
    <cellStyle name="好_自行调整差异系数顺序_03_2010年各地区一般预算平衡表_2010年地方财政一般预算分级平衡情况表（汇总）0524" xfId="37255"/>
    <cellStyle name="好_自行调整差异系数顺序_12.25-发教育厅-2016年高职生均年初预算控制数分配表" xfId="37256"/>
    <cellStyle name="好_自行调整差异系数顺序_财力性转移支付2010年预算参考数" xfId="37257"/>
    <cellStyle name="好_自行调整差异系数顺序_财力性转移支付2010年预算参考数 2" xfId="37258"/>
    <cellStyle name="好_自行调整差异系数顺序_财力性转移支付2010年预算参考数 3" xfId="37259"/>
    <cellStyle name="好_自行调整差异系数顺序_财力性转移支付2010年预算参考数_03_2010年各地区一般预算平衡表" xfId="37260"/>
    <cellStyle name="好_自行调整差异系数顺序_财力性转移支付2010年预算参考数_03_2010年各地区一般预算平衡表_2010年地方财政一般预算分级平衡情况表（汇总）0524" xfId="37261"/>
    <cellStyle name="好_自行调整差异系数顺序_财力性转移支付2010年预算参考数_12.25-发教育厅-2016年高职生均年初预算控制数分配表" xfId="37262"/>
    <cellStyle name="好_自行调整差异系数顺序_财力性转移支付2010年预算参考数_合并" xfId="37263"/>
    <cellStyle name="好_自行调整差异系数顺序_财力性转移支付2010年预算参考数_华东" xfId="37264"/>
    <cellStyle name="注释 3 4 3 2 3" xfId="37265"/>
    <cellStyle name="好_自行调整差异系数顺序_财力性转移支付2010年预算参考数_隋心对账单定稿0514" xfId="37266"/>
    <cellStyle name="好_自行调整差异系数顺序_合并" xfId="37267"/>
    <cellStyle name="好_自行调整差异系数顺序_华东" xfId="37268"/>
    <cellStyle name="好_自行调整差异系数顺序_隋心对账单定稿0514" xfId="37269"/>
    <cellStyle name="好_总局机关" xfId="37270"/>
    <cellStyle name="好_总局机关 2" xfId="37271"/>
    <cellStyle name="好_总局机关 2 2" xfId="37272"/>
    <cellStyle name="好_总局机关 3" xfId="37273"/>
    <cellStyle name="好_总人口" xfId="37274"/>
    <cellStyle name="好_总人口 2" xfId="37275"/>
    <cellStyle name="好_总人口 3" xfId="37276"/>
    <cellStyle name="好_总人口 4" xfId="37277"/>
    <cellStyle name="汇总 7 6 3 5 2" xfId="37278"/>
    <cellStyle name="好_总人口 5" xfId="37279"/>
    <cellStyle name="好_总人口 6" xfId="37280"/>
    <cellStyle name="好_总人口_03_2010年各地区一般预算平衡表" xfId="37281"/>
    <cellStyle name="好_总人口_03_2010年各地区一般预算平衡表_2010年地方财政一般预算分级平衡情况表（汇总）0524" xfId="37282"/>
    <cellStyle name="好_总人口_12.25-发教育厅-2016年高职生均年初预算控制数分配表" xfId="37283"/>
    <cellStyle name="好_总人口_财力性转移支付2010年预算参考数" xfId="37284"/>
    <cellStyle name="好_总人口_财力性转移支付2010年预算参考数 3" xfId="37285"/>
    <cellStyle name="好_总人口_财力性转移支付2010年预算参考数 4" xfId="37286"/>
    <cellStyle name="好_总人口_财力性转移支付2010年预算参考数 5" xfId="37287"/>
    <cellStyle name="好_总人口_财力性转移支付2010年预算参考数 6" xfId="37288"/>
    <cellStyle name="好_总人口_财力性转移支付2010年预算参考数_03_2010年各地区一般预算平衡表" xfId="37289"/>
    <cellStyle name="好_总人口_财力性转移支付2010年预算参考数_03_2010年各地区一般预算平衡表_2010年地方财政一般预算分级平衡情况表（汇总）0524" xfId="37290"/>
    <cellStyle name="好_总人口_财力性转移支付2010年预算参考数_华东" xfId="37291"/>
    <cellStyle name="好_总人口_财力性转移支付2010年预算参考数_隋心对账单定稿0514" xfId="37292"/>
    <cellStyle name="好_总人口_合并" xfId="37293"/>
    <cellStyle name="好_总人口_华东" xfId="37294"/>
    <cellStyle name="合計" xfId="37295"/>
    <cellStyle name="合計 2" xfId="37296"/>
    <cellStyle name="合計 2 2" xfId="37297"/>
    <cellStyle name="合計 2 2 2" xfId="37298"/>
    <cellStyle name="合計 2 2 2 2" xfId="37299"/>
    <cellStyle name="合計 2 2 3" xfId="37300"/>
    <cellStyle name="合計 2 2 3 2" xfId="37301"/>
    <cellStyle name="合計 2 2 4" xfId="37302"/>
    <cellStyle name="合計 2 2 4 2" xfId="37303"/>
    <cellStyle name="合計 2 2 5" xfId="37304"/>
    <cellStyle name="合計 2 2 5 2" xfId="37305"/>
    <cellStyle name="合計 2 2 6" xfId="37306"/>
    <cellStyle name="输入 5 2 2 2 2 2 2" xfId="37307"/>
    <cellStyle name="合計 2 3" xfId="37308"/>
    <cellStyle name="合計 2 3 2" xfId="37309"/>
    <cellStyle name="合計 2 4" xfId="37310"/>
    <cellStyle name="合計 2 4 2" xfId="37311"/>
    <cellStyle name="合計 3" xfId="37312"/>
    <cellStyle name="合計 3 2" xfId="37313"/>
    <cellStyle name="汇总 3 3 4 2 2 3" xfId="37314"/>
    <cellStyle name="合計 3 2 2" xfId="37315"/>
    <cellStyle name="输入 5 2 2 2 2 3 2" xfId="37316"/>
    <cellStyle name="合計 3 3" xfId="37317"/>
    <cellStyle name="合計 3 3 2" xfId="37318"/>
    <cellStyle name="合計 3 4" xfId="37319"/>
    <cellStyle name="合計 3 4 2" xfId="37320"/>
    <cellStyle name="合計 3 5" xfId="37321"/>
    <cellStyle name="合計 3 5 2" xfId="37322"/>
    <cellStyle name="注释 8 8 5 2" xfId="37323"/>
    <cellStyle name="合計 3 6" xfId="37324"/>
    <cellStyle name="合計 4" xfId="37325"/>
    <cellStyle name="合計 4 2" xfId="37326"/>
    <cellStyle name="合計 5" xfId="37327"/>
    <cellStyle name="合計 5 2" xfId="37328"/>
    <cellStyle name="桁区切り [0.00]_１１月価格表" xfId="37329"/>
    <cellStyle name="桁区切り_１１月価格表" xfId="37330"/>
    <cellStyle name="后继超级链接" xfId="37331"/>
    <cellStyle name="后继超级链接 2" xfId="37332"/>
    <cellStyle name="后继超级链接 3" xfId="37333"/>
    <cellStyle name="后继超级链接 4" xfId="37334"/>
    <cellStyle name="后继超级链接 5" xfId="37335"/>
    <cellStyle name="后继超级链接_NEGS" xfId="37336"/>
    <cellStyle name="后继超链接" xfId="37337"/>
    <cellStyle name="后继超链接 2" xfId="37338"/>
    <cellStyle name="后继超链接 3" xfId="37339"/>
    <cellStyle name="后继超链接 4" xfId="37340"/>
    <cellStyle name="后继超链接 5" xfId="37341"/>
    <cellStyle name="壞" xfId="37342"/>
    <cellStyle name="壞 2" xfId="37343"/>
    <cellStyle name="汇总 10 10 2" xfId="37344"/>
    <cellStyle name="汇总 10 2" xfId="37345"/>
    <cellStyle name="汇总 2 25" xfId="37346"/>
    <cellStyle name="汇总 10 2 2" xfId="37347"/>
    <cellStyle name="汇总 10 2 2 2" xfId="37348"/>
    <cellStyle name="汇总 10 2 2 2 2" xfId="37349"/>
    <cellStyle name="计算 2 2 7 2 4" xfId="37350"/>
    <cellStyle name="汇总 10 2 2 2 2 2" xfId="37351"/>
    <cellStyle name="计算 2 2 7 2 4 2" xfId="37352"/>
    <cellStyle name="汇总 10 2 2 2 2 2 2" xfId="37353"/>
    <cellStyle name="计算 2 2 7 2 5" xfId="37354"/>
    <cellStyle name="汇总 10 2 2 2 2 3" xfId="37355"/>
    <cellStyle name="汇总 10 2 2 2 2 3 2" xfId="37356"/>
    <cellStyle name="汇总 10 2 2 2 2 4" xfId="37357"/>
    <cellStyle name="汇总 10 2 2 2 2 5" xfId="37358"/>
    <cellStyle name="汇总 10 2 2 2 2 5 2" xfId="37359"/>
    <cellStyle name="汇总 10 2 2 2 2 6" xfId="37360"/>
    <cellStyle name="汇总 10 2 2 2 3" xfId="37361"/>
    <cellStyle name="计算 2 2 7 3 4" xfId="37362"/>
    <cellStyle name="汇总 10 2 2 2 3 2" xfId="37363"/>
    <cellStyle name="汇总 10 2 2 2 4" xfId="37364"/>
    <cellStyle name="汇总 10 2 2 2 4 2" xfId="37365"/>
    <cellStyle name="汇总 10 2 2 3" xfId="37366"/>
    <cellStyle name="汇总 10 2 2 3 2" xfId="37367"/>
    <cellStyle name="计算 6 3 2 2 2 3" xfId="37368"/>
    <cellStyle name="计算 2 2 8 2 4" xfId="37369"/>
    <cellStyle name="汇总 10 2 2 3 2 2" xfId="37370"/>
    <cellStyle name="汇总 10 2 2 3 3" xfId="37371"/>
    <cellStyle name="汇总 10 2 2 3 3 2" xfId="37372"/>
    <cellStyle name="汇总 10 2 2 3 4" xfId="37373"/>
    <cellStyle name="汇总 10 2 2 3 4 2" xfId="37374"/>
    <cellStyle name="汇总 10 2 2 3 5" xfId="37375"/>
    <cellStyle name="汇总 10 2 2 3 5 2" xfId="37376"/>
    <cellStyle name="汇总 10 2 2 3 6" xfId="37377"/>
    <cellStyle name="汇总 10 2 2 4" xfId="37378"/>
    <cellStyle name="汇总 10 2 2 4 2" xfId="37379"/>
    <cellStyle name="汇总 10 2 2 5" xfId="37380"/>
    <cellStyle name="汇总 10 2 2 5 2" xfId="37381"/>
    <cellStyle name="汇总 10 2 3" xfId="37382"/>
    <cellStyle name="汇总 10 2 3 2" xfId="37383"/>
    <cellStyle name="汇总 10 2 3 2 2" xfId="37384"/>
    <cellStyle name="汇总 10 2 3 2 2 2" xfId="37385"/>
    <cellStyle name="汇总 10 2 3 2 2 2 2" xfId="37386"/>
    <cellStyle name="汇总 10 2 3 2 2 3" xfId="37387"/>
    <cellStyle name="汇总 10 2 3 2 2 3 2" xfId="37388"/>
    <cellStyle name="汇总 10 2 3 2 2 4" xfId="37389"/>
    <cellStyle name="计算 4 3 2 5" xfId="37390"/>
    <cellStyle name="汇总 10 2 3 2 2 4 2" xfId="37391"/>
    <cellStyle name="汇总 10 2 3 2 2 5" xfId="37392"/>
    <cellStyle name="计算 4 3 3 5" xfId="37393"/>
    <cellStyle name="汇总 10 2 3 2 2 5 2" xfId="37394"/>
    <cellStyle name="汇总 10 2 3 2 2 6" xfId="37395"/>
    <cellStyle name="汇总 10 2 3 2 3" xfId="37396"/>
    <cellStyle name="汇总 10 2 3 2 3 2" xfId="37397"/>
    <cellStyle name="汇总 10 2 3 2 4 2" xfId="37398"/>
    <cellStyle name="汇总 10 2 3 3" xfId="37399"/>
    <cellStyle name="汇总 10 2 3 3 2" xfId="37400"/>
    <cellStyle name="计算 6 3 3 2 2 3" xfId="37401"/>
    <cellStyle name="汇总 10 2 3 3 2 2" xfId="37402"/>
    <cellStyle name="汇总 10 2 3 3 3" xfId="37403"/>
    <cellStyle name="汇总 10 2 3 3 3 2" xfId="37404"/>
    <cellStyle name="汇总 10 2 3 3 4" xfId="37405"/>
    <cellStyle name="汇总 10 2 3 3 4 2" xfId="37406"/>
    <cellStyle name="汇总 10 2 3 3 5" xfId="37407"/>
    <cellStyle name="汇总 10 2 3 3 6" xfId="37408"/>
    <cellStyle name="汇总 10 2 3 4" xfId="37409"/>
    <cellStyle name="汇总 10 2 3 4 2" xfId="37410"/>
    <cellStyle name="汇总 10 2 3 5" xfId="37411"/>
    <cellStyle name="汇总 10 2 3 5 2" xfId="37412"/>
    <cellStyle name="汇总 10 2 4" xfId="37413"/>
    <cellStyle name="汇总 10 2 4 2" xfId="37414"/>
    <cellStyle name="汇总 10 2 4 2 2 4" xfId="37415"/>
    <cellStyle name="汇总 10 2 4 2 2 5" xfId="37416"/>
    <cellStyle name="汇总 10 2 4 2 2 6" xfId="37417"/>
    <cellStyle name="汇总 10 2 4 3" xfId="37418"/>
    <cellStyle name="汇总 10 2 4 3 2" xfId="37419"/>
    <cellStyle name="计算 6 3 4 2 2 3" xfId="37420"/>
    <cellStyle name="汇总 10 2 4 3 2 2" xfId="37421"/>
    <cellStyle name="汇总 10 2 4 3 3" xfId="37422"/>
    <cellStyle name="汇总 10 2 4 3 3 2" xfId="37423"/>
    <cellStyle name="汇总 10 2 4 3 4" xfId="37424"/>
    <cellStyle name="汇总 10 2 4 3 4 2" xfId="37425"/>
    <cellStyle name="汇总 10 2 4 3 5" xfId="37426"/>
    <cellStyle name="汇总 10 2 4 3 5 2" xfId="37427"/>
    <cellStyle name="汇总 10 2 4 3 6" xfId="37428"/>
    <cellStyle name="汇总 10 2 4 4" xfId="37429"/>
    <cellStyle name="汇总 10 2 4 4 2" xfId="37430"/>
    <cellStyle name="汇总 10 2 4 5" xfId="37431"/>
    <cellStyle name="注释 6 3 5 2 6" xfId="37432"/>
    <cellStyle name="汇总 10 2 4 5 2" xfId="37433"/>
    <cellStyle name="汇总 10 2 5" xfId="37434"/>
    <cellStyle name="汇总 10 2 5 2" xfId="37435"/>
    <cellStyle name="汇总 10 2 5 2 2" xfId="37436"/>
    <cellStyle name="汇总 10 2 5 2 2 2" xfId="37437"/>
    <cellStyle name="汇总 10 2 5 2 3" xfId="37438"/>
    <cellStyle name="汇总 10 2 5 2 3 2" xfId="37439"/>
    <cellStyle name="汇总 10 2 5 2 4" xfId="37440"/>
    <cellStyle name="汇总 10 2 5 2 4 2" xfId="37441"/>
    <cellStyle name="汇总 10 2 5 2 5" xfId="37442"/>
    <cellStyle name="汇总 10 2 5 2 5 2" xfId="37443"/>
    <cellStyle name="汇总 10 2 5 2 6" xfId="37444"/>
    <cellStyle name="汇总 10 2 5 3" xfId="37445"/>
    <cellStyle name="汇总 10 2 5 3 2" xfId="37446"/>
    <cellStyle name="货币[0] 2" xfId="37447"/>
    <cellStyle name="汇总 10 2 5 4" xfId="37448"/>
    <cellStyle name="货币[0] 2 2" xfId="37449"/>
    <cellStyle name="汇总 10 2 5 4 2" xfId="37450"/>
    <cellStyle name="汇总 10 2 6" xfId="37451"/>
    <cellStyle name="汇总 10 2 6 2" xfId="37452"/>
    <cellStyle name="汇总 10 2 6 2 2" xfId="37453"/>
    <cellStyle name="汇总 6 6 2 2" xfId="37454"/>
    <cellStyle name="汇总 10 2 6 3" xfId="37455"/>
    <cellStyle name="汇总 6 6 2 2 2" xfId="37456"/>
    <cellStyle name="汇总 10 2 6 3 2" xfId="37457"/>
    <cellStyle name="汇总 6 6 2 3" xfId="37458"/>
    <cellStyle name="汇总 10 2 6 4" xfId="37459"/>
    <cellStyle name="汇总 6 6 2 3 2" xfId="37460"/>
    <cellStyle name="汇总 10 2 6 4 2" xfId="37461"/>
    <cellStyle name="汇总 6 6 2 4" xfId="37462"/>
    <cellStyle name="汇总 10 2 6 5" xfId="37463"/>
    <cellStyle name="汇总 6 6 2 4 2" xfId="37464"/>
    <cellStyle name="汇总 10 2 6 5 2" xfId="37465"/>
    <cellStyle name="汇总 10 2 6 6" xfId="37466"/>
    <cellStyle name="汇总 10 2 7" xfId="37467"/>
    <cellStyle name="汇总 10 2 7 2" xfId="37468"/>
    <cellStyle name="汇总 10 2 8" xfId="37469"/>
    <cellStyle name="汇总 10 2 8 2" xfId="37470"/>
    <cellStyle name="汇总 10 3" xfId="37471"/>
    <cellStyle name="汇总 10 3 2" xfId="37472"/>
    <cellStyle name="汇总 10 3 2 2" xfId="37473"/>
    <cellStyle name="汇总 10 3 2 2 2 2" xfId="37474"/>
    <cellStyle name="汇总 10 3 2 2 2 2 2" xfId="37475"/>
    <cellStyle name="汇总 10 3 2 2 2 3" xfId="37476"/>
    <cellStyle name="汇总 10 3 2 2 2 3 2" xfId="37477"/>
    <cellStyle name="汇总 10 3 2 2 2 4" xfId="37478"/>
    <cellStyle name="汇总 10 3 2 2 2 5" xfId="37479"/>
    <cellStyle name="汇总 10 3 2 2 2 5 2" xfId="37480"/>
    <cellStyle name="汇总 10 3 2 2 2 6" xfId="37481"/>
    <cellStyle name="汇总 10 3 2 2 4 2" xfId="37482"/>
    <cellStyle name="汇总 10 3 2 3" xfId="37483"/>
    <cellStyle name="汇总 10 3 2 3 2" xfId="37484"/>
    <cellStyle name="汇总 10 3 2 3 2 2" xfId="37485"/>
    <cellStyle name="汇总 10 3 2 3 3" xfId="37486"/>
    <cellStyle name="汇总 10 3 2 3 3 2" xfId="37487"/>
    <cellStyle name="汇总 10 3 2 3 4" xfId="37488"/>
    <cellStyle name="汇总 10 3 2 3 4 2" xfId="37489"/>
    <cellStyle name="汇总 10 3 2 3 5" xfId="37490"/>
    <cellStyle name="汇总 10 3 2 3 5 2" xfId="37491"/>
    <cellStyle name="汇总 10 3 2 3 6" xfId="37492"/>
    <cellStyle name="汇总 10 3 2 4" xfId="37493"/>
    <cellStyle name="汇总 10 3 2 5" xfId="37494"/>
    <cellStyle name="汇总 10 3 3" xfId="37495"/>
    <cellStyle name="汇总 10 3 3 2" xfId="37496"/>
    <cellStyle name="计算 8 9" xfId="37497"/>
    <cellStyle name="汇总 10 3 3 2 2" xfId="37498"/>
    <cellStyle name="计算 8 9 2" xfId="37499"/>
    <cellStyle name="汇总 10 3 3 2 2 2" xfId="37500"/>
    <cellStyle name="计算 8 9 2 2" xfId="37501"/>
    <cellStyle name="汇总 10 3 3 2 2 2 2" xfId="37502"/>
    <cellStyle name="计算 8 9 3" xfId="37503"/>
    <cellStyle name="汇总 10 3 3 2 2 3" xfId="37504"/>
    <cellStyle name="计算 8 9 3 2" xfId="37505"/>
    <cellStyle name="汇总 10 3 3 2 2 3 2" xfId="37506"/>
    <cellStyle name="计算 8 9 4" xfId="37507"/>
    <cellStyle name="汇总 10 3 3 2 2 4" xfId="37508"/>
    <cellStyle name="计算 8 9 4 2" xfId="37509"/>
    <cellStyle name="汇总 10 3 3 2 2 4 2" xfId="37510"/>
    <cellStyle name="计算 8 9 5" xfId="37511"/>
    <cellStyle name="汇总 10 3 3 2 2 5" xfId="37512"/>
    <cellStyle name="计算 8 9 5 2" xfId="37513"/>
    <cellStyle name="汇总 10 3 3 2 2 5 2" xfId="37514"/>
    <cellStyle name="计算 8 9 6" xfId="37515"/>
    <cellStyle name="汇总 10 3 3 2 2 6" xfId="37516"/>
    <cellStyle name="汇总 10 3 3 2 3" xfId="37517"/>
    <cellStyle name="汇总 10 3 3 2 3 2" xfId="37518"/>
    <cellStyle name="汇总 10 3 3 2 4" xfId="37519"/>
    <cellStyle name="汇总 10 3 3 2 4 2" xfId="37520"/>
    <cellStyle name="汇总 10 3 3 3" xfId="37521"/>
    <cellStyle name="计算 9 9" xfId="37522"/>
    <cellStyle name="货币[0] 2 13" xfId="37523"/>
    <cellStyle name="汇总 10 3 3 3 2" xfId="37524"/>
    <cellStyle name="计算 9 9 2" xfId="37525"/>
    <cellStyle name="汇总 10 3 3 3 2 2" xfId="37526"/>
    <cellStyle name="货币[0] 2 14" xfId="37527"/>
    <cellStyle name="汇总 10 3 3 3 3" xfId="37528"/>
    <cellStyle name="汇总 10 3 3 3 3 2" xfId="37529"/>
    <cellStyle name="货币[0] 2 20" xfId="37530"/>
    <cellStyle name="货币[0] 2 15" xfId="37531"/>
    <cellStyle name="汇总 10 3 3 3 4" xfId="37532"/>
    <cellStyle name="汇总 10 3 3 3 4 2" xfId="37533"/>
    <cellStyle name="货币[0] 2 21" xfId="37534"/>
    <cellStyle name="货币[0] 2 16" xfId="37535"/>
    <cellStyle name="汇总 10 3 3 3 5" xfId="37536"/>
    <cellStyle name="汇总 10 3 3 3 5 2" xfId="37537"/>
    <cellStyle name="货币[0] 2 22" xfId="37538"/>
    <cellStyle name="货币[0] 2 17" xfId="37539"/>
    <cellStyle name="汇总 10 3 3 3 6" xfId="37540"/>
    <cellStyle name="汇总 10 3 3 4" xfId="37541"/>
    <cellStyle name="汇总 10 3 3 4 2" xfId="37542"/>
    <cellStyle name="汇总 10 3 3 5" xfId="37543"/>
    <cellStyle name="汇总 10 3 3 5 2" xfId="37544"/>
    <cellStyle name="汇总 10 3 4" xfId="37545"/>
    <cellStyle name="汇总 10 3 4 2" xfId="37546"/>
    <cellStyle name="汇总 10 3 4 2 2" xfId="37547"/>
    <cellStyle name="汇总 10 3 4 2 2 2" xfId="37548"/>
    <cellStyle name="汇总 10 3 4 2 2 2 2" xfId="37549"/>
    <cellStyle name="汇总 10 3 4 2 2 3" xfId="37550"/>
    <cellStyle name="汇总 10 3 4 2 2 3 2" xfId="37551"/>
    <cellStyle name="汇总 10 3 4 2 2 4 2" xfId="37552"/>
    <cellStyle name="汇总 10 3 4 2 2 5 2" xfId="37553"/>
    <cellStyle name="汇总 10 3 4 2 3" xfId="37554"/>
    <cellStyle name="汇总 10 3 4 2 3 2" xfId="37555"/>
    <cellStyle name="汇总 10 3 4 2 4" xfId="37556"/>
    <cellStyle name="汇总 10 3 4 2 4 2" xfId="37557"/>
    <cellStyle name="汇总 10 3 4 3" xfId="37558"/>
    <cellStyle name="汇总 10 3 4 3 2" xfId="37559"/>
    <cellStyle name="汇总 10 3 4 3 2 2" xfId="37560"/>
    <cellStyle name="汇总 10 3 4 3 3" xfId="37561"/>
    <cellStyle name="汇总 10 3 4 3 3 2" xfId="37562"/>
    <cellStyle name="输入 10" xfId="37563"/>
    <cellStyle name="汇总 10 3 4 3 4" xfId="37564"/>
    <cellStyle name="输入 10 2" xfId="37565"/>
    <cellStyle name="汇总 10 3 4 3 4 2" xfId="37566"/>
    <cellStyle name="输入 11" xfId="37567"/>
    <cellStyle name="汇总 10 3 4 3 5" xfId="37568"/>
    <cellStyle name="汇总 10 3 4 3 5 2" xfId="37569"/>
    <cellStyle name="输入 12" xfId="37570"/>
    <cellStyle name="汇总 10 3 4 3 6" xfId="37571"/>
    <cellStyle name="汇总 10 3 4 4" xfId="37572"/>
    <cellStyle name="汇总 10 3 4 4 2" xfId="37573"/>
    <cellStyle name="汇总 10 3 4 5" xfId="37574"/>
    <cellStyle name="注释 6 4 5 2 6" xfId="37575"/>
    <cellStyle name="汇总 10 3 4 5 2" xfId="37576"/>
    <cellStyle name="汇总 10 3 5" xfId="37577"/>
    <cellStyle name="汇总 10 3 5 2" xfId="37578"/>
    <cellStyle name="汇总 10 3 5 2 2" xfId="37579"/>
    <cellStyle name="汇总 10 3 5 2 2 2" xfId="37580"/>
    <cellStyle name="汇总 10 3 5 2 3" xfId="37581"/>
    <cellStyle name="汇总 10 3 5 2 4" xfId="37582"/>
    <cellStyle name="汇总 10 3 5 2 5" xfId="37583"/>
    <cellStyle name="汇总 10 3 5 2 6" xfId="37584"/>
    <cellStyle name="汇总 10 3 5 3" xfId="37585"/>
    <cellStyle name="汇总 10 3 5 3 2" xfId="37586"/>
    <cellStyle name="汇总 10 3 5 4" xfId="37587"/>
    <cellStyle name="汇总 10 3 5 4 2" xfId="37588"/>
    <cellStyle name="汇总 10 3 6" xfId="37589"/>
    <cellStyle name="汇总 10 3 6 2" xfId="37590"/>
    <cellStyle name="汇总 10 3 6 2 2" xfId="37591"/>
    <cellStyle name="汇总 6 7 2 2" xfId="37592"/>
    <cellStyle name="汇总 10 3 6 3" xfId="37593"/>
    <cellStyle name="汇总 6 7 2 2 2" xfId="37594"/>
    <cellStyle name="汇总 10 3 6 3 2" xfId="37595"/>
    <cellStyle name="汇总 6 7 2 3" xfId="37596"/>
    <cellStyle name="汇总 10 3 6 4" xfId="37597"/>
    <cellStyle name="汇总 6 7 2 3 2" xfId="37598"/>
    <cellStyle name="汇总 10 3 6 4 2" xfId="37599"/>
    <cellStyle name="汇总 6 7 2 4" xfId="37600"/>
    <cellStyle name="汇总 10 3 6 5" xfId="37601"/>
    <cellStyle name="汇总 6 7 2 4 2" xfId="37602"/>
    <cellStyle name="汇总 10 3 6 5 2" xfId="37603"/>
    <cellStyle name="汇总 6 7 2 5" xfId="37604"/>
    <cellStyle name="汇总 10 3 6 6" xfId="37605"/>
    <cellStyle name="汇总 10 3 7" xfId="37606"/>
    <cellStyle name="汇总 10 3 7 2" xfId="37607"/>
    <cellStyle name="汇总 10 3 8" xfId="37608"/>
    <cellStyle name="汇总 10 3 8 2" xfId="37609"/>
    <cellStyle name="汇总 10 4" xfId="37610"/>
    <cellStyle name="注释 7 5 4 2 2 3" xfId="37611"/>
    <cellStyle name="汇总 10 4 2" xfId="37612"/>
    <cellStyle name="注释 7 5 4 2 2 3 2" xfId="37613"/>
    <cellStyle name="汇总 10 4 2 2" xfId="37614"/>
    <cellStyle name="汇总 10 4 2 2 2" xfId="37615"/>
    <cellStyle name="汇总 10 4 2 2 2 2" xfId="37616"/>
    <cellStyle name="汇总 10 4 2 2 2 2 2" xfId="37617"/>
    <cellStyle name="汇总 10 4 2 2 2 3" xfId="37618"/>
    <cellStyle name="汇总 10 4 2 2 2 4" xfId="37619"/>
    <cellStyle name="汇总 10 4 2 2 2 5" xfId="37620"/>
    <cellStyle name="汇总 10 4 2 2 2 6" xfId="37621"/>
    <cellStyle name="汇总 10 4 2 2 3" xfId="37622"/>
    <cellStyle name="汇总 10 4 2 2 3 2" xfId="37623"/>
    <cellStyle name="汇总 10 4 2 2 4" xfId="37624"/>
    <cellStyle name="汇总 10 4 2 2 4 2" xfId="37625"/>
    <cellStyle name="汇总 10 4 2 3" xfId="37626"/>
    <cellStyle name="汇总 10 4 2 3 2" xfId="37627"/>
    <cellStyle name="汇总 10 4 2 3 2 2" xfId="37628"/>
    <cellStyle name="汇总 10 4 2 3 3" xfId="37629"/>
    <cellStyle name="汇总 10 4 2 3 4" xfId="37630"/>
    <cellStyle name="汇总 10 4 2 3 4 2" xfId="37631"/>
    <cellStyle name="汇总 10 4 2 3 5" xfId="37632"/>
    <cellStyle name="汇总 10 4 2 3 5 2" xfId="37633"/>
    <cellStyle name="汇总 10 4 2 3 6" xfId="37634"/>
    <cellStyle name="汇总 10 4 2 4" xfId="37635"/>
    <cellStyle name="汇总 10 4 2 4 2" xfId="37636"/>
    <cellStyle name="汇总 10 4 2 5" xfId="37637"/>
    <cellStyle name="汇总 10 4 2 5 2" xfId="37638"/>
    <cellStyle name="注释 7 5 4 2 2 4" xfId="37639"/>
    <cellStyle name="汇总 10 4 3" xfId="37640"/>
    <cellStyle name="汇总 10 4 3 2 2" xfId="37641"/>
    <cellStyle name="汇总 10 4 3 2 2 2" xfId="37642"/>
    <cellStyle name="汇总 10 4 3 2 2 2 2" xfId="37643"/>
    <cellStyle name="汇总 10 4 3 2 2 3" xfId="37644"/>
    <cellStyle name="汇总 10 4 3 2 2 3 2" xfId="37645"/>
    <cellStyle name="汇总 10 4 3 2 2 4" xfId="37646"/>
    <cellStyle name="汇总 10 4 3 2 2 4 2" xfId="37647"/>
    <cellStyle name="汇总 10 4 3 2 2 5" xfId="37648"/>
    <cellStyle name="汇总 10 4 3 2 2 5 2" xfId="37649"/>
    <cellStyle name="汇总 10 4 3 2 2 6" xfId="37650"/>
    <cellStyle name="汇总 10 4 3 2 3 2" xfId="37651"/>
    <cellStyle name="汇总 10 4 3 2 4" xfId="37652"/>
    <cellStyle name="汇总 10 4 3 2 4 2" xfId="37653"/>
    <cellStyle name="汇总 10 4 3 3 2" xfId="37654"/>
    <cellStyle name="汇总 10 4 3 3 2 2" xfId="37655"/>
    <cellStyle name="汇总 10 4 3 3 3" xfId="37656"/>
    <cellStyle name="汇总 10 4 3 3 3 2" xfId="37657"/>
    <cellStyle name="汇总 10 4 3 3 4" xfId="37658"/>
    <cellStyle name="汇总 10 4 3 3 4 2" xfId="37659"/>
    <cellStyle name="汇总 10 4 3 3 5" xfId="37660"/>
    <cellStyle name="汇总 10 4 3 3 5 2" xfId="37661"/>
    <cellStyle name="汇总 10 4 3 3 6" xfId="37662"/>
    <cellStyle name="汇总 10 4 3 5 2" xfId="37663"/>
    <cellStyle name="注释 7 5 4 2 2 5" xfId="37664"/>
    <cellStyle name="汇总 10 4 4" xfId="37665"/>
    <cellStyle name="注释 7 5 4 2 2 5 2" xfId="37666"/>
    <cellStyle name="汇总 10 4 4 2" xfId="37667"/>
    <cellStyle name="汇总 10 4 4 2 2" xfId="37668"/>
    <cellStyle name="汇总 10 4 4 2 2 2" xfId="37669"/>
    <cellStyle name="汇总 10 4 4 2 2 2 2" xfId="37670"/>
    <cellStyle name="汇总 10 4 4 2 2 3" xfId="37671"/>
    <cellStyle name="汇总 10 4 4 2 2 3 2" xfId="37672"/>
    <cellStyle name="汇总 10 4 4 2 2 4" xfId="37673"/>
    <cellStyle name="汇总 10 4 4 2 2 4 2" xfId="37674"/>
    <cellStyle name="汇总 10 4 4 2 2 5" xfId="37675"/>
    <cellStyle name="汇总 10 4 4 2 2 5 2" xfId="37676"/>
    <cellStyle name="汇总 10 4 4 2 2 6" xfId="37677"/>
    <cellStyle name="汇总 10 4 4 2 3" xfId="37678"/>
    <cellStyle name="汇总 10 4 4 2 4" xfId="37679"/>
    <cellStyle name="汇总 10 4 4 3" xfId="37680"/>
    <cellStyle name="汇总 10 4 4 3 2" xfId="37681"/>
    <cellStyle name="汇总 10 4 4 3 2 2" xfId="37682"/>
    <cellStyle name="汇总 10 4 4 3 3" xfId="37683"/>
    <cellStyle name="汇总 10 4 4 3 3 2" xfId="37684"/>
    <cellStyle name="汇总 10 4 4 3 4" xfId="37685"/>
    <cellStyle name="汇总 10 4 4 3 4 2" xfId="37686"/>
    <cellStyle name="汇总 10 4 4 3 5" xfId="37687"/>
    <cellStyle name="汇总 10 4 4 3 5 2" xfId="37688"/>
    <cellStyle name="汇总 10 4 4 3 6" xfId="37689"/>
    <cellStyle name="汇总 10 4 4 4" xfId="37690"/>
    <cellStyle name="汇总 10 4 4 4 2" xfId="37691"/>
    <cellStyle name="汇总 10 4 4 5" xfId="37692"/>
    <cellStyle name="注释 6 5 5 2 6" xfId="37693"/>
    <cellStyle name="汇总 10 4 4 5 2" xfId="37694"/>
    <cellStyle name="注释 7 5 4 2 2 6" xfId="37695"/>
    <cellStyle name="汇总 10 4 5" xfId="37696"/>
    <cellStyle name="汇总 10 4 5 2" xfId="37697"/>
    <cellStyle name="汇总 10 4 5 2 2" xfId="37698"/>
    <cellStyle name="汇总 10 4 5 2 2 2" xfId="37699"/>
    <cellStyle name="汇总 10 4 5 2 3 2" xfId="37700"/>
    <cellStyle name="汇总 10 4 5 2 4" xfId="37701"/>
    <cellStyle name="汇总 10 4 5 2 4 2" xfId="37702"/>
    <cellStyle name="汇总 10 4 5 2 5" xfId="37703"/>
    <cellStyle name="汇总 10 4 5 2 5 2" xfId="37704"/>
    <cellStyle name="汇总 10 4 5 2 6" xfId="37705"/>
    <cellStyle name="汇总 10 4 5 3" xfId="37706"/>
    <cellStyle name="汇总 10 4 5 3 2" xfId="37707"/>
    <cellStyle name="汇总 10 4 5 4" xfId="37708"/>
    <cellStyle name="汇总 10 4 5 4 2" xfId="37709"/>
    <cellStyle name="汇总 10 4 6" xfId="37710"/>
    <cellStyle name="汇总 10 4 6 2" xfId="37711"/>
    <cellStyle name="汇总 10 4 6 2 2" xfId="37712"/>
    <cellStyle name="汇总 6 8 2 2" xfId="37713"/>
    <cellStyle name="汇总 10 4 6 3" xfId="37714"/>
    <cellStyle name="汇总 10 4 6 3 2" xfId="37715"/>
    <cellStyle name="汇总 10 4 6 4" xfId="37716"/>
    <cellStyle name="汇总 10 4 6 4 2" xfId="37717"/>
    <cellStyle name="汇总 10 4 6 5" xfId="37718"/>
    <cellStyle name="汇总 10 4 6 5 2" xfId="37719"/>
    <cellStyle name="汇总 10 4 6 6" xfId="37720"/>
    <cellStyle name="汇总 10 4 7" xfId="37721"/>
    <cellStyle name="汇总 10 4 7 2" xfId="37722"/>
    <cellStyle name="汇总 10 5" xfId="37723"/>
    <cellStyle name="汇总 10 5 2" xfId="37724"/>
    <cellStyle name="汇总 10 5 2 2" xfId="37725"/>
    <cellStyle name="汇总 10 5 2 2 2 2 2" xfId="37726"/>
    <cellStyle name="汇总 10 5 2 2 2 3" xfId="37727"/>
    <cellStyle name="汇总 10 5 2 2 2 3 2" xfId="37728"/>
    <cellStyle name="汇总 10 5 2 2 2 4" xfId="37729"/>
    <cellStyle name="汇总 10 5 2 2 2 4 2" xfId="37730"/>
    <cellStyle name="计算 7 4 2 2" xfId="37731"/>
    <cellStyle name="汇总 10 5 2 2 2 5" xfId="37732"/>
    <cellStyle name="计算 7 4 2 2 2" xfId="37733"/>
    <cellStyle name="汇总 10 5 2 2 2 5 2" xfId="37734"/>
    <cellStyle name="计算 7 4 2 3" xfId="37735"/>
    <cellStyle name="汇总 10 5 2 2 2 6" xfId="37736"/>
    <cellStyle name="汇总 10 5 2 2 3" xfId="37737"/>
    <cellStyle name="汇总 10 5 2 2 3 2" xfId="37738"/>
    <cellStyle name="汇总 10 5 2 3" xfId="37739"/>
    <cellStyle name="汇总 10 5 2 3 2" xfId="37740"/>
    <cellStyle name="汇总 10 5 2 3 2 2" xfId="37741"/>
    <cellStyle name="汇总 10 5 2 3 3" xfId="37742"/>
    <cellStyle name="汇总 10 5 2 3 3 2" xfId="37743"/>
    <cellStyle name="汇总 10 5 2 3 4" xfId="37744"/>
    <cellStyle name="汇总 10 5 2 3 4 2" xfId="37745"/>
    <cellStyle name="汇总 10 5 2 3 5" xfId="37746"/>
    <cellStyle name="汇总 10 5 2 3 5 2" xfId="37747"/>
    <cellStyle name="汇总 10 5 2 3 6" xfId="37748"/>
    <cellStyle name="汇总 10 5 2 4" xfId="37749"/>
    <cellStyle name="汇总 10 5 2 4 2" xfId="37750"/>
    <cellStyle name="汇总 10 5 2 5" xfId="37751"/>
    <cellStyle name="汇总 10 5 2 5 2" xfId="37752"/>
    <cellStyle name="汇总 10 5 3" xfId="37753"/>
    <cellStyle name="汇总 10 5 3 2" xfId="37754"/>
    <cellStyle name="汇总 10 5 3 2 2" xfId="37755"/>
    <cellStyle name="汇总 10 5 3 2 2 2" xfId="37756"/>
    <cellStyle name="汇总 10 5 3 2 2 2 2" xfId="37757"/>
    <cellStyle name="汇总 10 5 3 2 2 4" xfId="37758"/>
    <cellStyle name="汇总 10 5 3 2 2 4 2" xfId="37759"/>
    <cellStyle name="计算 8 4 2 2 2" xfId="37760"/>
    <cellStyle name="汇总 10 5 3 2 2 5 2" xfId="37761"/>
    <cellStyle name="计算 8 4 2 3" xfId="37762"/>
    <cellStyle name="汇总 10 5 3 2 2 6" xfId="37763"/>
    <cellStyle name="汇总 10 5 3 2 3" xfId="37764"/>
    <cellStyle name="汇总 10 5 3 2 3 2" xfId="37765"/>
    <cellStyle name="汇总 10 5 3 2 4" xfId="37766"/>
    <cellStyle name="汇总 10 5 3 2 4 2" xfId="37767"/>
    <cellStyle name="汇总 10 5 3 3" xfId="37768"/>
    <cellStyle name="汇总 10 5 3 3 2" xfId="37769"/>
    <cellStyle name="汇总 10 5 3 3 2 2" xfId="37770"/>
    <cellStyle name="汇总 10 5 3 3 3" xfId="37771"/>
    <cellStyle name="汇总 10 5 3 3 3 2" xfId="37772"/>
    <cellStyle name="汇总 10 5 3 3 5" xfId="37773"/>
    <cellStyle name="汇总 10 5 3 3 5 2" xfId="37774"/>
    <cellStyle name="汇总 10 5 3 3 6" xfId="37775"/>
    <cellStyle name="汇总 10 5 3 4" xfId="37776"/>
    <cellStyle name="汇总 10 5 3 4 2" xfId="37777"/>
    <cellStyle name="汇总 10 5 3 5" xfId="37778"/>
    <cellStyle name="强调文字颜色 5 2 3 12" xfId="37779"/>
    <cellStyle name="汇总 10 5 3 5 2" xfId="37780"/>
    <cellStyle name="汇总 10 5 4" xfId="37781"/>
    <cellStyle name="汇总 10 5 4 2" xfId="37782"/>
    <cellStyle name="汇总 10 5 4 2 2" xfId="37783"/>
    <cellStyle name="汇总 10 5 4 2 2 2" xfId="37784"/>
    <cellStyle name="汇总 10 5 4 2 2 2 2" xfId="37785"/>
    <cellStyle name="汇总 10 5 4 2 2 3" xfId="37786"/>
    <cellStyle name="汇总 10 5 4 2 2 4" xfId="37787"/>
    <cellStyle name="计算 9 4 2 2" xfId="37788"/>
    <cellStyle name="汇总 10 5 4 2 2 5" xfId="37789"/>
    <cellStyle name="计算 9 4 2 2 2" xfId="37790"/>
    <cellStyle name="汇总 10 5 4 2 2 5 2" xfId="37791"/>
    <cellStyle name="计算 9 4 2 3" xfId="37792"/>
    <cellStyle name="汇总 10 5 4 2 2 6" xfId="37793"/>
    <cellStyle name="汇总 10 5 4 2 3" xfId="37794"/>
    <cellStyle name="汇总 10 5 4 2 3 2" xfId="37795"/>
    <cellStyle name="汇总 10 5 4 2 4" xfId="37796"/>
    <cellStyle name="汇总 10 5 4 2 4 2" xfId="37797"/>
    <cellStyle name="汇总 10 5 4 3" xfId="37798"/>
    <cellStyle name="汇总 10 5 4 3 2 2" xfId="37799"/>
    <cellStyle name="汇总 10 5 4 3 3 2" xfId="37800"/>
    <cellStyle name="汇总 10 5 4 4" xfId="37801"/>
    <cellStyle name="汇总 10 5 4 4 2" xfId="37802"/>
    <cellStyle name="汇总 10 5 4 5" xfId="37803"/>
    <cellStyle name="强调文字颜色 1 3 3 2 18" xfId="37804"/>
    <cellStyle name="汇总 10 5 4 5 2" xfId="37805"/>
    <cellStyle name="汇总 10 5 5" xfId="37806"/>
    <cellStyle name="汇总 10 5 5 2" xfId="37807"/>
    <cellStyle name="汇总 10 5 5 2 2" xfId="37808"/>
    <cellStyle name="汇总 10 5 5 2 2 2" xfId="37809"/>
    <cellStyle name="汇总 10 5 5 2 3" xfId="37810"/>
    <cellStyle name="汇总 10 5 5 2 3 2" xfId="37811"/>
    <cellStyle name="汇总 10 5 5 2 4" xfId="37812"/>
    <cellStyle name="汇总 10 5 5 2 4 2" xfId="37813"/>
    <cellStyle name="注释 7 4 4 2 2 5 2" xfId="37814"/>
    <cellStyle name="汇总 10 5 5 2 5" xfId="37815"/>
    <cellStyle name="汇总 10 5 5 2 5 2" xfId="37816"/>
    <cellStyle name="汇总 10 5 5 2 6" xfId="37817"/>
    <cellStyle name="汇总 10 5 5 3" xfId="37818"/>
    <cellStyle name="汇总 10 5 5 3 2" xfId="37819"/>
    <cellStyle name="汇总 10 5 5 4" xfId="37820"/>
    <cellStyle name="汇总 10 5 5 4 2" xfId="37821"/>
    <cellStyle name="汇总 10 5 6" xfId="37822"/>
    <cellStyle name="汇总 10 5 6 2 2" xfId="37823"/>
    <cellStyle name="汇总 10 5 6 3" xfId="37824"/>
    <cellStyle name="汇总 10 5 6 3 2" xfId="37825"/>
    <cellStyle name="汇总 10 5 6 4" xfId="37826"/>
    <cellStyle name="汇总 10 5 6 4 2" xfId="37827"/>
    <cellStyle name="汇总 10 5 6 5" xfId="37828"/>
    <cellStyle name="汇总 10 5 6 5 2" xfId="37829"/>
    <cellStyle name="汇总 10 5 6 6" xfId="37830"/>
    <cellStyle name="汇总 10 5 7" xfId="37831"/>
    <cellStyle name="汇总 10 5 7 2" xfId="37832"/>
    <cellStyle name="汇总 10 5 8 2" xfId="37833"/>
    <cellStyle name="汇总 10 6 2 2 3 2" xfId="37834"/>
    <cellStyle name="汇总 10 6 2 2 4" xfId="37835"/>
    <cellStyle name="汇总 10 6 2 2 4 2" xfId="37836"/>
    <cellStyle name="汇总 10 6 2 2 5" xfId="37837"/>
    <cellStyle name="汇总 10 6 2 2 5 2" xfId="37838"/>
    <cellStyle name="汇总 10 6 2 2 6" xfId="37839"/>
    <cellStyle name="汇总 10 6 2 4 2" xfId="37840"/>
    <cellStyle name="汇总 10 6 3 2" xfId="37841"/>
    <cellStyle name="汇总 10 6 3 2 2" xfId="37842"/>
    <cellStyle name="汇总 10 6 3 3" xfId="37843"/>
    <cellStyle name="汇总 10 6 3 3 2" xfId="37844"/>
    <cellStyle name="小数 5 3 4 2 2 3 2" xfId="37845"/>
    <cellStyle name="汇总 10 6 3 4" xfId="37846"/>
    <cellStyle name="汇总 10 6 3 4 2" xfId="37847"/>
    <cellStyle name="汇总 10 6 3 5" xfId="37848"/>
    <cellStyle name="汇总 10 6 3 5 2" xfId="37849"/>
    <cellStyle name="汇总 10 6 3 6" xfId="37850"/>
    <cellStyle name="汇总 10 6 4" xfId="37851"/>
    <cellStyle name="汇总 10 6 4 2" xfId="37852"/>
    <cellStyle name="汇总 10 6 5" xfId="37853"/>
    <cellStyle name="汇总 10 6 5 2" xfId="37854"/>
    <cellStyle name="汇总 10 7 2 2" xfId="37855"/>
    <cellStyle name="汇总 10 7 2 2 2" xfId="37856"/>
    <cellStyle name="汇总 10 7 2 3" xfId="37857"/>
    <cellStyle name="输出 2 2 5 2 2 2" xfId="37858"/>
    <cellStyle name="汇总 10 7 2 4" xfId="37859"/>
    <cellStyle name="输出 2 2 5 2 2 2 2" xfId="37860"/>
    <cellStyle name="汇总 10 7 2 4 2" xfId="37861"/>
    <cellStyle name="输出 2 2 5 2 2 3" xfId="37862"/>
    <cellStyle name="汇总 10 7 2 5" xfId="37863"/>
    <cellStyle name="输出 2 2 5 2 2 3 2" xfId="37864"/>
    <cellStyle name="汇总 10 7 2 5 2" xfId="37865"/>
    <cellStyle name="输出 2 2 5 2 2 4" xfId="37866"/>
    <cellStyle name="汇总 10 7 2 6" xfId="37867"/>
    <cellStyle name="汇总 10 7 3" xfId="37868"/>
    <cellStyle name="汇总 10 7 3 2" xfId="37869"/>
    <cellStyle name="汇总 10 7 4" xfId="37870"/>
    <cellStyle name="汇总 10 7 4 2" xfId="37871"/>
    <cellStyle name="汇总 10 8 2 2" xfId="37872"/>
    <cellStyle name="汇总 10 8 3" xfId="37873"/>
    <cellStyle name="汇总 10 8 4" xfId="37874"/>
    <cellStyle name="汇总 10 8 4 2" xfId="37875"/>
    <cellStyle name="汇总 10 8 5" xfId="37876"/>
    <cellStyle name="汇总 10 8 5 2" xfId="37877"/>
    <cellStyle name="汇总 10 8 6" xfId="37878"/>
    <cellStyle name="汇总 10 8 7" xfId="37879"/>
    <cellStyle name="汇总 10 9 2" xfId="37880"/>
    <cellStyle name="汇总 11" xfId="37881"/>
    <cellStyle name="汇总 12" xfId="37882"/>
    <cellStyle name="汇总 13" xfId="37883"/>
    <cellStyle name="汇总 14" xfId="37884"/>
    <cellStyle name="汇总 20" xfId="37885"/>
    <cellStyle name="汇总 15" xfId="37886"/>
    <cellStyle name="汇总 21" xfId="37887"/>
    <cellStyle name="汇总 16" xfId="37888"/>
    <cellStyle name="汇总 22" xfId="37889"/>
    <cellStyle name="汇总 17" xfId="37890"/>
    <cellStyle name="汇总 23" xfId="37891"/>
    <cellStyle name="汇总 18" xfId="37892"/>
    <cellStyle name="汇总 24" xfId="37893"/>
    <cellStyle name="汇总 19" xfId="37894"/>
    <cellStyle name="汇总 2" xfId="37895"/>
    <cellStyle name="汇总 2 10" xfId="37896"/>
    <cellStyle name="汇总 2 11" xfId="37897"/>
    <cellStyle name="汇总 2 12" xfId="37898"/>
    <cellStyle name="汇总 2 13" xfId="37899"/>
    <cellStyle name="汇总 2 14" xfId="37900"/>
    <cellStyle name="汇总 2 20" xfId="37901"/>
    <cellStyle name="汇总 2 15" xfId="37902"/>
    <cellStyle name="汇总 2 21" xfId="37903"/>
    <cellStyle name="汇总 2 16" xfId="37904"/>
    <cellStyle name="汇总 2 23" xfId="37905"/>
    <cellStyle name="汇总 2 18" xfId="37906"/>
    <cellStyle name="汇总 2 24" xfId="37907"/>
    <cellStyle name="汇总 2 19" xfId="37908"/>
    <cellStyle name="汇总 2 2" xfId="37909"/>
    <cellStyle name="汇总 2 2 10 2" xfId="37910"/>
    <cellStyle name="汇总 2 2 14" xfId="37911"/>
    <cellStyle name="汇总 2 2 20" xfId="37912"/>
    <cellStyle name="汇总 2 2 15" xfId="37913"/>
    <cellStyle name="汇总 2 2 21" xfId="37914"/>
    <cellStyle name="汇总 2 2 16" xfId="37915"/>
    <cellStyle name="汇总 2 2 22" xfId="37916"/>
    <cellStyle name="汇总 2 2 17" xfId="37917"/>
    <cellStyle name="汇总 2 2 18" xfId="37918"/>
    <cellStyle name="汇总 2 2 19" xfId="37919"/>
    <cellStyle name="汇总 2 2 2" xfId="37920"/>
    <cellStyle name="汇总 2 2 2 2" xfId="37921"/>
    <cellStyle name="汇总 2 2 2 2 2" xfId="37922"/>
    <cellStyle name="汇总 2 2 2 2 2 2 3" xfId="37923"/>
    <cellStyle name="汇总 2 2 2 2 2 2 3 2" xfId="37924"/>
    <cellStyle name="汇总 2 2 2 2 2 2 4" xfId="37925"/>
    <cellStyle name="汇总 2 2 2 2 2 2 5" xfId="37926"/>
    <cellStyle name="汇总 2 2 2 2 2 2 5 2" xfId="37927"/>
    <cellStyle name="汇总 2 2 2 2 2 2 6" xfId="37928"/>
    <cellStyle name="汇总 2 2 2 2 2 3" xfId="37929"/>
    <cellStyle name="汇总 2 2 2 2 2 3 2" xfId="37930"/>
    <cellStyle name="汇总 2 2 2 2 2 4" xfId="37931"/>
    <cellStyle name="汇总 2 2 2 2 2 4 2" xfId="37932"/>
    <cellStyle name="汇总 2 2 2 2 3" xfId="37933"/>
    <cellStyle name="汇总 2 2 2 2 3 2" xfId="37934"/>
    <cellStyle name="汇总 2 2 2 2 3 2 2" xfId="37935"/>
    <cellStyle name="汇总 2 2 2 2 3 3" xfId="37936"/>
    <cellStyle name="汇总 2 2 2 2 3 3 2" xfId="37937"/>
    <cellStyle name="汇总 2 2 2 2 3 4" xfId="37938"/>
    <cellStyle name="汇总 2 2 2 2 3 4 2" xfId="37939"/>
    <cellStyle name="汇总 2 2 2 2 3 5" xfId="37940"/>
    <cellStyle name="汇总 2 2 2 2 3 5 2" xfId="37941"/>
    <cellStyle name="汇总 2 2 2 2 3 6" xfId="37942"/>
    <cellStyle name="汇总 2 2 2 2 4" xfId="37943"/>
    <cellStyle name="汇总 2 2 2 2 4 2" xfId="37944"/>
    <cellStyle name="注释 3 6 2 2 2 2" xfId="37945"/>
    <cellStyle name="汇总 2 2 2 2 5" xfId="37946"/>
    <cellStyle name="注释 3 6 2 2 2 2 2" xfId="37947"/>
    <cellStyle name="汇总 2 2 2 2 5 2" xfId="37948"/>
    <cellStyle name="汇总 2 2 2 3" xfId="37949"/>
    <cellStyle name="汇总 2 2 2 3 2" xfId="37950"/>
    <cellStyle name="汇总 2 2 2 3 2 2" xfId="37951"/>
    <cellStyle name="汇总 2 2 2 3 2 2 2" xfId="37952"/>
    <cellStyle name="汇总 2 2 2 3 2 2 2 2" xfId="37953"/>
    <cellStyle name="警告文本 5 2" xfId="37954"/>
    <cellStyle name="汇总 2 2 2 3 2 2 3" xfId="37955"/>
    <cellStyle name="汇总 2 2 2 3 2 2 3 2" xfId="37956"/>
    <cellStyle name="汇总 2 2 2 3 2 2 4" xfId="37957"/>
    <cellStyle name="汇总 2 2 2 3 2 2 5" xfId="37958"/>
    <cellStyle name="汇总 2 2 2 3 2 2 5 2" xfId="37959"/>
    <cellStyle name="汇总 2 2 2 3 2 2 6" xfId="37960"/>
    <cellStyle name="汇总 2 2 2 3 2 3" xfId="37961"/>
    <cellStyle name="汇总 2 2 2 3 2 3 2" xfId="37962"/>
    <cellStyle name="汇总 2 2 2 3 2 4" xfId="37963"/>
    <cellStyle name="汇总 2 2 2 3 3" xfId="37964"/>
    <cellStyle name="汇总 2 2 2 3 3 2" xfId="37965"/>
    <cellStyle name="汇总 2 2 2 3 3 2 2" xfId="37966"/>
    <cellStyle name="汇总 2 2 2 3 3 3" xfId="37967"/>
    <cellStyle name="汇总 2 2 2 3 3 3 2" xfId="37968"/>
    <cellStyle name="汇总 2 2 2 3 3 4" xfId="37969"/>
    <cellStyle name="汇总 2 2 2 3 3 4 2" xfId="37970"/>
    <cellStyle name="汇总 2 2 2 3 3 5 2" xfId="37971"/>
    <cellStyle name="汇总 2 2 2 3 3 6" xfId="37972"/>
    <cellStyle name="汇总 2 2 2 3 4" xfId="37973"/>
    <cellStyle name="汇总 2 2 2 3 4 2" xfId="37974"/>
    <cellStyle name="注释 3 6 2 2 3 2" xfId="37975"/>
    <cellStyle name="汇总 2 2 2 3 5" xfId="37976"/>
    <cellStyle name="汇总 2 2 2 3 5 2" xfId="37977"/>
    <cellStyle name="汇总 2 2 2 4" xfId="37978"/>
    <cellStyle name="汇总 2 2 2 4 2" xfId="37979"/>
    <cellStyle name="汇总 2 2 2 4 2 2" xfId="37980"/>
    <cellStyle name="汇总 2 2 2 4 2 2 2" xfId="37981"/>
    <cellStyle name="汇总 2 2 2 4 2 2 2 2" xfId="37982"/>
    <cellStyle name="汇总 2 2 2 4 2 2 3" xfId="37983"/>
    <cellStyle name="汇总 2 2 2 4 2 2 3 2" xfId="37984"/>
    <cellStyle name="汇总 2 2 2 4 2 2 4" xfId="37985"/>
    <cellStyle name="汇总 2 2 2 4 2 2 4 2" xfId="37986"/>
    <cellStyle name="汇总 2 2 2 4 2 2 5" xfId="37987"/>
    <cellStyle name="汇总 2 2 2 4 2 2 5 2" xfId="37988"/>
    <cellStyle name="汇总 2 2 2 4 2 2 6" xfId="37989"/>
    <cellStyle name="汇总 2 2 2 4 2 3" xfId="37990"/>
    <cellStyle name="汇总 2 2 2 4 2 3 2" xfId="37991"/>
    <cellStyle name="汇总 2 2 2 4 2 4" xfId="37992"/>
    <cellStyle name="汇总 2 2 2 4 2 4 2" xfId="37993"/>
    <cellStyle name="汇总 2 2 2 4 3" xfId="37994"/>
    <cellStyle name="汇总 2 2 2 4 3 2" xfId="37995"/>
    <cellStyle name="汇总 2 2 2 4 3 2 2" xfId="37996"/>
    <cellStyle name="汇总 2 2 2 4 3 3" xfId="37997"/>
    <cellStyle name="汇总 2 2 2 4 3 3 2" xfId="37998"/>
    <cellStyle name="汇总 2 2 2 4 3 4" xfId="37999"/>
    <cellStyle name="汇总 2 2 2 4 3 4 2" xfId="38000"/>
    <cellStyle name="汇总 2 2 2 4 3 5" xfId="38001"/>
    <cellStyle name="汇总 2 2 2 4 3 5 2" xfId="38002"/>
    <cellStyle name="汇总 2 2 2 4 3 6" xfId="38003"/>
    <cellStyle name="汇总 2 2 2 4 4" xfId="38004"/>
    <cellStyle name="汇总 2 2 2 4 4 2" xfId="38005"/>
    <cellStyle name="注释 3 6 2 2 4 2" xfId="38006"/>
    <cellStyle name="汇总 2 2 2 4 5" xfId="38007"/>
    <cellStyle name="汇总 2 2 2 4 5 2" xfId="38008"/>
    <cellStyle name="汇总 2 2 2 5" xfId="38009"/>
    <cellStyle name="汇总 2 2 2 5 2" xfId="38010"/>
    <cellStyle name="汇总 2 2 2 5 2 2" xfId="38011"/>
    <cellStyle name="汇总 2 2 2 5 2 2 2" xfId="38012"/>
    <cellStyle name="汇总 2 2 2 5 2 3" xfId="38013"/>
    <cellStyle name="汇总 2 2 2 5 2 3 2" xfId="38014"/>
    <cellStyle name="汇总 2 2 2 5 2 4" xfId="38015"/>
    <cellStyle name="汇总 2 2 2 5 2 4 2" xfId="38016"/>
    <cellStyle name="汇总 2 2 2 5 2 5" xfId="38017"/>
    <cellStyle name="汇总 2 2 2 5 2 5 2" xfId="38018"/>
    <cellStyle name="汇总 2 2 2 5 2 6" xfId="38019"/>
    <cellStyle name="汇总 2 2 2 5 3" xfId="38020"/>
    <cellStyle name="汇总 2 2 2 5 3 2" xfId="38021"/>
    <cellStyle name="汇总 2 2 2 5 4" xfId="38022"/>
    <cellStyle name="汇总 2 2 2 5 4 2" xfId="38023"/>
    <cellStyle name="汇总 2 2 2 6" xfId="38024"/>
    <cellStyle name="汇总 2 2 2 6 2" xfId="38025"/>
    <cellStyle name="汇总 2 2 2 6 2 2" xfId="38026"/>
    <cellStyle name="汇总 2 2 2 6 3" xfId="38027"/>
    <cellStyle name="汇总 2 2 2 6 3 2" xfId="38028"/>
    <cellStyle name="汇总 2 2 2 6 4" xfId="38029"/>
    <cellStyle name="汇总 2 2 2 6 4 2" xfId="38030"/>
    <cellStyle name="汇总 2 2 2 6 5 2" xfId="38031"/>
    <cellStyle name="汇总 8 3 2 3 2" xfId="38032"/>
    <cellStyle name="汇总 2 2 2 6 6" xfId="38033"/>
    <cellStyle name="汇总 2 2 2 7" xfId="38034"/>
    <cellStyle name="汇总 2 2 2 7 2" xfId="38035"/>
    <cellStyle name="汇总 2 2 2 8" xfId="38036"/>
    <cellStyle name="汇总 2 2 2 8 2" xfId="38037"/>
    <cellStyle name="汇总 2 2 3" xfId="38038"/>
    <cellStyle name="汇总 2 2 3 2" xfId="38039"/>
    <cellStyle name="汇总 2 2 3 2 2" xfId="38040"/>
    <cellStyle name="汇总 2 2 3 2 2 2" xfId="38041"/>
    <cellStyle name="汇总 2 2 3 2 2 2 2" xfId="38042"/>
    <cellStyle name="汇总 2 2 3 2 2 2 2 2" xfId="38043"/>
    <cellStyle name="汇总 2 2 3 2 2 2 3" xfId="38044"/>
    <cellStyle name="汇总 2 2 3 2 2 2 3 2" xfId="38045"/>
    <cellStyle name="汇总 2 2 3 2 2 2 4" xfId="38046"/>
    <cellStyle name="汇总 2 2 3 2 2 2 4 2" xfId="38047"/>
    <cellStyle name="汇总 2 2 3 2 2 2 5" xfId="38048"/>
    <cellStyle name="汇总 2 2 3 2 2 2 5 2" xfId="38049"/>
    <cellStyle name="注释 2 5 3 3 2" xfId="38050"/>
    <cellStyle name="汇总 2 2 3 2 2 2 6" xfId="38051"/>
    <cellStyle name="汇总 2 2 3 2 2 3" xfId="38052"/>
    <cellStyle name="汇总 2 2 3 2 2 3 2" xfId="38053"/>
    <cellStyle name="汇总 2 2 3 2 2 4" xfId="38054"/>
    <cellStyle name="汇总 2 2 3 2 2 4 2" xfId="38055"/>
    <cellStyle name="汇总 2 2 3 2 3" xfId="38056"/>
    <cellStyle name="汇总 2 2 3 2 3 2" xfId="38057"/>
    <cellStyle name="汇总 2 2 3 2 3 2 2" xfId="38058"/>
    <cellStyle name="汇总 2 2 3 2 3 3" xfId="38059"/>
    <cellStyle name="汇总 2 2 3 2 3 3 2" xfId="38060"/>
    <cellStyle name="汇总 2 2 3 2 3 4" xfId="38061"/>
    <cellStyle name="汇总 2 2 3 2 3 4 2" xfId="38062"/>
    <cellStyle name="汇总 2 2 3 2 3 5" xfId="38063"/>
    <cellStyle name="汇总 2 2 3 2 3 5 2" xfId="38064"/>
    <cellStyle name="汇总 2 2 3 2 3 6" xfId="38065"/>
    <cellStyle name="汇总 2 2 3 2 4" xfId="38066"/>
    <cellStyle name="强调文字颜色 6 2 5 16" xfId="38067"/>
    <cellStyle name="汇总 2 2 3 2 4 2" xfId="38068"/>
    <cellStyle name="注释 3 6 2 3 2 2" xfId="38069"/>
    <cellStyle name="汇总 2 2 3 2 5" xfId="38070"/>
    <cellStyle name="汇总 2 2 3 2 5 2" xfId="38071"/>
    <cellStyle name="汇总 2 2 3 3" xfId="38072"/>
    <cellStyle name="汇总 2 2 3 3 2" xfId="38073"/>
    <cellStyle name="汇总 2 2 3 3 2 2" xfId="38074"/>
    <cellStyle name="汇总 2 2 3 3 2 2 2" xfId="38075"/>
    <cellStyle name="汇总 2 2 3 3 2 2 2 2" xfId="38076"/>
    <cellStyle name="汇总 2 2 3 3 2 2 3" xfId="38077"/>
    <cellStyle name="汇总 2 2 3 3 2 2 3 2" xfId="38078"/>
    <cellStyle name="汇总 2 2 3 3 2 2 4" xfId="38079"/>
    <cellStyle name="汇总 2 2 3 3 2 2 4 2" xfId="38080"/>
    <cellStyle name="汇总 2 2 3 3 2 2 5" xfId="38081"/>
    <cellStyle name="汇总 2 2 3 3 2 2 5 2" xfId="38082"/>
    <cellStyle name="注释 2 6 3 3 2" xfId="38083"/>
    <cellStyle name="汇总 2 2 3 3 2 2 6" xfId="38084"/>
    <cellStyle name="汇总 2 2 3 3 2 3" xfId="38085"/>
    <cellStyle name="汇总 2 2 3 3 2 3 2" xfId="38086"/>
    <cellStyle name="汇总 2 2 3 3 3" xfId="38087"/>
    <cellStyle name="汇总 2 2 3 3 3 2" xfId="38088"/>
    <cellStyle name="汇总 2 2 3 3 3 2 2" xfId="38089"/>
    <cellStyle name="汇总 2 2 3 3 3 3" xfId="38090"/>
    <cellStyle name="汇总 2 2 3 3 3 3 2" xfId="38091"/>
    <cellStyle name="汇总 2 2 3 3 3 4" xfId="38092"/>
    <cellStyle name="汇总 2 2 3 3 3 4 2" xfId="38093"/>
    <cellStyle name="汇总 2 2 3 3 3 5" xfId="38094"/>
    <cellStyle name="汇总 2 2 3 3 3 5 2" xfId="38095"/>
    <cellStyle name="汇总 2 2 3 3 4" xfId="38096"/>
    <cellStyle name="汇总 2 2 3 3 4 2" xfId="38097"/>
    <cellStyle name="注释 3 6 2 3 3 2" xfId="38098"/>
    <cellStyle name="汇总 2 2 3 3 5" xfId="38099"/>
    <cellStyle name="汇总 2 2 3 3 5 2" xfId="38100"/>
    <cellStyle name="汇总 2 2 3 4" xfId="38101"/>
    <cellStyle name="汇总 2 2 3 4 2" xfId="38102"/>
    <cellStyle name="汇总 2 2 3 4 2 2" xfId="38103"/>
    <cellStyle name="汇总 2 2 3 4 2 2 2" xfId="38104"/>
    <cellStyle name="汇总 2 2 3 4 2 2 2 2" xfId="38105"/>
    <cellStyle name="汇总 2 2 3 4 2 2 3" xfId="38106"/>
    <cellStyle name="汇总 2 2 3 4 2 2 3 2" xfId="38107"/>
    <cellStyle name="汇总 2 2 3 4 2 2 4" xfId="38108"/>
    <cellStyle name="汇总 2 2 3 4 2 2 4 2" xfId="38109"/>
    <cellStyle name="汇总 2 2 3 4 2 2 5" xfId="38110"/>
    <cellStyle name="汇总 2 2 3 4 2 2 5 2" xfId="38111"/>
    <cellStyle name="注释 2 7 3 3 2" xfId="38112"/>
    <cellStyle name="汇总 2 2 3 4 2 2 6" xfId="38113"/>
    <cellStyle name="汇总 2 2 3 4 2 3" xfId="38114"/>
    <cellStyle name="汇总 2 2 3 4 2 3 2" xfId="38115"/>
    <cellStyle name="汇总 2 2 3 4 2 4" xfId="38116"/>
    <cellStyle name="汇总 2 2 3 4 2 4 2" xfId="38117"/>
    <cellStyle name="汇总 2 2 3 4 3" xfId="38118"/>
    <cellStyle name="汇总 2 2 3 4 3 2" xfId="38119"/>
    <cellStyle name="汇总 2 2 3 4 3 2 2" xfId="38120"/>
    <cellStyle name="汇总 2 2 3 4 3 3" xfId="38121"/>
    <cellStyle name="汇总 2 2 3 4 3 3 2" xfId="38122"/>
    <cellStyle name="汇总 2 2 3 4 3 4" xfId="38123"/>
    <cellStyle name="汇总 2 2 3 4 3 4 2" xfId="38124"/>
    <cellStyle name="汇总 2 2 3 4 3 5" xfId="38125"/>
    <cellStyle name="汇总 2 2 3 4 3 5 2" xfId="38126"/>
    <cellStyle name="汇总 2 2 3 4 4" xfId="38127"/>
    <cellStyle name="注释 3 6 2 3 4 2" xfId="38128"/>
    <cellStyle name="汇总 2 2 3 4 5" xfId="38129"/>
    <cellStyle name="汇总 2 2 3 5" xfId="38130"/>
    <cellStyle name="汇总 2 2 3 5 2" xfId="38131"/>
    <cellStyle name="汇总 2 2 3 5 2 2" xfId="38132"/>
    <cellStyle name="汇总 2 2 3 5 2 2 2" xfId="38133"/>
    <cellStyle name="汇总 2 2 3 5 2 3" xfId="38134"/>
    <cellStyle name="汇总 2 2 3 5 2 4" xfId="38135"/>
    <cellStyle name="汇总 2 2 3 5 2 4 2" xfId="38136"/>
    <cellStyle name="汇总 2 2 3 5 2 5" xfId="38137"/>
    <cellStyle name="汇总 2 2 3 5 2 6" xfId="38138"/>
    <cellStyle name="汇总 2 2 3 5 3" xfId="38139"/>
    <cellStyle name="汇总 2 2 3 5 3 2" xfId="38140"/>
    <cellStyle name="汇总 2 2 3 5 4" xfId="38141"/>
    <cellStyle name="汇总 2 2 3 5 4 2" xfId="38142"/>
    <cellStyle name="汇总 2 2 3 6" xfId="38143"/>
    <cellStyle name="汇总 2 2 3 6 2" xfId="38144"/>
    <cellStyle name="汇总 2 2 3 6 2 2" xfId="38145"/>
    <cellStyle name="汇总 2 2 3 6 3" xfId="38146"/>
    <cellStyle name="汇总 2 2 3 6 3 2" xfId="38147"/>
    <cellStyle name="汇总 2 2 3 6 4" xfId="38148"/>
    <cellStyle name="汇总 2 2 3 6 4 2" xfId="38149"/>
    <cellStyle name="汇总 2 2 3 6 5 2" xfId="38150"/>
    <cellStyle name="汇总 8 3 3 3 2" xfId="38151"/>
    <cellStyle name="汇总 2 2 3 6 6" xfId="38152"/>
    <cellStyle name="汇总 2 2 3 7" xfId="38153"/>
    <cellStyle name="输出 7 6 2 2 4" xfId="38154"/>
    <cellStyle name="汇总 2 2 3 7 2" xfId="38155"/>
    <cellStyle name="汇总 2 2 3 8" xfId="38156"/>
    <cellStyle name="汇总 2 2 3 8 2" xfId="38157"/>
    <cellStyle name="汇总 5 2 2 5 2" xfId="38158"/>
    <cellStyle name="汇总 2 2 4" xfId="38159"/>
    <cellStyle name="汇总 2 2 4 2" xfId="38160"/>
    <cellStyle name="汇总 2 2 4 2 2" xfId="38161"/>
    <cellStyle name="汇总 2 2 4 2 2 2" xfId="38162"/>
    <cellStyle name="汇总 2 2 4 2 2 2 2" xfId="38163"/>
    <cellStyle name="汇总 2 2 4 2 2 2 3" xfId="38164"/>
    <cellStyle name="汇总 2 2 4 2 2 2 3 2" xfId="38165"/>
    <cellStyle name="汇总 2 2 4 2 2 2 4" xfId="38166"/>
    <cellStyle name="汇总 2 2 4 2 2 2 4 2" xfId="38167"/>
    <cellStyle name="汇总 2 2 4 2 2 2 5" xfId="38168"/>
    <cellStyle name="汇总 2 2 4 2 2 2 5 2" xfId="38169"/>
    <cellStyle name="注释 3 5 3 3 2" xfId="38170"/>
    <cellStyle name="汇总 2 2 4 2 2 2 6" xfId="38171"/>
    <cellStyle name="汇总 2 2 4 2 2 3" xfId="38172"/>
    <cellStyle name="汇总 2 2 4 2 2 3 2" xfId="38173"/>
    <cellStyle name="汇总 2 2 4 2 2 4" xfId="38174"/>
    <cellStyle name="汇总 2 2 4 2 2 4 2" xfId="38175"/>
    <cellStyle name="汇总 2 2 4 2 3" xfId="38176"/>
    <cellStyle name="汇总 2 2 4 2 3 2" xfId="38177"/>
    <cellStyle name="汇总 2 2 4 2 3 2 2" xfId="38178"/>
    <cellStyle name="汇总 2 2 4 2 3 3" xfId="38179"/>
    <cellStyle name="汇总 2 2 4 2 3 3 2" xfId="38180"/>
    <cellStyle name="汇总 2 2 4 2 3 4" xfId="38181"/>
    <cellStyle name="汇总 2 2 4 2 3 4 2" xfId="38182"/>
    <cellStyle name="汇总 2 2 4 2 3 5" xfId="38183"/>
    <cellStyle name="汇总 2 2 4 2 3 5 2" xfId="38184"/>
    <cellStyle name="汇总 2 2 4 2 3 6" xfId="38185"/>
    <cellStyle name="汇总 2 2 4 2 4" xfId="38186"/>
    <cellStyle name="输出 10 4" xfId="38187"/>
    <cellStyle name="汇总 2 2 4 2 4 2" xfId="38188"/>
    <cellStyle name="汇总 2 2 4 2 5" xfId="38189"/>
    <cellStyle name="汇总 2 2 4 2 5 2" xfId="38190"/>
    <cellStyle name="汇总 2 2 4 3" xfId="38191"/>
    <cellStyle name="汇总 2 2 4 3 2" xfId="38192"/>
    <cellStyle name="汇总 2 2 4 3 2 2" xfId="38193"/>
    <cellStyle name="汇总 2 2 4 3 2 2 2" xfId="38194"/>
    <cellStyle name="汇总 2 2 4 3 2 2 2 2" xfId="38195"/>
    <cellStyle name="汇总 2 2 4 3 2 2 3" xfId="38196"/>
    <cellStyle name="汇总 2 2 4 3 2 2 3 2" xfId="38197"/>
    <cellStyle name="汇总 2 2 4 3 2 2 4" xfId="38198"/>
    <cellStyle name="汇总 2 2 4 3 2 2 4 2" xfId="38199"/>
    <cellStyle name="汇总 2 2 4 3 2 2 5" xfId="38200"/>
    <cellStyle name="汇总 2 2 4 3 2 2 5 2" xfId="38201"/>
    <cellStyle name="注释 3 6 3 3 2" xfId="38202"/>
    <cellStyle name="汇总 2 2 4 3 2 2 6" xfId="38203"/>
    <cellStyle name="汇总 2 2 4 3 2 3" xfId="38204"/>
    <cellStyle name="汇总 2 2 4 3 2 3 2" xfId="38205"/>
    <cellStyle name="汇总 2 2 4 3 2 4" xfId="38206"/>
    <cellStyle name="汇总 2 2 4 3 2 4 2" xfId="38207"/>
    <cellStyle name="汇总 2 2 4 3 3" xfId="38208"/>
    <cellStyle name="汇总 2 2 4 3 3 2" xfId="38209"/>
    <cellStyle name="汇总 2 2 4 3 3 2 2" xfId="38210"/>
    <cellStyle name="汇总 2 2 4 3 3 3" xfId="38211"/>
    <cellStyle name="汇总 2 2 4 3 3 3 2" xfId="38212"/>
    <cellStyle name="汇总 2 2 4 3 3 4" xfId="38213"/>
    <cellStyle name="汇总 2 2 4 3 3 4 2" xfId="38214"/>
    <cellStyle name="汇总 2 2 4 3 3 5" xfId="38215"/>
    <cellStyle name="汇总 2 2 4 3 3 5 2" xfId="38216"/>
    <cellStyle name="汇总 2 2 4 3 3 6" xfId="38217"/>
    <cellStyle name="汇总 2 2 4 3 4" xfId="38218"/>
    <cellStyle name="汇总 2 2 4 3 4 2" xfId="38219"/>
    <cellStyle name="汇总 2 2 4 3 5" xfId="38220"/>
    <cellStyle name="汇总 2 2 4 3 5 2" xfId="38221"/>
    <cellStyle name="汇总 2 2 4 4" xfId="38222"/>
    <cellStyle name="汇总 2 2 4 4 2" xfId="38223"/>
    <cellStyle name="汇总 2 2 4 4 2 2" xfId="38224"/>
    <cellStyle name="汇总 2 2 4 4 2 2 2" xfId="38225"/>
    <cellStyle name="汇总 2 2 4 4 2 2 2 2" xfId="38226"/>
    <cellStyle name="输入 10 3 2 5" xfId="38227"/>
    <cellStyle name="汇总 2 2 4 4 2 2 3 2" xfId="38228"/>
    <cellStyle name="汇总 2 2 4 4 2 2 4" xfId="38229"/>
    <cellStyle name="输入 10 3 3 5" xfId="38230"/>
    <cellStyle name="汇总 2 2 4 4 2 2 4 2" xfId="38231"/>
    <cellStyle name="汇总 2 2 4 4 2 2 5" xfId="38232"/>
    <cellStyle name="输入 10 3 4 5" xfId="38233"/>
    <cellStyle name="汇总 2 2 4 4 2 2 5 2" xfId="38234"/>
    <cellStyle name="注释 3 7 3 3 2" xfId="38235"/>
    <cellStyle name="汇总 2 2 4 4 2 2 6" xfId="38236"/>
    <cellStyle name="汇总 2 2 4 4 2 3" xfId="38237"/>
    <cellStyle name="汇总 2 2 4 4 2 3 2" xfId="38238"/>
    <cellStyle name="汇总 2 2 4 4 2 4" xfId="38239"/>
    <cellStyle name="汇总 2 2 4 4 2 4 2" xfId="38240"/>
    <cellStyle name="汇总 2 2 4 4 3" xfId="38241"/>
    <cellStyle name="汇总 2 2 4 4 3 2" xfId="38242"/>
    <cellStyle name="汇总 2 2 4 4 3 2 2" xfId="38243"/>
    <cellStyle name="汇总 2 2 4 4 3 3" xfId="38244"/>
    <cellStyle name="汇总 2 2 4 4 3 3 2" xfId="38245"/>
    <cellStyle name="汇总 2 2 4 4 3 4" xfId="38246"/>
    <cellStyle name="汇总 2 2 4 4 3 4 2" xfId="38247"/>
    <cellStyle name="汇总 2 2 4 4 3 5" xfId="38248"/>
    <cellStyle name="汇总 2 2 4 4 3 6" xfId="38249"/>
    <cellStyle name="汇总 2 2 4 4 4" xfId="38250"/>
    <cellStyle name="汇总 2 2 4 4 4 2" xfId="38251"/>
    <cellStyle name="汇总 2 2 4 4 5" xfId="38252"/>
    <cellStyle name="汇总 2 2 4 4 5 2" xfId="38253"/>
    <cellStyle name="汇总 2 2 4 5" xfId="38254"/>
    <cellStyle name="汇总 2 2 4 5 2" xfId="38255"/>
    <cellStyle name="汇总 2 2 4 5 2 2" xfId="38256"/>
    <cellStyle name="汇总 2 2 4 5 2 2 2" xfId="38257"/>
    <cellStyle name="汇总 2 2 4 5 2 3" xfId="38258"/>
    <cellStyle name="汇总 2 2 4 5 2 4" xfId="38259"/>
    <cellStyle name="汇总 2 2 4 5 2 4 2" xfId="38260"/>
    <cellStyle name="汇总 2 2 4 5 2 5" xfId="38261"/>
    <cellStyle name="汇总 2 2 4 5 2 5 2" xfId="38262"/>
    <cellStyle name="汇总 2 2 4 5 2 6" xfId="38263"/>
    <cellStyle name="汇总 2 2 4 5 3" xfId="38264"/>
    <cellStyle name="汇总 2 2 4 5 3 2" xfId="38265"/>
    <cellStyle name="汇总 2 2 4 5 4 2" xfId="38266"/>
    <cellStyle name="汇总 2 2 4 6" xfId="38267"/>
    <cellStyle name="汇总 2 2 4 6 2" xfId="38268"/>
    <cellStyle name="汇总 2 2 4 6 2 2" xfId="38269"/>
    <cellStyle name="汇总 2 2 4 6 3" xfId="38270"/>
    <cellStyle name="汇总 2 2 4 6 3 2" xfId="38271"/>
    <cellStyle name="汇总 2 2 4 6 4" xfId="38272"/>
    <cellStyle name="汇总 2 2 4 6 4 2" xfId="38273"/>
    <cellStyle name="汇总 2 2 4 6 5 2" xfId="38274"/>
    <cellStyle name="汇总 8 3 4 3 2" xfId="38275"/>
    <cellStyle name="汇总 2 2 4 6 6" xfId="38276"/>
    <cellStyle name="汇总 2 2 4 7" xfId="38277"/>
    <cellStyle name="汇总 2 2 4 7 2" xfId="38278"/>
    <cellStyle name="汇总 2 2 4 8" xfId="38279"/>
    <cellStyle name="汇总 2 2 4 8 2" xfId="38280"/>
    <cellStyle name="汇总 2 2 5" xfId="38281"/>
    <cellStyle name="汇总 2 2 5 2" xfId="38282"/>
    <cellStyle name="数字 2 4 6" xfId="38283"/>
    <cellStyle name="汇总 2 2 5 2 2" xfId="38284"/>
    <cellStyle name="数字 2 4 6 2" xfId="38285"/>
    <cellStyle name="汇总 2 2 5 2 2 2" xfId="38286"/>
    <cellStyle name="汇总 2 2 5 2 2 2 2" xfId="38287"/>
    <cellStyle name="汇总 2 2 5 2 2 2 2 2" xfId="38288"/>
    <cellStyle name="汇总 2 2 5 2 2 2 3" xfId="38289"/>
    <cellStyle name="输出 2 3 17" xfId="38290"/>
    <cellStyle name="汇总 2 2 5 2 2 2 3 2" xfId="38291"/>
    <cellStyle name="汇总 2 2 5 2 2 2 4" xfId="38292"/>
    <cellStyle name="汇总 2 2 5 2 2 2 4 2" xfId="38293"/>
    <cellStyle name="汇总 2 2 5 2 2 2 5" xfId="38294"/>
    <cellStyle name="汇总 2 2 5 2 2 2 5 2" xfId="38295"/>
    <cellStyle name="注释 4 5 3 3 2" xfId="38296"/>
    <cellStyle name="汇总 2 2 5 2 2 2 6" xfId="38297"/>
    <cellStyle name="汇总 2 2 5 2 2 3" xfId="38298"/>
    <cellStyle name="汇总 2 2 5 2 2 3 2" xfId="38299"/>
    <cellStyle name="汇总 2 2 5 2 2 4" xfId="38300"/>
    <cellStyle name="汇总 2 2 5 2 2 4 2" xfId="38301"/>
    <cellStyle name="汇总 2 2 5 2 3" xfId="38302"/>
    <cellStyle name="汇总 2 2 5 2 3 2" xfId="38303"/>
    <cellStyle name="汇总 2 2 5 2 3 2 2" xfId="38304"/>
    <cellStyle name="汇总 2 2 5 2 3 3" xfId="38305"/>
    <cellStyle name="汇总 2 2 5 2 3 3 2" xfId="38306"/>
    <cellStyle name="汇总 2 2 5 2 3 4" xfId="38307"/>
    <cellStyle name="汇总 2 2 5 2 3 4 2" xfId="38308"/>
    <cellStyle name="汇总 2 2 5 2 3 5" xfId="38309"/>
    <cellStyle name="汇总 2 2 5 2 3 5 2" xfId="38310"/>
    <cellStyle name="汇总 2 2 5 2 3 6" xfId="38311"/>
    <cellStyle name="汇总 2 2 5 2 4" xfId="38312"/>
    <cellStyle name="汇总 2 2 5 2 4 2" xfId="38313"/>
    <cellStyle name="汇总 2 2 5 2 5 2" xfId="38314"/>
    <cellStyle name="汇总 2 2 5 3" xfId="38315"/>
    <cellStyle name="数字 2 5 6" xfId="38316"/>
    <cellStyle name="汇总 2 2 5 3 2" xfId="38317"/>
    <cellStyle name="数字 2 5 6 2" xfId="38318"/>
    <cellStyle name="汇总 2 2 5 3 2 2" xfId="38319"/>
    <cellStyle name="输出 2 2 2 9" xfId="38320"/>
    <cellStyle name="汇总 2 2 5 3 2 2 2" xfId="38321"/>
    <cellStyle name="汇总 2 2 5 3 2 2 2 2" xfId="38322"/>
    <cellStyle name="汇总 2 2 5 3 2 2 3" xfId="38323"/>
    <cellStyle name="汇总 2 2 5 3 2 2 3 2" xfId="38324"/>
    <cellStyle name="汇总 2 2 5 3 2 2 4" xfId="38325"/>
    <cellStyle name="汇总 2 2 5 3 2 2 4 2" xfId="38326"/>
    <cellStyle name="汇总 2 2 5 3 2 2 5" xfId="38327"/>
    <cellStyle name="汇总 2 2 5 3 2 2 5 2" xfId="38328"/>
    <cellStyle name="注释 4 6 3 3 2" xfId="38329"/>
    <cellStyle name="汇总 2 2 5 3 2 2 6" xfId="38330"/>
    <cellStyle name="汇总 2 2 5 3 2 3" xfId="38331"/>
    <cellStyle name="汇总 2 2 5 3 2 3 2" xfId="38332"/>
    <cellStyle name="汇总 2 2 5 3 2 4" xfId="38333"/>
    <cellStyle name="汇总 2 2 5 3 2 4 2" xfId="38334"/>
    <cellStyle name="汇总 2 2 5 3 3" xfId="38335"/>
    <cellStyle name="汇总 2 2 5 3 3 2" xfId="38336"/>
    <cellStyle name="输出 2 3 2 9" xfId="38337"/>
    <cellStyle name="汇总 2 2 5 3 3 2 2" xfId="38338"/>
    <cellStyle name="汇总 2 2 5 3 3 3" xfId="38339"/>
    <cellStyle name="汇总 2 2 5 3 3 3 2" xfId="38340"/>
    <cellStyle name="汇总 2 2 5 3 3 4" xfId="38341"/>
    <cellStyle name="汇总 2 2 5 3 3 4 2" xfId="38342"/>
    <cellStyle name="汇总 2 2 5 3 3 5" xfId="38343"/>
    <cellStyle name="汇总 2 2 5 3 3 6" xfId="38344"/>
    <cellStyle name="汇总 2 2 5 3 4" xfId="38345"/>
    <cellStyle name="汇总 2 2 5 3 4 2" xfId="38346"/>
    <cellStyle name="汇总 2 2 5 3 5" xfId="38347"/>
    <cellStyle name="汇总 2 2 5 3 5 2" xfId="38348"/>
    <cellStyle name="汇总 2 2 5 4" xfId="38349"/>
    <cellStyle name="汇总 2 2 5 4 2" xfId="38350"/>
    <cellStyle name="汇总 2 2 5 4 2 2" xfId="38351"/>
    <cellStyle name="汇总 2 2 5 4 2 2 2 2" xfId="38352"/>
    <cellStyle name="汇总 2 2 5 4 2 2 3 2" xfId="38353"/>
    <cellStyle name="汇总 2 2 5 4 2 2 4 2" xfId="38354"/>
    <cellStyle name="汇总 2 2 5 4 2 2 5" xfId="38355"/>
    <cellStyle name="汇总 2 2 5 4 2 2 5 2" xfId="38356"/>
    <cellStyle name="汇总 2 2 5 4 2 2 6" xfId="38357"/>
    <cellStyle name="汇总 2 2 5 4 2 3" xfId="38358"/>
    <cellStyle name="汇总 2 2 5 4 2 3 2" xfId="38359"/>
    <cellStyle name="汇总 2 2 5 4 2 4" xfId="38360"/>
    <cellStyle name="汇总 2 2 5 4 2 4 2" xfId="38361"/>
    <cellStyle name="汇总 2 2 5 4 3 2" xfId="38362"/>
    <cellStyle name="输出 3 3 2 9" xfId="38363"/>
    <cellStyle name="汇总 2 2 5 4 3 2 2" xfId="38364"/>
    <cellStyle name="汇总 2 2 5 4 3 3" xfId="38365"/>
    <cellStyle name="汇总 2 2 5 4 3 3 2" xfId="38366"/>
    <cellStyle name="汇总 2 2 5 4 3 4" xfId="38367"/>
    <cellStyle name="汇总 2 2 5 4 3 4 2" xfId="38368"/>
    <cellStyle name="汇总 2 2 5 4 3 5" xfId="38369"/>
    <cellStyle name="汇总 2 2 5 4 3 6" xfId="38370"/>
    <cellStyle name="汇总 2 2 5 4 4" xfId="38371"/>
    <cellStyle name="汇总 2 2 5 4 5" xfId="38372"/>
    <cellStyle name="汇总 2 2 5 4 5 2" xfId="38373"/>
    <cellStyle name="汇总 2 2 5 5" xfId="38374"/>
    <cellStyle name="汇总 2 2 5 5 2" xfId="38375"/>
    <cellStyle name="汇总 2 2 5 5 2 2" xfId="38376"/>
    <cellStyle name="输出 4 2 2 9" xfId="38377"/>
    <cellStyle name="汇总 2 2 5 5 2 2 2" xfId="38378"/>
    <cellStyle name="汇总 2 2 5 5 2 3" xfId="38379"/>
    <cellStyle name="汇总 2 2 5 5 2 3 2" xfId="38380"/>
    <cellStyle name="汇总 2 2 5 5 2 4" xfId="38381"/>
    <cellStyle name="汇总 2 2 5 5 2 4 2" xfId="38382"/>
    <cellStyle name="汇总 2 2 5 5 2 5" xfId="38383"/>
    <cellStyle name="汇总 2 2 5 5 2 5 2" xfId="38384"/>
    <cellStyle name="汇总 2 2 5 5 2 6" xfId="38385"/>
    <cellStyle name="汇总 2 2 5 5 3" xfId="38386"/>
    <cellStyle name="汇总 2 2 5 5 3 2" xfId="38387"/>
    <cellStyle name="汇总 2 2 5 5 4" xfId="38388"/>
    <cellStyle name="汇总 2 2 5 5 4 2" xfId="38389"/>
    <cellStyle name="汇总 2 2 5 6" xfId="38390"/>
    <cellStyle name="汇总 2 2 5 6 2" xfId="38391"/>
    <cellStyle name="汇总 2 2 5 6 2 2" xfId="38392"/>
    <cellStyle name="汇总 2 2 5 6 3 2" xfId="38393"/>
    <cellStyle name="汇总 2 2 5 6 4 2" xfId="38394"/>
    <cellStyle name="汇总 2 2 5 6 5" xfId="38395"/>
    <cellStyle name="汇总 2 2 5 6 5 2" xfId="38396"/>
    <cellStyle name="汇总 8 3 5 3 2" xfId="38397"/>
    <cellStyle name="汇总 2 2 5 6 6" xfId="38398"/>
    <cellStyle name="汇总 2 2 5 7" xfId="38399"/>
    <cellStyle name="汇总 2 2 5 7 2" xfId="38400"/>
    <cellStyle name="汇总 2 2 5 8" xfId="38401"/>
    <cellStyle name="汇总 2 2 5 8 2" xfId="38402"/>
    <cellStyle name="汇总 2 2 6" xfId="38403"/>
    <cellStyle name="汇总 2 2 6 2" xfId="38404"/>
    <cellStyle name="汇总 2 2 6 2 2" xfId="38405"/>
    <cellStyle name="汇总 2 2 6 2 2 2" xfId="38406"/>
    <cellStyle name="汇总 2 2 6 2 2 2 2" xfId="38407"/>
    <cellStyle name="汇总 2 2 6 2 2 3" xfId="38408"/>
    <cellStyle name="汇总 2 2 6 2 2 3 2" xfId="38409"/>
    <cellStyle name="汇总 2 2 6 2 2 4" xfId="38410"/>
    <cellStyle name="汇总 2 2 6 2 2 4 2" xfId="38411"/>
    <cellStyle name="汇总 2 2 6 2 2 5" xfId="38412"/>
    <cellStyle name="汇总 2 2 6 2 2 5 2" xfId="38413"/>
    <cellStyle name="汇总 2 2 6 2 2 6" xfId="38414"/>
    <cellStyle name="汇总 2 2 6 2 3" xfId="38415"/>
    <cellStyle name="汇总 2 2 6 2 3 2" xfId="38416"/>
    <cellStyle name="汇总 2 2 6 2 4" xfId="38417"/>
    <cellStyle name="汇总 2 2 6 2 4 2" xfId="38418"/>
    <cellStyle name="汇总 2 2 6 3" xfId="38419"/>
    <cellStyle name="汇总 2 2 6 3 2" xfId="38420"/>
    <cellStyle name="汇总 2 2 6 3 2 2" xfId="38421"/>
    <cellStyle name="汇总 2 2 6 3 3" xfId="38422"/>
    <cellStyle name="汇总 2 2 6 3 3 2" xfId="38423"/>
    <cellStyle name="汇总 2 2 6 3 4" xfId="38424"/>
    <cellStyle name="汇总 2 2 6 3 4 2" xfId="38425"/>
    <cellStyle name="汇总 2 2 6 3 5" xfId="38426"/>
    <cellStyle name="汇总 2 2 6 3 5 2" xfId="38427"/>
    <cellStyle name="汇总 2 2 6 3 6" xfId="38428"/>
    <cellStyle name="汇总 2 2 6 4" xfId="38429"/>
    <cellStyle name="汇总 2 2 6 4 2" xfId="38430"/>
    <cellStyle name="汇总 2 2 6 5" xfId="38431"/>
    <cellStyle name="汇总 2 2 6 5 2" xfId="38432"/>
    <cellStyle name="汇总 2 2 7" xfId="38433"/>
    <cellStyle name="汇总 2 2 7 2" xfId="38434"/>
    <cellStyle name="汇总 2 2 7 2 2" xfId="38435"/>
    <cellStyle name="汇总 2 2 7 2 2 2" xfId="38436"/>
    <cellStyle name="汇总 2 2 7 2 3" xfId="38437"/>
    <cellStyle name="汇总 2 2 7 2 3 2" xfId="38438"/>
    <cellStyle name="汇总 2 2 7 2 4" xfId="38439"/>
    <cellStyle name="汇总 2 2 7 2 4 2" xfId="38440"/>
    <cellStyle name="汇总 2 2 7 2 5 2" xfId="38441"/>
    <cellStyle name="汇总 2 2 7 2 6" xfId="38442"/>
    <cellStyle name="汇总 2 2 7 3" xfId="38443"/>
    <cellStyle name="汇总 2 2 7 3 2" xfId="38444"/>
    <cellStyle name="汇总 2 2 7 4" xfId="38445"/>
    <cellStyle name="汇总 2 2 7 4 2" xfId="38446"/>
    <cellStyle name="汇总 2 2 8" xfId="38447"/>
    <cellStyle name="汇总 2 2 8 2" xfId="38448"/>
    <cellStyle name="数字 5 4 6" xfId="38449"/>
    <cellStyle name="汇总 2 2 8 2 2" xfId="38450"/>
    <cellStyle name="汇总 2 2 8 3" xfId="38451"/>
    <cellStyle name="汇总 2 2 8 3 2" xfId="38452"/>
    <cellStyle name="汇总 2 2 8 4" xfId="38453"/>
    <cellStyle name="汇总 2 2 8 4 2" xfId="38454"/>
    <cellStyle name="汇总 2 2 8 5 2" xfId="38455"/>
    <cellStyle name="汇总 2 2 8 6" xfId="38456"/>
    <cellStyle name="汇总 2 2 9" xfId="38457"/>
    <cellStyle name="计算 4 3 5 2 3" xfId="38458"/>
    <cellStyle name="汇总 2 2 9 2" xfId="38459"/>
    <cellStyle name="汇总 2 3" xfId="38460"/>
    <cellStyle name="汇总 2 3 10" xfId="38461"/>
    <cellStyle name="汇总 2 3 11" xfId="38462"/>
    <cellStyle name="汇总 2 3 12" xfId="38463"/>
    <cellStyle name="汇总 2 3 13" xfId="38464"/>
    <cellStyle name="汇总 2 3 14" xfId="38465"/>
    <cellStyle name="汇总 2 3 20" xfId="38466"/>
    <cellStyle name="汇总 2 3 15" xfId="38467"/>
    <cellStyle name="汇总 2 3 21" xfId="38468"/>
    <cellStyle name="汇总 2 3 16" xfId="38469"/>
    <cellStyle name="汇总 2 3 22" xfId="38470"/>
    <cellStyle name="汇总 2 3 17" xfId="38471"/>
    <cellStyle name="汇总 2 3 18" xfId="38472"/>
    <cellStyle name="小数 2 3 5 2 4 2" xfId="38473"/>
    <cellStyle name="汇总 2 3 19" xfId="38474"/>
    <cellStyle name="汇总 2 3 2" xfId="38475"/>
    <cellStyle name="汇总 2 3 2 2" xfId="38476"/>
    <cellStyle name="汇总 2 3 2 2 2" xfId="38477"/>
    <cellStyle name="汇总 2 3 2 2 2 2" xfId="38478"/>
    <cellStyle name="汇总 2 3 2 2 2 2 2" xfId="38479"/>
    <cellStyle name="汇总 2 3 2 2 2 3" xfId="38480"/>
    <cellStyle name="汇总 2 3 2 2 2 3 2" xfId="38481"/>
    <cellStyle name="汇总 2 3 2 2 2 4" xfId="38482"/>
    <cellStyle name="汇总 2 3 2 2 2 5" xfId="38483"/>
    <cellStyle name="检查单元格 3 2 2 8" xfId="38484"/>
    <cellStyle name="汇总 2 3 2 2 2 5 2" xfId="38485"/>
    <cellStyle name="汇总 2 3 2 2 2 6" xfId="38486"/>
    <cellStyle name="汇总 2 3 2 2 3" xfId="38487"/>
    <cellStyle name="汇总 2 3 2 2 3 2" xfId="38488"/>
    <cellStyle name="汇总 2 3 2 2 4" xfId="38489"/>
    <cellStyle name="汇总 2 3 2 2 4 2" xfId="38490"/>
    <cellStyle name="汇总 2 3 2 3" xfId="38491"/>
    <cellStyle name="汇总 2 3 2 3 2" xfId="38492"/>
    <cellStyle name="汇总 2 3 2 3 2 2" xfId="38493"/>
    <cellStyle name="汇总 2 3 2 3 3" xfId="38494"/>
    <cellStyle name="汇总 2 3 2 3 3 2" xfId="38495"/>
    <cellStyle name="汇总 2 3 2 3 4" xfId="38496"/>
    <cellStyle name="注释 3 6 3 2 3 2" xfId="38497"/>
    <cellStyle name="汇总 2 3 2 3 5" xfId="38498"/>
    <cellStyle name="汇总 2 3 2 3 5 2" xfId="38499"/>
    <cellStyle name="汇总 2 3 2 3 6" xfId="38500"/>
    <cellStyle name="汇总 2 3 2 4" xfId="38501"/>
    <cellStyle name="汇总 2 3 2 4 2" xfId="38502"/>
    <cellStyle name="汇总 2 3 2 5" xfId="38503"/>
    <cellStyle name="汇总 2 3 2 5 2" xfId="38504"/>
    <cellStyle name="汇总 2 3 3" xfId="38505"/>
    <cellStyle name="汇总 2 3 3 2" xfId="38506"/>
    <cellStyle name="汇总 2 3 3 2 2" xfId="38507"/>
    <cellStyle name="汇总 2 3 3 2 2 2" xfId="38508"/>
    <cellStyle name="汇总 2 3 3 2 2 2 2" xfId="38509"/>
    <cellStyle name="汇总 2 3 3 2 2 3" xfId="38510"/>
    <cellStyle name="汇总 2 3 3 2 2 3 2" xfId="38511"/>
    <cellStyle name="汇总 2 3 3 2 2 4" xfId="38512"/>
    <cellStyle name="汇总 2 3 3 2 2 4 2" xfId="38513"/>
    <cellStyle name="汇总 2 3 3 2 3" xfId="38514"/>
    <cellStyle name="汇总 2 3 3 2 3 2" xfId="38515"/>
    <cellStyle name="汇总 2 3 3 2 4" xfId="38516"/>
    <cellStyle name="汇总 2 3 3 2 4 2" xfId="38517"/>
    <cellStyle name="汇总 2 3 3 3" xfId="38518"/>
    <cellStyle name="汇总 2 3 3 3 2" xfId="38519"/>
    <cellStyle name="汇总 2 3 3 3 2 2" xfId="38520"/>
    <cellStyle name="汇总 2 3 3 3 3" xfId="38521"/>
    <cellStyle name="汇总 2 3 3 3 3 2" xfId="38522"/>
    <cellStyle name="汇总 2 3 3 3 4" xfId="38523"/>
    <cellStyle name="汇总 2 3 3 3 4 2" xfId="38524"/>
    <cellStyle name="注释 3 6 3 3 3 2" xfId="38525"/>
    <cellStyle name="汇总 2 3 3 3 5" xfId="38526"/>
    <cellStyle name="汇总 2 3 3 3 5 2" xfId="38527"/>
    <cellStyle name="汇总 2 3 3 3 6" xfId="38528"/>
    <cellStyle name="汇总 2 3 3 4" xfId="38529"/>
    <cellStyle name="汇总 2 3 3 4 2" xfId="38530"/>
    <cellStyle name="汇总 2 3 3 5" xfId="38531"/>
    <cellStyle name="汇总 2 3 3 5 2" xfId="38532"/>
    <cellStyle name="汇总 2 3 4" xfId="38533"/>
    <cellStyle name="汇总 2 3 4 2" xfId="38534"/>
    <cellStyle name="汇总 2 3 4 2 2" xfId="38535"/>
    <cellStyle name="汇总 2 3 4 2 2 2" xfId="38536"/>
    <cellStyle name="注释 10 3 5 2 6" xfId="38537"/>
    <cellStyle name="汇总 2 3 4 2 2 2 2" xfId="38538"/>
    <cellStyle name="汇总 2 3 4 2 2 3" xfId="38539"/>
    <cellStyle name="汇总 2 3 4 2 2 3 2" xfId="38540"/>
    <cellStyle name="汇总 2 3 4 2 2 4" xfId="38541"/>
    <cellStyle name="汇总 2 3 4 2 2 4 2" xfId="38542"/>
    <cellStyle name="汇总 2 3 4 2 2 5" xfId="38543"/>
    <cellStyle name="汇总 2 3 4 2 2 5 2" xfId="38544"/>
    <cellStyle name="汇总 2 3 4 2 3" xfId="38545"/>
    <cellStyle name="汇总 2 3 4 2 3 2" xfId="38546"/>
    <cellStyle name="汇总 2 3 4 2 4" xfId="38547"/>
    <cellStyle name="汇总 2 3 4 2 4 2" xfId="38548"/>
    <cellStyle name="汇总 2 3 4 3" xfId="38549"/>
    <cellStyle name="汇总 2 3 4 3 2" xfId="38550"/>
    <cellStyle name="汇总 2 3 4 3 2 2" xfId="38551"/>
    <cellStyle name="汇总 2 3 4 3 3" xfId="38552"/>
    <cellStyle name="汇总 2 3 4 3 3 2" xfId="38553"/>
    <cellStyle name="汇总 2 3 4 3 4 2" xfId="38554"/>
    <cellStyle name="汇总 2 3 4 3 5" xfId="38555"/>
    <cellStyle name="汇总 2 3 4 3 5 2" xfId="38556"/>
    <cellStyle name="汇总 2 3 4 3 6" xfId="38557"/>
    <cellStyle name="汇总 2 3 4 4" xfId="38558"/>
    <cellStyle name="汇总 2 3 4 4 2" xfId="38559"/>
    <cellStyle name="汇总 2 3 4 5" xfId="38560"/>
    <cellStyle name="汇总 2 3 4 5 2" xfId="38561"/>
    <cellStyle name="汇总 2 3 5" xfId="38562"/>
    <cellStyle name="汇总 2 3 5 2 2 2" xfId="38563"/>
    <cellStyle name="汇总 2 3 5 2 3" xfId="38564"/>
    <cellStyle name="汇总 2 3 5 2 3 2" xfId="38565"/>
    <cellStyle name="汇总 2 3 5 2 4" xfId="38566"/>
    <cellStyle name="汇总 2 3 5 2 4 2" xfId="38567"/>
    <cellStyle name="汇总 2 3 5 2 5" xfId="38568"/>
    <cellStyle name="汇总 2 3 5 2 5 2" xfId="38569"/>
    <cellStyle name="汇总 2 3 5 2 6" xfId="38570"/>
    <cellStyle name="汇总 2 3 6" xfId="38571"/>
    <cellStyle name="汇总 2 3 6 2" xfId="38572"/>
    <cellStyle name="汇总 2 3 6 2 2" xfId="38573"/>
    <cellStyle name="汇总 2 3 6 3" xfId="38574"/>
    <cellStyle name="汇总 2 3 6 3 2" xfId="38575"/>
    <cellStyle name="汇总 2 3 6 4" xfId="38576"/>
    <cellStyle name="强调文字颜色 1 2_Book1" xfId="38577"/>
    <cellStyle name="汇总 2 3 6 4 2" xfId="38578"/>
    <cellStyle name="汇总 2 3 6 5" xfId="38579"/>
    <cellStyle name="汇总 2 3 6 5 2" xfId="38580"/>
    <cellStyle name="汇总 2 3 6 6" xfId="38581"/>
    <cellStyle name="汇总 2 3 7" xfId="38582"/>
    <cellStyle name="汇总 2 3 7 2" xfId="38583"/>
    <cellStyle name="汇总 2 3 8" xfId="38584"/>
    <cellStyle name="汇总 2 3 8 2" xfId="38585"/>
    <cellStyle name="汇总 2 3 9" xfId="38586"/>
    <cellStyle name="汇总 2 4" xfId="38587"/>
    <cellStyle name="汇总 2 4 10" xfId="38588"/>
    <cellStyle name="汇总 2 4 11" xfId="38589"/>
    <cellStyle name="汇总 2 4 12" xfId="38590"/>
    <cellStyle name="汇总 2 4 20" xfId="38591"/>
    <cellStyle name="汇总 2 4 15" xfId="38592"/>
    <cellStyle name="汇总 2 4 21" xfId="38593"/>
    <cellStyle name="汇总 2 4 16" xfId="38594"/>
    <cellStyle name="汇总 2 4 18" xfId="38595"/>
    <cellStyle name="汇总 2 4 2" xfId="38596"/>
    <cellStyle name="汇总 2 4 2 10" xfId="38597"/>
    <cellStyle name="汇总 2 4 2 11" xfId="38598"/>
    <cellStyle name="汇总 2 4 2 12" xfId="38599"/>
    <cellStyle name="汇总 2 4 2 13" xfId="38600"/>
    <cellStyle name="汇总 2 4 2 14" xfId="38601"/>
    <cellStyle name="汇总 2 4 2 20" xfId="38602"/>
    <cellStyle name="汇总 2 4 2 15" xfId="38603"/>
    <cellStyle name="汇总 2 4 2 21" xfId="38604"/>
    <cellStyle name="汇总 2 4 2 16" xfId="38605"/>
    <cellStyle name="汇总 2 4 2 17" xfId="38606"/>
    <cellStyle name="汇总 2 4 2 18" xfId="38607"/>
    <cellStyle name="汇总 2 4 2 19" xfId="38608"/>
    <cellStyle name="汇总 2 4 2 2" xfId="38609"/>
    <cellStyle name="汇总 2 4 2 2 2" xfId="38610"/>
    <cellStyle name="汇总 2 4 2 2 2 2" xfId="38611"/>
    <cellStyle name="汇总 2 4 2 2 2 3" xfId="38612"/>
    <cellStyle name="汇总 2 4 2 2 2 3 2" xfId="38613"/>
    <cellStyle name="汇总 2 4 2 2 2 4" xfId="38614"/>
    <cellStyle name="汇总 2 4 2 2 2 4 2" xfId="38615"/>
    <cellStyle name="汇总 2 4 2 2 2 5" xfId="38616"/>
    <cellStyle name="汇总 2 4 2 2 2 5 2" xfId="38617"/>
    <cellStyle name="汇总 2 4 2 2 2 6" xfId="38618"/>
    <cellStyle name="汇总 2 4 2 2 3" xfId="38619"/>
    <cellStyle name="汇总 2 4 2 2 3 2" xfId="38620"/>
    <cellStyle name="汇总 2 4 2 2 4" xfId="38621"/>
    <cellStyle name="汇总 2 4 2 2 4 2" xfId="38622"/>
    <cellStyle name="汇总 2 4 2 3" xfId="38623"/>
    <cellStyle name="汇总 2 4 2 3 2" xfId="38624"/>
    <cellStyle name="汇总 2 4 2 3 2 2" xfId="38625"/>
    <cellStyle name="汇总 2 4 2 3 3" xfId="38626"/>
    <cellStyle name="汇总 2 4 2 3 4" xfId="38627"/>
    <cellStyle name="汇总 2 4 2 3 4 2" xfId="38628"/>
    <cellStyle name="注释 3 6 4 2 3 2" xfId="38629"/>
    <cellStyle name="汇总 2 4 2 3 5" xfId="38630"/>
    <cellStyle name="汇总 2 4 2 3 5 2" xfId="38631"/>
    <cellStyle name="汇总 2 4 2 3 6" xfId="38632"/>
    <cellStyle name="汇总 2 4 2 4" xfId="38633"/>
    <cellStyle name="汇总 2 4 2 4 2" xfId="38634"/>
    <cellStyle name="汇总 2 4 2 5" xfId="38635"/>
    <cellStyle name="汇总 2 4 2 5 2" xfId="38636"/>
    <cellStyle name="汇总 2 4 2 6" xfId="38637"/>
    <cellStyle name="注释 8 2 7 2" xfId="38638"/>
    <cellStyle name="汇总 2 4 2 7" xfId="38639"/>
    <cellStyle name="汇总 2 4 2 8" xfId="38640"/>
    <cellStyle name="汇总 2 4 2 9" xfId="38641"/>
    <cellStyle name="汇总 2 4 3" xfId="38642"/>
    <cellStyle name="汇总 2 4 3 2" xfId="38643"/>
    <cellStyle name="汇总 2 4 3 2 2" xfId="38644"/>
    <cellStyle name="汇总 2 4 3 2 2 2" xfId="38645"/>
    <cellStyle name="汇总 2 4 3 2 2 2 2" xfId="38646"/>
    <cellStyle name="汇总 2 4 3 2 2 3" xfId="38647"/>
    <cellStyle name="汇总 2 4 3 2 2 3 2" xfId="38648"/>
    <cellStyle name="汇总 2 4 3 2 2 4" xfId="38649"/>
    <cellStyle name="汇总 2 4 3 2 2 4 2" xfId="38650"/>
    <cellStyle name="汇总 2 4 3 2 2 5" xfId="38651"/>
    <cellStyle name="汇总 2 4 3 2 2 5 2" xfId="38652"/>
    <cellStyle name="汇总 2 4 3 2 3" xfId="38653"/>
    <cellStyle name="汇总 2 4 3 2 3 2" xfId="38654"/>
    <cellStyle name="汇总 2 4 3 2 4" xfId="38655"/>
    <cellStyle name="汇总 2 4 3 2 4 2" xfId="38656"/>
    <cellStyle name="汇总 2 4 3 3" xfId="38657"/>
    <cellStyle name="汇总 2 4 3 3 2" xfId="38658"/>
    <cellStyle name="汇总 2 4 3 3 2 2" xfId="38659"/>
    <cellStyle name="汇总 2 4 3 3 3" xfId="38660"/>
    <cellStyle name="汇总 2 4 3 3 3 2" xfId="38661"/>
    <cellStyle name="汇总 2 4 3 3 4" xfId="38662"/>
    <cellStyle name="汇总 2 4 3 3 4 2" xfId="38663"/>
    <cellStyle name="注释 3 6 4 3 3 2" xfId="38664"/>
    <cellStyle name="汇总 2 4 3 3 5" xfId="38665"/>
    <cellStyle name="汇总 2 4 3 3 5 2" xfId="38666"/>
    <cellStyle name="汇总 2 4 3 3 6" xfId="38667"/>
    <cellStyle name="汇总 2 4 3 4" xfId="38668"/>
    <cellStyle name="汇总 2 4 3 4 2" xfId="38669"/>
    <cellStyle name="汇总 2 4 3 5" xfId="38670"/>
    <cellStyle name="汇总 2 4 3 5 2" xfId="38671"/>
    <cellStyle name="汇总 2 4 4" xfId="38672"/>
    <cellStyle name="汇总 2 4 4 2" xfId="38673"/>
    <cellStyle name="汇总 2 4 4 2 2" xfId="38674"/>
    <cellStyle name="汇总 2 4 4 2 2 2" xfId="38675"/>
    <cellStyle name="汇总 2 4 4 2 2 2 2" xfId="38676"/>
    <cellStyle name="汇总 2 4 4 2 2 3" xfId="38677"/>
    <cellStyle name="输出 3 2 2 2 4 2" xfId="38678"/>
    <cellStyle name="汇总 2 4 4 2 2 4" xfId="38679"/>
    <cellStyle name="汇总 2 4 4 2 2 4 2" xfId="38680"/>
    <cellStyle name="汇总 2 4 4 2 2 5" xfId="38681"/>
    <cellStyle name="汇总 2 4 4 2 2 5 2" xfId="38682"/>
    <cellStyle name="汇总 2 4 4 2 3" xfId="38683"/>
    <cellStyle name="汇总 2 4 4 2 3 2" xfId="38684"/>
    <cellStyle name="汇总 2 4 4 2 4" xfId="38685"/>
    <cellStyle name="汇总 2 4 4 2 4 2" xfId="38686"/>
    <cellStyle name="汇总 2 4 4 3" xfId="38687"/>
    <cellStyle name="汇总 2 4 4 3 2" xfId="38688"/>
    <cellStyle name="汇总 2 4 4 3 2 2" xfId="38689"/>
    <cellStyle name="汇总 2 4 4 3 3" xfId="38690"/>
    <cellStyle name="汇总 2 4 4 3 3 2" xfId="38691"/>
    <cellStyle name="汇总 2 4 4 3 4" xfId="38692"/>
    <cellStyle name="汇总 2 4 4 3 4 2" xfId="38693"/>
    <cellStyle name="汇总 2 4 4 3 5" xfId="38694"/>
    <cellStyle name="汇总 2 4 4 3 5 2" xfId="38695"/>
    <cellStyle name="汇总 2 4 4 3 6" xfId="38696"/>
    <cellStyle name="汇总 2 4 4 4" xfId="38697"/>
    <cellStyle name="汇总 2 4 4 4 2" xfId="38698"/>
    <cellStyle name="汇总 2 4 4 5" xfId="38699"/>
    <cellStyle name="汇总 2 4 4 5 2" xfId="38700"/>
    <cellStyle name="汇总 2 4 5" xfId="38701"/>
    <cellStyle name="汇总 2 4 5 2" xfId="38702"/>
    <cellStyle name="汇总 2 4 5 2 2" xfId="38703"/>
    <cellStyle name="汇总 2 4 5 2 2 2" xfId="38704"/>
    <cellStyle name="汇总 2 4 5 2 3" xfId="38705"/>
    <cellStyle name="汇总 2 4 5 2 4" xfId="38706"/>
    <cellStyle name="汇总 2 4 5 2 5" xfId="38707"/>
    <cellStyle name="汇总 2 4 5 2 6" xfId="38708"/>
    <cellStyle name="汇总 2 4 5 3" xfId="38709"/>
    <cellStyle name="汇总 2 4 5 3 2" xfId="38710"/>
    <cellStyle name="汇总 2 4 5 4" xfId="38711"/>
    <cellStyle name="汇总 2 4 5 4 2" xfId="38712"/>
    <cellStyle name="汇总 2 4 6" xfId="38713"/>
    <cellStyle name="汇总 2 4 6 2" xfId="38714"/>
    <cellStyle name="汇总 2 4 6 2 2" xfId="38715"/>
    <cellStyle name="汇总 2 4 6 3" xfId="38716"/>
    <cellStyle name="汇总 2 4 6 3 2" xfId="38717"/>
    <cellStyle name="汇总 2 4 6 4" xfId="38718"/>
    <cellStyle name="汇总 2 4 6 4 2" xfId="38719"/>
    <cellStyle name="汇总 2 4 6 5" xfId="38720"/>
    <cellStyle name="汇总 2 4 6 5 2" xfId="38721"/>
    <cellStyle name="汇总 2 4 6 6" xfId="38722"/>
    <cellStyle name="汇总 2 4 7" xfId="38723"/>
    <cellStyle name="汇总 2 4 7 2" xfId="38724"/>
    <cellStyle name="汇总 2 4 8" xfId="38725"/>
    <cellStyle name="汇总 2 4 8 2" xfId="38726"/>
    <cellStyle name="汇总 2 4 9" xfId="38727"/>
    <cellStyle name="汇总 2 5" xfId="38728"/>
    <cellStyle name="汇总 2 5 2" xfId="38729"/>
    <cellStyle name="汇总 2 5 2 2" xfId="38730"/>
    <cellStyle name="汇总 2 5 2 2 2" xfId="38731"/>
    <cellStyle name="计算 2 2 6 2 2 3 2" xfId="38732"/>
    <cellStyle name="汇总 2 5 2 2 2 2 2" xfId="38733"/>
    <cellStyle name="计算 2 2 6 2 2 4 2" xfId="38734"/>
    <cellStyle name="汇总 2 5 2 2 2 3 2" xfId="38735"/>
    <cellStyle name="计算 2 2 6 2 2 5 2" xfId="38736"/>
    <cellStyle name="汇总 2 5 2 2 2 4 2" xfId="38737"/>
    <cellStyle name="汇总 2 5 2 2 2 5 2" xfId="38738"/>
    <cellStyle name="汇总 2 5 2 2 3" xfId="38739"/>
    <cellStyle name="汇总 2 5 2 2 3 2" xfId="38740"/>
    <cellStyle name="汇总 2 5 2 2 4" xfId="38741"/>
    <cellStyle name="汇总 2 5 2 2 4 2" xfId="38742"/>
    <cellStyle name="汇总 2 5 2 3" xfId="38743"/>
    <cellStyle name="汇总 2 5 2 3 2" xfId="38744"/>
    <cellStyle name="汇总 2 5 2 3 2 2" xfId="38745"/>
    <cellStyle name="汇总 2 5 2 3 3" xfId="38746"/>
    <cellStyle name="汇总 2 5 2 3 3 2" xfId="38747"/>
    <cellStyle name="汇总 2 5 2 3 4" xfId="38748"/>
    <cellStyle name="汇总 2 5 2 3 4 2" xfId="38749"/>
    <cellStyle name="注释 3 6 5 2 3 2" xfId="38750"/>
    <cellStyle name="汇总 2 5 2 3 5" xfId="38751"/>
    <cellStyle name="汇总 2 5 2 3 5 2" xfId="38752"/>
    <cellStyle name="汇总 2 5 2 3 6" xfId="38753"/>
    <cellStyle name="汇总 2 5 2 4" xfId="38754"/>
    <cellStyle name="汇总 2 5 2 4 2" xfId="38755"/>
    <cellStyle name="汇总 2 5 2 5" xfId="38756"/>
    <cellStyle name="汇总 2 5 2 5 2" xfId="38757"/>
    <cellStyle name="汇总 2 5 3" xfId="38758"/>
    <cellStyle name="汇总 2 5 3 2" xfId="38759"/>
    <cellStyle name="汇总 2 5 3 2 2" xfId="38760"/>
    <cellStyle name="计算 2 2 7 2 2 3" xfId="38761"/>
    <cellStyle name="汇总 2 5 3 2 2 2" xfId="38762"/>
    <cellStyle name="计算 2 2 7 2 2 3 2" xfId="38763"/>
    <cellStyle name="汇总 2 5 3 2 2 2 2" xfId="38764"/>
    <cellStyle name="计算 2 2 7 2 2 4" xfId="38765"/>
    <cellStyle name="汇总 2 5 3 2 2 3" xfId="38766"/>
    <cellStyle name="计算 2 2 7 2 2 4 2" xfId="38767"/>
    <cellStyle name="汇总 2 5 3 2 2 3 2" xfId="38768"/>
    <cellStyle name="计算 2 2 7 2 2 5" xfId="38769"/>
    <cellStyle name="汇总 2 5 3 2 2 4" xfId="38770"/>
    <cellStyle name="计算 2 2 7 2 2 6" xfId="38771"/>
    <cellStyle name="汇总 2 5 3 2 2 5" xfId="38772"/>
    <cellStyle name="汇总 2 5 3 2 2 5 2" xfId="38773"/>
    <cellStyle name="汇总 2 5 3 2 2 6" xfId="38774"/>
    <cellStyle name="汇总 2 5 3 2 3" xfId="38775"/>
    <cellStyle name="汇总 2 5 3 2 3 2" xfId="38776"/>
    <cellStyle name="汇总 2 5 3 2 4" xfId="38777"/>
    <cellStyle name="汇总 2 5 3 2 4 2" xfId="38778"/>
    <cellStyle name="汇总 2 5 3 3" xfId="38779"/>
    <cellStyle name="汇总 2 5 3 3 2" xfId="38780"/>
    <cellStyle name="汇总 2 5 3 3 2 2" xfId="38781"/>
    <cellStyle name="汇总 2 5 3 3 3" xfId="38782"/>
    <cellStyle name="汇总 2 5 3 3 3 2" xfId="38783"/>
    <cellStyle name="汇总 2 5 3 3 4" xfId="38784"/>
    <cellStyle name="汇总 2 5 3 3 4 2" xfId="38785"/>
    <cellStyle name="汇总 2 5 3 3 5" xfId="38786"/>
    <cellStyle name="汇总 2 5 3 3 5 2" xfId="38787"/>
    <cellStyle name="汇总 2 5 3 3 6" xfId="38788"/>
    <cellStyle name="汇总 2 5 3 4" xfId="38789"/>
    <cellStyle name="汇总 2 5 3 4 2" xfId="38790"/>
    <cellStyle name="汇总 2 5 3 5" xfId="38791"/>
    <cellStyle name="汇总 2 5 3 5 2" xfId="38792"/>
    <cellStyle name="汇总 2 5 4" xfId="38793"/>
    <cellStyle name="汇总 2 5 4 2" xfId="38794"/>
    <cellStyle name="汇总 2 5 4 2 2" xfId="38795"/>
    <cellStyle name="汇总 2 5 4 2 2 2" xfId="38796"/>
    <cellStyle name="汇总 2 5 4 2 2 2 2" xfId="38797"/>
    <cellStyle name="汇总 2 5 4 2 2 3" xfId="38798"/>
    <cellStyle name="汇总 2 5 4 2 2 3 2" xfId="38799"/>
    <cellStyle name="输出 3 3 2 2 4 2" xfId="38800"/>
    <cellStyle name="汇总 2 5 4 2 2 4" xfId="38801"/>
    <cellStyle name="汇总 2 5 4 2 2 4 2" xfId="38802"/>
    <cellStyle name="汇总 2 5 4 2 2 5 2" xfId="38803"/>
    <cellStyle name="汇总 2 5 4 2 3" xfId="38804"/>
    <cellStyle name="汇总 2 5 4 2 3 2" xfId="38805"/>
    <cellStyle name="汇总 2 5 4 2 4" xfId="38806"/>
    <cellStyle name="汇总 2 5 4 3" xfId="38807"/>
    <cellStyle name="汇总 2 5 4 3 2" xfId="38808"/>
    <cellStyle name="汇总 2 5 4 3 2 2" xfId="38809"/>
    <cellStyle name="汇总 2 5 4 3 3" xfId="38810"/>
    <cellStyle name="汇总 2 5 4 3 3 2" xfId="38811"/>
    <cellStyle name="汇总 2 5 4 3 4" xfId="38812"/>
    <cellStyle name="汇总 2 5 4 3 4 2" xfId="38813"/>
    <cellStyle name="汇总 2 5 4 3 5" xfId="38814"/>
    <cellStyle name="汇总 2 5 4 3 5 2" xfId="38815"/>
    <cellStyle name="汇总 2 5 4 3 6" xfId="38816"/>
    <cellStyle name="汇总 2 5 4 4" xfId="38817"/>
    <cellStyle name="汇总 2 5 4 4 2" xfId="38818"/>
    <cellStyle name="汇总 2 5 4 5" xfId="38819"/>
    <cellStyle name="汇总 2 5 4 5 2" xfId="38820"/>
    <cellStyle name="汇总 2 5 5" xfId="38821"/>
    <cellStyle name="汇总 2 5 5 2" xfId="38822"/>
    <cellStyle name="汇总 2 5 5 2 2 2" xfId="38823"/>
    <cellStyle name="汇总 2 5 5 2 3" xfId="38824"/>
    <cellStyle name="汇总 2 5 5 2 4" xfId="38825"/>
    <cellStyle name="汇总 2 5 5 2 5" xfId="38826"/>
    <cellStyle name="汇总 2 5 5 2 5 2" xfId="38827"/>
    <cellStyle name="汇总 2 5 5 3" xfId="38828"/>
    <cellStyle name="汇总 2 5 5 3 2" xfId="38829"/>
    <cellStyle name="汇总 2 5 5 4" xfId="38830"/>
    <cellStyle name="汇总 2 5 5 4 2" xfId="38831"/>
    <cellStyle name="汇总 2 5 6" xfId="38832"/>
    <cellStyle name="强调文字颜色 5 3 4 13" xfId="38833"/>
    <cellStyle name="汇总 2 5 6 2" xfId="38834"/>
    <cellStyle name="汇总 2 5 6 2 2" xfId="38835"/>
    <cellStyle name="强调文字颜色 5 3 4 14" xfId="38836"/>
    <cellStyle name="汇总 2 5 6 3" xfId="38837"/>
    <cellStyle name="汇总 2 5 6 3 2" xfId="38838"/>
    <cellStyle name="强调文字颜色 5 3 4 15" xfId="38839"/>
    <cellStyle name="汇总 2 5 6 4" xfId="38840"/>
    <cellStyle name="汇总 2 5 6 4 2" xfId="38841"/>
    <cellStyle name="强调文字颜色 5 3 4 16" xfId="38842"/>
    <cellStyle name="汇总 2 5 6 5" xfId="38843"/>
    <cellStyle name="汇总 2 5 6 5 2" xfId="38844"/>
    <cellStyle name="强调文字颜色 5 3 4 17" xfId="38845"/>
    <cellStyle name="汇总 2 5 6 6" xfId="38846"/>
    <cellStyle name="汇总 2 5 7" xfId="38847"/>
    <cellStyle name="汇总 2 5 7 2" xfId="38848"/>
    <cellStyle name="汇总 2 5 8" xfId="38849"/>
    <cellStyle name="汇总 2 5 8 2" xfId="38850"/>
    <cellStyle name="汇总 2 6" xfId="38851"/>
    <cellStyle name="汇总 2 6 2" xfId="38852"/>
    <cellStyle name="汇总 2 6 2 2" xfId="38853"/>
    <cellStyle name="汇总 2 6 2 2 2" xfId="38854"/>
    <cellStyle name="汇总 2 6 2 2 2 2" xfId="38855"/>
    <cellStyle name="汇总 2 6 2 2 2 2 2" xfId="38856"/>
    <cellStyle name="汇总 2 6 2 2 2 3" xfId="38857"/>
    <cellStyle name="汇总 2 6 2 2 2 3 2" xfId="38858"/>
    <cellStyle name="汇总 2 6 2 2 2 4" xfId="38859"/>
    <cellStyle name="输入 8 7 2 2 3" xfId="38860"/>
    <cellStyle name="汇总 2 6 2 2 2 4 2" xfId="38861"/>
    <cellStyle name="汇总 2 6 2 2 2 5" xfId="38862"/>
    <cellStyle name="汇总 2 6 2 2 2 5 2" xfId="38863"/>
    <cellStyle name="汇总 2 6 2 2 3" xfId="38864"/>
    <cellStyle name="汇总 2 6 2 2 3 2" xfId="38865"/>
    <cellStyle name="汇总 2 6 2 2 4" xfId="38866"/>
    <cellStyle name="汇总 2 6 2 2 4 2" xfId="38867"/>
    <cellStyle name="汇总 2 6 2 3" xfId="38868"/>
    <cellStyle name="汇总 2 6 2 3 2" xfId="38869"/>
    <cellStyle name="汇总 2 6 2 3 2 2" xfId="38870"/>
    <cellStyle name="汇总 2 6 2 3 3" xfId="38871"/>
    <cellStyle name="汇总 2 6 2 3 3 2" xfId="38872"/>
    <cellStyle name="汇总 2 6 2 3 4" xfId="38873"/>
    <cellStyle name="汇总 2 6 2 3 4 2" xfId="38874"/>
    <cellStyle name="汇总 2 6 2 3 5" xfId="38875"/>
    <cellStyle name="汇总 2 6 2 3 5 2" xfId="38876"/>
    <cellStyle name="汇总 2 6 2 3 6" xfId="38877"/>
    <cellStyle name="汇总 2 6 2 4" xfId="38878"/>
    <cellStyle name="汇总 2 6 2 4 2" xfId="38879"/>
    <cellStyle name="汇总 2 6 2 5" xfId="38880"/>
    <cellStyle name="汇总 2 6 2 5 2" xfId="38881"/>
    <cellStyle name="汇总 2 6 3" xfId="38882"/>
    <cellStyle name="汇总 2 6 3 2" xfId="38883"/>
    <cellStyle name="汇总 2 6 3 2 2" xfId="38884"/>
    <cellStyle name="汇总 2 6 3 2 2 2" xfId="38885"/>
    <cellStyle name="汇总 2 6 3 2 2 2 2" xfId="38886"/>
    <cellStyle name="汇总 2 6 3 2 2 3" xfId="38887"/>
    <cellStyle name="汇总 2 6 3 2 2 3 2" xfId="38888"/>
    <cellStyle name="汇总 2 6 3 2 2 4" xfId="38889"/>
    <cellStyle name="输入 9 7 2 2 3" xfId="38890"/>
    <cellStyle name="汇总 2 6 3 2 2 4 2" xfId="38891"/>
    <cellStyle name="汇总 2 6 3 2 2 5" xfId="38892"/>
    <cellStyle name="汇总 2 6 3 2 2 5 2" xfId="38893"/>
    <cellStyle name="汇总 2 6 3 2 3" xfId="38894"/>
    <cellStyle name="汇总 2 6 3 2 3 2" xfId="38895"/>
    <cellStyle name="汇总 2 6 3 2 4" xfId="38896"/>
    <cellStyle name="汇总 2 6 3 2 4 2" xfId="38897"/>
    <cellStyle name="汇总 2 6 3 3" xfId="38898"/>
    <cellStyle name="汇总 2 6 3 3 2" xfId="38899"/>
    <cellStyle name="汇总 2 6 3 3 2 2" xfId="38900"/>
    <cellStyle name="汇总 2 6 3 3 3" xfId="38901"/>
    <cellStyle name="汇总 2 6 3 3 3 2" xfId="38902"/>
    <cellStyle name="汇总 2 6 3 3 4" xfId="38903"/>
    <cellStyle name="汇总 2 6 3 3 4 2" xfId="38904"/>
    <cellStyle name="汇总 2 6 3 3 5" xfId="38905"/>
    <cellStyle name="汇总 2 6 3 3 5 2" xfId="38906"/>
    <cellStyle name="汇总 2 6 3 3 6" xfId="38907"/>
    <cellStyle name="汇总 2 6 3 4" xfId="38908"/>
    <cellStyle name="汇总 2 6 3 4 2" xfId="38909"/>
    <cellStyle name="汇总 2 6 3 5" xfId="38910"/>
    <cellStyle name="汇总 2 6 3 5 2" xfId="38911"/>
    <cellStyle name="汇总 2 6 4" xfId="38912"/>
    <cellStyle name="汇总 2 6 4 2" xfId="38913"/>
    <cellStyle name="汇总 2 6 4 2 2 2 2" xfId="38914"/>
    <cellStyle name="汇总 2 6 4 2 2 3" xfId="38915"/>
    <cellStyle name="输出 3 4 2 2 4 2" xfId="38916"/>
    <cellStyle name="汇总 2 6 4 2 2 4" xfId="38917"/>
    <cellStyle name="汇总 2 6 4 2 2 4 2" xfId="38918"/>
    <cellStyle name="汇总 2 6 4 2 2 5" xfId="38919"/>
    <cellStyle name="汇总 2 6 4 2 2 5 2" xfId="38920"/>
    <cellStyle name="汇总 2 6 4 2 4 2" xfId="38921"/>
    <cellStyle name="汇总 2 6 4 3" xfId="38922"/>
    <cellStyle name="汇总 2 6 4 3 2 2" xfId="38923"/>
    <cellStyle name="汇总 2 6 4 3 3 2" xfId="38924"/>
    <cellStyle name="汇总 2 6 4 3 5 2" xfId="38925"/>
    <cellStyle name="汇总 2 6 4 4" xfId="38926"/>
    <cellStyle name="汇总 2 6 4 5" xfId="38927"/>
    <cellStyle name="汇总 2 6 4 5 2" xfId="38928"/>
    <cellStyle name="汇总 2 6 5 2" xfId="38929"/>
    <cellStyle name="汇总 2 6 5 2 2 2" xfId="38930"/>
    <cellStyle name="汇总 2 6 5 2 4 2" xfId="38931"/>
    <cellStyle name="汇总 2 6 5 2 5 2" xfId="38932"/>
    <cellStyle name="汇总 2 6 5 3" xfId="38933"/>
    <cellStyle name="汇总 2 6 5 4" xfId="38934"/>
    <cellStyle name="汇总 2 6 5 4 2" xfId="38935"/>
    <cellStyle name="汇总 2 6 6" xfId="38936"/>
    <cellStyle name="汇总 2 6 6 2" xfId="38937"/>
    <cellStyle name="汇总 2 6 6 2 2" xfId="38938"/>
    <cellStyle name="汇总 2 6 6 3" xfId="38939"/>
    <cellStyle name="汇总 2 6 6 4" xfId="38940"/>
    <cellStyle name="汇总 2 6 6 4 2" xfId="38941"/>
    <cellStyle name="汇总 2 6 6 5" xfId="38942"/>
    <cellStyle name="汇总 2 6 6 5 2" xfId="38943"/>
    <cellStyle name="汇总 2 6 6 6" xfId="38944"/>
    <cellStyle name="汇总 2 6 7" xfId="38945"/>
    <cellStyle name="汇总 2 6 7 2" xfId="38946"/>
    <cellStyle name="汇总 2 6 8" xfId="38947"/>
    <cellStyle name="汇总 2 6 8 2" xfId="38948"/>
    <cellStyle name="汇总 7 2 2 2 2 2" xfId="38949"/>
    <cellStyle name="汇总 2 7" xfId="38950"/>
    <cellStyle name="汇总 7 2 2 2 2 2 2" xfId="38951"/>
    <cellStyle name="汇总 2 7 2" xfId="38952"/>
    <cellStyle name="汇总 2 7 2 2" xfId="38953"/>
    <cellStyle name="汇总 2 7 2 2 2" xfId="38954"/>
    <cellStyle name="汇总 2 7 2 2 2 2" xfId="38955"/>
    <cellStyle name="汇总 2 7 2 2 3" xfId="38956"/>
    <cellStyle name="汇总 2 7 2 2 4" xfId="38957"/>
    <cellStyle name="汇总 2 7 2 2 4 2" xfId="38958"/>
    <cellStyle name="汇总 2 7 2 2 5" xfId="38959"/>
    <cellStyle name="汇总 2 7 2 2 5 2" xfId="38960"/>
    <cellStyle name="汇总 2 7 2 2 6" xfId="38961"/>
    <cellStyle name="汇总 2 7 2 3" xfId="38962"/>
    <cellStyle name="汇总 2 7 2 3 2" xfId="38963"/>
    <cellStyle name="汇总 2 7 2 4" xfId="38964"/>
    <cellStyle name="汇总 2 7 2 4 2" xfId="38965"/>
    <cellStyle name="汇总 2 7 3 2" xfId="38966"/>
    <cellStyle name="汇总 2 7 3 2 2" xfId="38967"/>
    <cellStyle name="汇总 2 7 3 3" xfId="38968"/>
    <cellStyle name="汇总 2 7 3 3 2" xfId="38969"/>
    <cellStyle name="汇总 2 7 3 4" xfId="38970"/>
    <cellStyle name="汇总 2 7 3 4 2" xfId="38971"/>
    <cellStyle name="汇总 2 7 3 5" xfId="38972"/>
    <cellStyle name="汇总 2 7 3 5 2" xfId="38973"/>
    <cellStyle name="汇总 2 7 3 6" xfId="38974"/>
    <cellStyle name="汇总 2 7 4 2" xfId="38975"/>
    <cellStyle name="汇总 2 7 5 2" xfId="38976"/>
    <cellStyle name="汇总 7 2 2 2 2 3" xfId="38977"/>
    <cellStyle name="汇总 2 8" xfId="38978"/>
    <cellStyle name="汇总 7 2 2 2 2 3 2" xfId="38979"/>
    <cellStyle name="汇总 2 8 2" xfId="38980"/>
    <cellStyle name="汇总 2 8 2 2" xfId="38981"/>
    <cellStyle name="汇总 2 8 2 2 2" xfId="38982"/>
    <cellStyle name="汇总 2 8 2 3" xfId="38983"/>
    <cellStyle name="汇总 2 8 2 3 2" xfId="38984"/>
    <cellStyle name="汇总 2 8 2 4" xfId="38985"/>
    <cellStyle name="汇总 2 8 2 4 2" xfId="38986"/>
    <cellStyle name="汇总 2 8 2 5" xfId="38987"/>
    <cellStyle name="汇总 2 8 2 5 2" xfId="38988"/>
    <cellStyle name="输出 7 3 5 2 4 2" xfId="38989"/>
    <cellStyle name="汇总 2 8 2 6" xfId="38990"/>
    <cellStyle name="汇总 2 8 3" xfId="38991"/>
    <cellStyle name="汇总 2 8 3 2" xfId="38992"/>
    <cellStyle name="汇总 2 8 4" xfId="38993"/>
    <cellStyle name="汇总 2 8 4 2" xfId="38994"/>
    <cellStyle name="汇总 7 2 2 2 2 4" xfId="38995"/>
    <cellStyle name="汇总 2 9" xfId="38996"/>
    <cellStyle name="汇总 7 2 2 2 2 4 2" xfId="38997"/>
    <cellStyle name="汇总 2 9 2" xfId="38998"/>
    <cellStyle name="汇总 2 9 2 2" xfId="38999"/>
    <cellStyle name="汇总 2 9 3" xfId="39000"/>
    <cellStyle name="汇总 2 9 3 2" xfId="39001"/>
    <cellStyle name="汇总 2 9 4" xfId="39002"/>
    <cellStyle name="汇总 2 9 4 2" xfId="39003"/>
    <cellStyle name="汇总 2 9 5" xfId="39004"/>
    <cellStyle name="汇总 2 9 5 2" xfId="39005"/>
    <cellStyle name="汇总 2 9 6" xfId="39006"/>
    <cellStyle name="汇总 2_Book1" xfId="39007"/>
    <cellStyle name="汇总 3" xfId="39008"/>
    <cellStyle name="汇总 3 10" xfId="39009"/>
    <cellStyle name="汇总 3 11" xfId="39010"/>
    <cellStyle name="输出 6 8 3 2" xfId="39011"/>
    <cellStyle name="汇总 3 12" xfId="39012"/>
    <cellStyle name="汇总 3 13" xfId="39013"/>
    <cellStyle name="汇总 3 14" xfId="39014"/>
    <cellStyle name="汇总 3 20" xfId="39015"/>
    <cellStyle name="汇总 3 15" xfId="39016"/>
    <cellStyle name="汇总 3 21" xfId="39017"/>
    <cellStyle name="汇总 3 16" xfId="39018"/>
    <cellStyle name="汇总 3 22" xfId="39019"/>
    <cellStyle name="汇总 3 17" xfId="39020"/>
    <cellStyle name="汇总 3 23" xfId="39021"/>
    <cellStyle name="汇总 3 18" xfId="39022"/>
    <cellStyle name="汇总 3 24" xfId="39023"/>
    <cellStyle name="汇总 3 19" xfId="39024"/>
    <cellStyle name="汇总 3 2" xfId="39025"/>
    <cellStyle name="汇总 3 2 10" xfId="39026"/>
    <cellStyle name="汇总 3 2 11" xfId="39027"/>
    <cellStyle name="汇总 3 2 12" xfId="39028"/>
    <cellStyle name="汇总 3 2 13" xfId="39029"/>
    <cellStyle name="汇总 3 2 14" xfId="39030"/>
    <cellStyle name="汇总 3 2 20" xfId="39031"/>
    <cellStyle name="汇总 3 2 15" xfId="39032"/>
    <cellStyle name="汇总 3 2 21" xfId="39033"/>
    <cellStyle name="汇总 3 2 16" xfId="39034"/>
    <cellStyle name="输入 9 5 2 2 3 2" xfId="39035"/>
    <cellStyle name="汇总 3 2 22" xfId="39036"/>
    <cellStyle name="汇总 3 2 17" xfId="39037"/>
    <cellStyle name="汇总 3 2 18" xfId="39038"/>
    <cellStyle name="汇总 3 2 19" xfId="39039"/>
    <cellStyle name="输出 4 5 2 3 6" xfId="39040"/>
    <cellStyle name="汇总 3 2 2" xfId="39041"/>
    <cellStyle name="汇总 3 2 2 2" xfId="39042"/>
    <cellStyle name="汇总 3 2 2 2 2" xfId="39043"/>
    <cellStyle name="汇总 3 2 2 2 2 2" xfId="39044"/>
    <cellStyle name="汇总 3 2 2 2 2 2 2" xfId="39045"/>
    <cellStyle name="汇总 3 2 2 2 2 3" xfId="39046"/>
    <cellStyle name="汇总 3 2 2 2 2 4" xfId="39047"/>
    <cellStyle name="汇总 3 2 2 2 2 4 2" xfId="39048"/>
    <cellStyle name="汇总 3 2 2 2 2 5" xfId="39049"/>
    <cellStyle name="汇总 3 2 2 2 2 5 2" xfId="39050"/>
    <cellStyle name="汇总 3 2 2 2 2 6" xfId="39051"/>
    <cellStyle name="汇总 3 2 2 2 3" xfId="39052"/>
    <cellStyle name="汇总 3 2 2 2 3 2" xfId="39053"/>
    <cellStyle name="汇总 3 2 2 2 4" xfId="39054"/>
    <cellStyle name="汇总 3 2 2 2 4 2" xfId="39055"/>
    <cellStyle name="汇总 3 2 2 3" xfId="39056"/>
    <cellStyle name="汇总 3 2 2 3 2" xfId="39057"/>
    <cellStyle name="汇总 3 2 2 3 2 2" xfId="39058"/>
    <cellStyle name="汇总 3 2 2 3 3" xfId="39059"/>
    <cellStyle name="汇总 3 2 2 3 3 2" xfId="39060"/>
    <cellStyle name="汇总 3 2 2 3 4" xfId="39061"/>
    <cellStyle name="汇总 3 2 2 3 4 2" xfId="39062"/>
    <cellStyle name="注释 3 7 2 2 3 2" xfId="39063"/>
    <cellStyle name="汇总 3 2 2 3 5" xfId="39064"/>
    <cellStyle name="汇总 3 2 2 3 5 2" xfId="39065"/>
    <cellStyle name="汇总 3 2 2 3 6" xfId="39066"/>
    <cellStyle name="汇总 3 2 2 4" xfId="39067"/>
    <cellStyle name="汇总 3 2 2 4 2" xfId="39068"/>
    <cellStyle name="汇总 3 2 2 5" xfId="39069"/>
    <cellStyle name="汇总 3 2 2 5 2" xfId="39070"/>
    <cellStyle name="汇总 3 2 3" xfId="39071"/>
    <cellStyle name="汇总 3 2 3 2" xfId="39072"/>
    <cellStyle name="汇总 3 2 3 2 2" xfId="39073"/>
    <cellStyle name="汇总 3 2 3 2 2 2" xfId="39074"/>
    <cellStyle name="汇总 3 2 3 2 2 2 2" xfId="39075"/>
    <cellStyle name="汇总 3 2 3 2 2 3" xfId="39076"/>
    <cellStyle name="汇总 3 2 3 2 2 4" xfId="39077"/>
    <cellStyle name="汇总 3 2 3 2 2 4 2" xfId="39078"/>
    <cellStyle name="汇总 3 2 3 2 2 5" xfId="39079"/>
    <cellStyle name="汇总 3 2 3 2 2 5 2" xfId="39080"/>
    <cellStyle name="汇总 3 2 3 2 2 6" xfId="39081"/>
    <cellStyle name="汇总 3 2 3 2 3" xfId="39082"/>
    <cellStyle name="汇总 3 2 3 2 3 2" xfId="39083"/>
    <cellStyle name="汇总 3 2 3 2 4" xfId="39084"/>
    <cellStyle name="汇总 3 2 3 2 4 2" xfId="39085"/>
    <cellStyle name="汇总 3 2 3 3" xfId="39086"/>
    <cellStyle name="汇总 3 2 3 3 2" xfId="39087"/>
    <cellStyle name="小数 2 3 18" xfId="39088"/>
    <cellStyle name="汇总 3 2 3 3 2 2" xfId="39089"/>
    <cellStyle name="汇总 3 2 3 3 3" xfId="39090"/>
    <cellStyle name="汇总 3 2 3 3 3 2" xfId="39091"/>
    <cellStyle name="汇总 3 2 3 3 4" xfId="39092"/>
    <cellStyle name="汇总 3 2 3 3 4 2" xfId="39093"/>
    <cellStyle name="汇总 3 2 3 3 5" xfId="39094"/>
    <cellStyle name="汇总 3 2 3 3 5 2" xfId="39095"/>
    <cellStyle name="汇总 3 2 3 3 6" xfId="39096"/>
    <cellStyle name="汇总 3 2 3 4" xfId="39097"/>
    <cellStyle name="汇总 3 2 3 4 2" xfId="39098"/>
    <cellStyle name="汇总 3 2 3 5" xfId="39099"/>
    <cellStyle name="汇总 3 2 3 5 2" xfId="39100"/>
    <cellStyle name="汇总 5 2 3 5 2" xfId="39101"/>
    <cellStyle name="汇总 3 2 4" xfId="39102"/>
    <cellStyle name="汇总 3 2 4 2" xfId="39103"/>
    <cellStyle name="汇总 3 2 4 2 2" xfId="39104"/>
    <cellStyle name="汇总 3 2 4 2 2 2" xfId="39105"/>
    <cellStyle name="汇总 3 2 4 2 2 2 2" xfId="39106"/>
    <cellStyle name="汇总 3 2 4 2 2 3" xfId="39107"/>
    <cellStyle name="汇总 3 2 4 2 2 3 2" xfId="39108"/>
    <cellStyle name="汇总 3 2 4 2 2 4" xfId="39109"/>
    <cellStyle name="汇总 3 2 4 2 2 4 2" xfId="39110"/>
    <cellStyle name="汇总 3 2 4 2 2 5" xfId="39111"/>
    <cellStyle name="汇总 3 2 4 2 2 5 2" xfId="39112"/>
    <cellStyle name="汇总 3 2 4 2 2 6" xfId="39113"/>
    <cellStyle name="汇总 3 2 4 2 3" xfId="39114"/>
    <cellStyle name="汇总 3 2 4 2 3 2" xfId="39115"/>
    <cellStyle name="汇总 3 2 4 2 4" xfId="39116"/>
    <cellStyle name="汇总 3 2 4 2 4 2" xfId="39117"/>
    <cellStyle name="汇总 3 2 4 3" xfId="39118"/>
    <cellStyle name="汇总 3 2 4 3 2" xfId="39119"/>
    <cellStyle name="汇总 3 2 4 3 2 2" xfId="39120"/>
    <cellStyle name="汇总 3 2 4 3 3" xfId="39121"/>
    <cellStyle name="汇总 3 2 4 3 3 2" xfId="39122"/>
    <cellStyle name="汇总 3 2 4 3 4" xfId="39123"/>
    <cellStyle name="汇总 3 2 4 3 4 2" xfId="39124"/>
    <cellStyle name="汇总 3 2 4 3 5" xfId="39125"/>
    <cellStyle name="汇总 3 2 4 3 5 2" xfId="39126"/>
    <cellStyle name="汇总 3 2 4 3 6" xfId="39127"/>
    <cellStyle name="汇总 3 2 4 4" xfId="39128"/>
    <cellStyle name="汇总 3 2 4 4 2" xfId="39129"/>
    <cellStyle name="汇总 3 2 4 5" xfId="39130"/>
    <cellStyle name="汇总 3 2 4 5 2" xfId="39131"/>
    <cellStyle name="汇总 3 3" xfId="39132"/>
    <cellStyle name="输入 2 2 3 4 2" xfId="39133"/>
    <cellStyle name="汇总 3 3 10" xfId="39134"/>
    <cellStyle name="输入 2 2 3 4 3" xfId="39135"/>
    <cellStyle name="汇总 3 3 11" xfId="39136"/>
    <cellStyle name="输入 2 2 3 4 4" xfId="39137"/>
    <cellStyle name="汇总 3 3 12" xfId="39138"/>
    <cellStyle name="汇总 3 3 14" xfId="39139"/>
    <cellStyle name="汇总 3 3 20" xfId="39140"/>
    <cellStyle name="汇总 3 3 15" xfId="39141"/>
    <cellStyle name="汇总 3 3 21" xfId="39142"/>
    <cellStyle name="汇总 3 3 16" xfId="39143"/>
    <cellStyle name="汇总 3 3 17" xfId="39144"/>
    <cellStyle name="汇总 3 3 18" xfId="39145"/>
    <cellStyle name="输出 6 5 4 2" xfId="39146"/>
    <cellStyle name="汇总 3 3 19" xfId="39147"/>
    <cellStyle name="汇总 3 3 2" xfId="39148"/>
    <cellStyle name="输入 10 2 5" xfId="39149"/>
    <cellStyle name="汇总 3 3 2 2" xfId="39150"/>
    <cellStyle name="输入 10 2 5 2" xfId="39151"/>
    <cellStyle name="汇总 3 3 2 2 2" xfId="39152"/>
    <cellStyle name="输入 10 2 5 2 2" xfId="39153"/>
    <cellStyle name="汇总 3 3 2 2 2 2" xfId="39154"/>
    <cellStyle name="输入 10 2 5 2 2 2" xfId="39155"/>
    <cellStyle name="汇总 3 3 2 2 2 2 2" xfId="39156"/>
    <cellStyle name="输入 10 2 5 2 3" xfId="39157"/>
    <cellStyle name="汇总 3 3 2 2 2 3" xfId="39158"/>
    <cellStyle name="输入 10 2 5 2 3 2" xfId="39159"/>
    <cellStyle name="汇总 3 3 2 2 2 3 2" xfId="39160"/>
    <cellStyle name="输入 10 2 5 2 4" xfId="39161"/>
    <cellStyle name="汇总 3 3 2 2 2 4" xfId="39162"/>
    <cellStyle name="输入 10 2 5 2 5" xfId="39163"/>
    <cellStyle name="汇总 3 3 2 2 2 5" xfId="39164"/>
    <cellStyle name="输入 10 2 5 2 5 2" xfId="39165"/>
    <cellStyle name="汇总 3 3 2 2 2 5 2" xfId="39166"/>
    <cellStyle name="输入 10 2 5 2 6" xfId="39167"/>
    <cellStyle name="汇总 3 3 2 2 2 6" xfId="39168"/>
    <cellStyle name="输入 10 2 5 3" xfId="39169"/>
    <cellStyle name="汇总 3 3 2 2 3" xfId="39170"/>
    <cellStyle name="输入 10 2 5 4" xfId="39171"/>
    <cellStyle name="汇总 3 3 2 2 4" xfId="39172"/>
    <cellStyle name="输入 10 2 6" xfId="39173"/>
    <cellStyle name="汇总 3 3 2 3" xfId="39174"/>
    <cellStyle name="输入 10 2 6 2" xfId="39175"/>
    <cellStyle name="汇总 3 3 2 3 2" xfId="39176"/>
    <cellStyle name="输入 10 2 6 2 2" xfId="39177"/>
    <cellStyle name="汇总 3 3 2 3 2 2" xfId="39178"/>
    <cellStyle name="输入 10 2 6 3" xfId="39179"/>
    <cellStyle name="汇总 3 3 2 3 3" xfId="39180"/>
    <cellStyle name="输入 10 2 6 3 2" xfId="39181"/>
    <cellStyle name="汇总 3 3 2 3 3 2" xfId="39182"/>
    <cellStyle name="输入 10 2 6 4" xfId="39183"/>
    <cellStyle name="汇总 3 3 2 3 4" xfId="39184"/>
    <cellStyle name="输入 10 2 6 4 2" xfId="39185"/>
    <cellStyle name="汇总 3 3 2 3 4 2" xfId="39186"/>
    <cellStyle name="输入 10 2 6 6" xfId="39187"/>
    <cellStyle name="汇总 3 3 2 3 6" xfId="39188"/>
    <cellStyle name="输入 10 2 7" xfId="39189"/>
    <cellStyle name="汇总 3 3 2 4" xfId="39190"/>
    <cellStyle name="输入 10 2 7 2" xfId="39191"/>
    <cellStyle name="汇总 3 3 2 4 2" xfId="39192"/>
    <cellStyle name="输入 10 2 8" xfId="39193"/>
    <cellStyle name="汇总 3 3 2 5" xfId="39194"/>
    <cellStyle name="输入 10 2 8 2" xfId="39195"/>
    <cellStyle name="汇总 3 3 2 5 2" xfId="39196"/>
    <cellStyle name="汇总 3 3 3" xfId="39197"/>
    <cellStyle name="输入 10 3 5" xfId="39198"/>
    <cellStyle name="汇总 3 3 3 2" xfId="39199"/>
    <cellStyle name="输入 10 3 5 2" xfId="39200"/>
    <cellStyle name="汇总 3 3 3 2 2" xfId="39201"/>
    <cellStyle name="输入 10 3 5 2 2" xfId="39202"/>
    <cellStyle name="汇总 3 3 3 2 2 2" xfId="39203"/>
    <cellStyle name="输入 10 3 5 2 2 2" xfId="39204"/>
    <cellStyle name="汇总 3 3 3 2 2 2 2" xfId="39205"/>
    <cellStyle name="输入 10 3 5 2 3" xfId="39206"/>
    <cellStyle name="汇总 3 3 3 2 2 3" xfId="39207"/>
    <cellStyle name="输入 10 3 5 2 3 2" xfId="39208"/>
    <cellStyle name="汇总 3 3 3 2 2 3 2" xfId="39209"/>
    <cellStyle name="输入 10 3 5 2 4" xfId="39210"/>
    <cellStyle name="汇总 3 3 3 2 2 4" xfId="39211"/>
    <cellStyle name="输入 10 3 5 2 4 2" xfId="39212"/>
    <cellStyle name="汇总 3 3 3 2 2 4 2" xfId="39213"/>
    <cellStyle name="输入 10 3 5 2 5" xfId="39214"/>
    <cellStyle name="汇总 3 3 3 2 2 5" xfId="39215"/>
    <cellStyle name="输入 10 3 5 2 5 2" xfId="39216"/>
    <cellStyle name="汇总 3 3 3 2 2 5 2" xfId="39217"/>
    <cellStyle name="输入 10 3 5 2 6" xfId="39218"/>
    <cellStyle name="汇总 3 3 3 2 2 6" xfId="39219"/>
    <cellStyle name="输入 10 3 5 3" xfId="39220"/>
    <cellStyle name="汇总 3 3 3 2 3" xfId="39221"/>
    <cellStyle name="注释 2 6 5 2 5" xfId="39222"/>
    <cellStyle name="输入 10 3 5 3 2" xfId="39223"/>
    <cellStyle name="汇总 3 3 3 2 3 2" xfId="39224"/>
    <cellStyle name="输入 10 3 5 4" xfId="39225"/>
    <cellStyle name="汇总 3 3 3 2 4" xfId="39226"/>
    <cellStyle name="输入 10 3 5 4 2" xfId="39227"/>
    <cellStyle name="汇总 3 3 3 2 4 2" xfId="39228"/>
    <cellStyle name="输入 10 3 6" xfId="39229"/>
    <cellStyle name="汇总 3 3 3 3" xfId="39230"/>
    <cellStyle name="输入 10 3 6 2" xfId="39231"/>
    <cellStyle name="汇总 3 3 3 3 2" xfId="39232"/>
    <cellStyle name="输入 10 3 6 2 2" xfId="39233"/>
    <cellStyle name="汇总 3 3 3 3 2 2" xfId="39234"/>
    <cellStyle name="输入 10 3 6 3" xfId="39235"/>
    <cellStyle name="汇总 3 3 3 3 3" xfId="39236"/>
    <cellStyle name="输入 10 3 6 3 2" xfId="39237"/>
    <cellStyle name="汇总 3 3 3 3 3 2" xfId="39238"/>
    <cellStyle name="输入 10 3 6 4" xfId="39239"/>
    <cellStyle name="汇总 3 3 3 3 4" xfId="39240"/>
    <cellStyle name="输入 10 3 6 4 2" xfId="39241"/>
    <cellStyle name="汇总 3 3 3 3 4 2" xfId="39242"/>
    <cellStyle name="输入 10 3 6 5" xfId="39243"/>
    <cellStyle name="汇总 3 3 3 3 5" xfId="39244"/>
    <cellStyle name="输入 10 3 6 5 2" xfId="39245"/>
    <cellStyle name="汇总 3 3 3 3 5 2" xfId="39246"/>
    <cellStyle name="输入 10 3 6 6" xfId="39247"/>
    <cellStyle name="汇总 3 3 3 3 6" xfId="39248"/>
    <cellStyle name="输入 10 3 7" xfId="39249"/>
    <cellStyle name="汇总 3 3 3 4" xfId="39250"/>
    <cellStyle name="输入 10 3 7 2" xfId="39251"/>
    <cellStyle name="汇总 3 3 3 4 2" xfId="39252"/>
    <cellStyle name="输入 10 3 8" xfId="39253"/>
    <cellStyle name="汇总 3 3 3 5" xfId="39254"/>
    <cellStyle name="输入 10 3 8 2" xfId="39255"/>
    <cellStyle name="汇总 3 3 3 5 2" xfId="39256"/>
    <cellStyle name="汇总 3 3 4" xfId="39257"/>
    <cellStyle name="输入 10 4 5" xfId="39258"/>
    <cellStyle name="汇总 3 3 4 2" xfId="39259"/>
    <cellStyle name="输入 10 4 5 2" xfId="39260"/>
    <cellStyle name="汇总 3 3 4 2 2" xfId="39261"/>
    <cellStyle name="汇总 3 3 4 2 2 2" xfId="39262"/>
    <cellStyle name="汇总 3 3 4 2 2 2 2" xfId="39263"/>
    <cellStyle name="汇总 3 3 4 2 2 3 2" xfId="39264"/>
    <cellStyle name="汇总 3 3 4 2 2 4" xfId="39265"/>
    <cellStyle name="汇总 3 3 4 2 2 4 2" xfId="39266"/>
    <cellStyle name="汇总 3 3 4 2 2 5" xfId="39267"/>
    <cellStyle name="汇总 3 3 4 2 2 5 2" xfId="39268"/>
    <cellStyle name="汇总 3 3 4 2 2 6" xfId="39269"/>
    <cellStyle name="汇总 3 3 4 2 3" xfId="39270"/>
    <cellStyle name="汇总 3 3 4 2 3 2" xfId="39271"/>
    <cellStyle name="汇总 3 3 4 2 4" xfId="39272"/>
    <cellStyle name="汇总 3 3 4 2 4 2" xfId="39273"/>
    <cellStyle name="汇总 3 3 4 3" xfId="39274"/>
    <cellStyle name="汇总 3 3 4 3 2" xfId="39275"/>
    <cellStyle name="汇总 3 3 4 3 2 2" xfId="39276"/>
    <cellStyle name="汇总 3 3 4 3 3" xfId="39277"/>
    <cellStyle name="汇总 3 3 4 3 3 2" xfId="39278"/>
    <cellStyle name="汇总 3 3 4 3 4" xfId="39279"/>
    <cellStyle name="汇总 3 3 4 3 4 2" xfId="39280"/>
    <cellStyle name="汇总 3 3 4 3 5" xfId="39281"/>
    <cellStyle name="汇总 3 3 4 3 5 2" xfId="39282"/>
    <cellStyle name="汇总 3 3 4 3 6" xfId="39283"/>
    <cellStyle name="汇总 3 3 4 4" xfId="39284"/>
    <cellStyle name="汇总 3 3 4 4 2" xfId="39285"/>
    <cellStyle name="汇总 3 3 4 5" xfId="39286"/>
    <cellStyle name="汇总 3 3 4 5 2" xfId="39287"/>
    <cellStyle name="汇总 3 3 5 2 2 2" xfId="39288"/>
    <cellStyle name="小数 2 9" xfId="39289"/>
    <cellStyle name="汇总 3 3 5 2 3" xfId="39290"/>
    <cellStyle name="汇总 3 3 5 2 3 2" xfId="39291"/>
    <cellStyle name="汇总 3 3 5 2 4" xfId="39292"/>
    <cellStyle name="汇总 3 3 5 2 4 2" xfId="39293"/>
    <cellStyle name="汇总 3 3 5 2 5" xfId="39294"/>
    <cellStyle name="汇总 3 3 5 2 5 2" xfId="39295"/>
    <cellStyle name="汇总 3 3 5 2 6" xfId="39296"/>
    <cellStyle name="输入 10 6 5" xfId="39297"/>
    <cellStyle name="汇总 9 2 5 2 4" xfId="39298"/>
    <cellStyle name="汇总 3 3 6 2" xfId="39299"/>
    <cellStyle name="汇总 9 2 5 2 5" xfId="39300"/>
    <cellStyle name="汇总 3 3 6 3" xfId="39301"/>
    <cellStyle name="汇总 9 2 5 2 6" xfId="39302"/>
    <cellStyle name="汇总 3 3 6 4" xfId="39303"/>
    <cellStyle name="强调文字颜色 2 2_Book1" xfId="39304"/>
    <cellStyle name="汇总 3 3 6 4 2" xfId="39305"/>
    <cellStyle name="汇总 3 3 6 5" xfId="39306"/>
    <cellStyle name="汇总 3 3 6 5 2" xfId="39307"/>
    <cellStyle name="汇总 3 3 6 6" xfId="39308"/>
    <cellStyle name="输入 10 7 5" xfId="39309"/>
    <cellStyle name="汇总 3 3 7 2" xfId="39310"/>
    <cellStyle name="输入 10 8 5" xfId="39311"/>
    <cellStyle name="汇总 3 3 8 2" xfId="39312"/>
    <cellStyle name="汇总 3 4" xfId="39313"/>
    <cellStyle name="汇总 3 4 2" xfId="39314"/>
    <cellStyle name="汇总 3 4 2 2" xfId="39315"/>
    <cellStyle name="汇总 3 4 2 2 2" xfId="39316"/>
    <cellStyle name="汇总 3 4 2 2 2 5 2" xfId="39317"/>
    <cellStyle name="汇总 3 4 2 2 2 6" xfId="39318"/>
    <cellStyle name="汇总 3 4 2 2 3" xfId="39319"/>
    <cellStyle name="注释 3 5 5 2 5" xfId="39320"/>
    <cellStyle name="汇总 3 4 2 2 3 2" xfId="39321"/>
    <cellStyle name="汇总 3 4 2 2 4" xfId="39322"/>
    <cellStyle name="汇总 3 4 2 2 4 2" xfId="39323"/>
    <cellStyle name="汇总 3 4 2 3" xfId="39324"/>
    <cellStyle name="汇总 3 4 2 3 2" xfId="39325"/>
    <cellStyle name="汇总 3 4 2 3 2 2" xfId="39326"/>
    <cellStyle name="汇总 3 4 2 3 3 2" xfId="39327"/>
    <cellStyle name="汇总 3 4 2 3 4" xfId="39328"/>
    <cellStyle name="汇总 3 4 2 3 4 2" xfId="39329"/>
    <cellStyle name="汇总 3 4 2 3 5" xfId="39330"/>
    <cellStyle name="汇总 3 4 2 3 5 2" xfId="39331"/>
    <cellStyle name="汇总 3 4 2 3 6" xfId="39332"/>
    <cellStyle name="汇总 3 4 2 4" xfId="39333"/>
    <cellStyle name="汇总 3 4 2 4 2" xfId="39334"/>
    <cellStyle name="汇总 3 4 2 5" xfId="39335"/>
    <cellStyle name="汇总 3 4 2 5 2" xfId="39336"/>
    <cellStyle name="汇总 3 4 3" xfId="39337"/>
    <cellStyle name="汇总 3 4 3 2" xfId="39338"/>
    <cellStyle name="汇总 3 4 3 2 2" xfId="39339"/>
    <cellStyle name="汇总 3 4 3 2 2 2" xfId="39340"/>
    <cellStyle name="汇总 3 4 3 2 2 2 2" xfId="39341"/>
    <cellStyle name="汇总 3 4 3 2 2 3" xfId="39342"/>
    <cellStyle name="汇总 3 4 3 2 2 3 2" xfId="39343"/>
    <cellStyle name="汇总 3 4 3 2 2 4" xfId="39344"/>
    <cellStyle name="汇总 3 4 3 2 2 4 2" xfId="39345"/>
    <cellStyle name="汇总 3 4 3 2 2 5" xfId="39346"/>
    <cellStyle name="汇总 3 4 3 2 2 5 2" xfId="39347"/>
    <cellStyle name="汇总 3 4 3 2 2 6" xfId="39348"/>
    <cellStyle name="汇总 3 4 3 2 3" xfId="39349"/>
    <cellStyle name="注释 3 6 5 2 5" xfId="39350"/>
    <cellStyle name="汇总 3 4 3 2 3 2" xfId="39351"/>
    <cellStyle name="汇总 3 4 3 2 4" xfId="39352"/>
    <cellStyle name="汇总 3 4 3 2 4 2" xfId="39353"/>
    <cellStyle name="汇总 3 4 3 3" xfId="39354"/>
    <cellStyle name="汇总 3 4 3 3 2" xfId="39355"/>
    <cellStyle name="汇总 3 4 3 3 2 2" xfId="39356"/>
    <cellStyle name="汇总 3 4 3 3 3" xfId="39357"/>
    <cellStyle name="汇总 3 4 3 3 3 2" xfId="39358"/>
    <cellStyle name="汇总 3 4 3 3 4" xfId="39359"/>
    <cellStyle name="汇总 3 4 3 3 4 2" xfId="39360"/>
    <cellStyle name="汇总 3 4 3 3 5" xfId="39361"/>
    <cellStyle name="汇总 3 4 3 3 5 2" xfId="39362"/>
    <cellStyle name="汇总 3 4 3 3 6" xfId="39363"/>
    <cellStyle name="汇总 3 4 3 4" xfId="39364"/>
    <cellStyle name="汇总 3 4 3 4 2" xfId="39365"/>
    <cellStyle name="汇总 3 4 3 5" xfId="39366"/>
    <cellStyle name="汇总 3 4 3 5 2" xfId="39367"/>
    <cellStyle name="汇总 3 4 4" xfId="39368"/>
    <cellStyle name="汇总 3 4 4 2" xfId="39369"/>
    <cellStyle name="强调文字颜色 6 3 2 2 16" xfId="39370"/>
    <cellStyle name="汇总 3 4 4 2 2" xfId="39371"/>
    <cellStyle name="汇总 3 4 4 2 2 2" xfId="39372"/>
    <cellStyle name="汇总 3 4 4 2 2 2 2" xfId="39373"/>
    <cellStyle name="汇总 3 4 4 2 2 3" xfId="39374"/>
    <cellStyle name="汇总 3 4 4 2 2 3 2" xfId="39375"/>
    <cellStyle name="输出 4 2 2 2 4 2" xfId="39376"/>
    <cellStyle name="汇总 3 4 4 2 2 4" xfId="39377"/>
    <cellStyle name="汇总 3 4 4 2 2 4 2" xfId="39378"/>
    <cellStyle name="汇总 3 4 4 2 2 5" xfId="39379"/>
    <cellStyle name="汇总 3 4 4 2 2 5 2" xfId="39380"/>
    <cellStyle name="汇总 3 4 4 2 2 6" xfId="39381"/>
    <cellStyle name="强调文字颜色 6 3 2 2 17" xfId="39382"/>
    <cellStyle name="汇总 3 4 4 2 3" xfId="39383"/>
    <cellStyle name="强调文字颜色 6 3 2 2 18" xfId="39384"/>
    <cellStyle name="汇总 3 4 4 2 4" xfId="39385"/>
    <cellStyle name="汇总 3 4 4 2 4 2" xfId="39386"/>
    <cellStyle name="汇总 3 4 4 3" xfId="39387"/>
    <cellStyle name="汇总 3 4 4 3 2" xfId="39388"/>
    <cellStyle name="汇总 3 4 4 3 2 2" xfId="39389"/>
    <cellStyle name="汇总 3 4 4 3 3" xfId="39390"/>
    <cellStyle name="汇总 3 4 4 3 3 2" xfId="39391"/>
    <cellStyle name="汇总 3 4 4 3 4" xfId="39392"/>
    <cellStyle name="汇总 3 4 4 3 4 2" xfId="39393"/>
    <cellStyle name="汇总 3 4 4 3 5" xfId="39394"/>
    <cellStyle name="汇总 3 4 4 3 5 2" xfId="39395"/>
    <cellStyle name="汇总 3 4 4 3 6" xfId="39396"/>
    <cellStyle name="汇总 3 4 4 4" xfId="39397"/>
    <cellStyle name="汇总 3 4 4 4 2" xfId="39398"/>
    <cellStyle name="汇总 3 4 4 5" xfId="39399"/>
    <cellStyle name="汇总 3 4 4 5 2" xfId="39400"/>
    <cellStyle name="汇总 3 4 5 2" xfId="39401"/>
    <cellStyle name="汇总 3 4 5 2 2" xfId="39402"/>
    <cellStyle name="汇总 3 4 5 2 2 2" xfId="39403"/>
    <cellStyle name="汇总 3 4 5 2 3" xfId="39404"/>
    <cellStyle name="汇总 3 4 5 2 3 2" xfId="39405"/>
    <cellStyle name="汇总 3 4 5 2 4" xfId="39406"/>
    <cellStyle name="汇总 3 4 5 2 4 2" xfId="39407"/>
    <cellStyle name="汇总 3 4 5 2 5" xfId="39408"/>
    <cellStyle name="汇总 3 4 5 2 5 2" xfId="39409"/>
    <cellStyle name="汇总 3 4 5 2 6" xfId="39410"/>
    <cellStyle name="汇总 3 4 5 3" xfId="39411"/>
    <cellStyle name="注释 9 2 3 2 2 3" xfId="39412"/>
    <cellStyle name="汇总 3 4 5 3 2" xfId="39413"/>
    <cellStyle name="汇总 3 4 5 4" xfId="39414"/>
    <cellStyle name="汇总 3 4 5 4 2" xfId="39415"/>
    <cellStyle name="汇总 3 4 6 2" xfId="39416"/>
    <cellStyle name="汇总 3 4 6 3" xfId="39417"/>
    <cellStyle name="汇总 3 4 6 3 2" xfId="39418"/>
    <cellStyle name="汇总 3 4 6 4" xfId="39419"/>
    <cellStyle name="汇总 3 4 6 4 2" xfId="39420"/>
    <cellStyle name="汇总 3 4 6 5" xfId="39421"/>
    <cellStyle name="汇总 3 4 6 5 2" xfId="39422"/>
    <cellStyle name="汇总 3 4 6 6" xfId="39423"/>
    <cellStyle name="汇总 3 4 7 2" xfId="39424"/>
    <cellStyle name="汇总 3 4 8 2" xfId="39425"/>
    <cellStyle name="汇总 3 5" xfId="39426"/>
    <cellStyle name="汇总 3 5 2" xfId="39427"/>
    <cellStyle name="汇总 3 5 2 2" xfId="39428"/>
    <cellStyle name="汇总 3 5 2 2 2" xfId="39429"/>
    <cellStyle name="汇总 3 5 2 2 2 2" xfId="39430"/>
    <cellStyle name="汇总 3 5 2 2 2 3" xfId="39431"/>
    <cellStyle name="汇总 3 5 2 2 2 3 2" xfId="39432"/>
    <cellStyle name="汇总 3 5 2 2 2 4" xfId="39433"/>
    <cellStyle name="汇总 3 5 2 2 2 4 2" xfId="39434"/>
    <cellStyle name="汇总 3 5 2 2 2 5" xfId="39435"/>
    <cellStyle name="汇总 3 5 2 2 2 6" xfId="39436"/>
    <cellStyle name="汇总 3 5 2 2 3" xfId="39437"/>
    <cellStyle name="注释 4 5 5 2 5" xfId="39438"/>
    <cellStyle name="汇总 3 5 2 2 3 2" xfId="39439"/>
    <cellStyle name="汇总 3 5 2 2 4" xfId="39440"/>
    <cellStyle name="汇总 3 5 2 2 4 2" xfId="39441"/>
    <cellStyle name="汇总 3 5 2 3" xfId="39442"/>
    <cellStyle name="汇总 3 5 2 3 2" xfId="39443"/>
    <cellStyle name="汇总 3 5 2 3 2 2" xfId="39444"/>
    <cellStyle name="汇总 3 5 2 3 3" xfId="39445"/>
    <cellStyle name="汇总 3 5 2 3 3 2" xfId="39446"/>
    <cellStyle name="汇总 3 5 2 3 4" xfId="39447"/>
    <cellStyle name="汇总 3 5 2 3 4 2" xfId="39448"/>
    <cellStyle name="汇总 3 5 2 3 5" xfId="39449"/>
    <cellStyle name="汇总 3 5 2 3 5 2" xfId="39450"/>
    <cellStyle name="汇总 3 5 2 3 6" xfId="39451"/>
    <cellStyle name="汇总 3 5 2 4" xfId="39452"/>
    <cellStyle name="汇总 3 5 2 4 2" xfId="39453"/>
    <cellStyle name="汇总 3 5 2 5" xfId="39454"/>
    <cellStyle name="汇总 3 5 2 5 2" xfId="39455"/>
    <cellStyle name="汇总 3 5 3" xfId="39456"/>
    <cellStyle name="汇总 3 5 3 2" xfId="39457"/>
    <cellStyle name="汇总 3 5 3 2 2" xfId="39458"/>
    <cellStyle name="汇总 3 5 3 2 2 2" xfId="39459"/>
    <cellStyle name="汇总 3 5 3 2 2 2 2" xfId="39460"/>
    <cellStyle name="汇总 3 5 3 2 2 3" xfId="39461"/>
    <cellStyle name="汇总 3 5 3 2 2 3 2" xfId="39462"/>
    <cellStyle name="汇总 3 5 3 2 2 4" xfId="39463"/>
    <cellStyle name="汇总 3 5 3 2 2 4 2" xfId="39464"/>
    <cellStyle name="强调文字颜色 5 6 2" xfId="39465"/>
    <cellStyle name="汇总 3 5 3 2 2 5" xfId="39466"/>
    <cellStyle name="汇总 3 5 3 2 2 5 2" xfId="39467"/>
    <cellStyle name="汇总 3 5 3 2 2 6" xfId="39468"/>
    <cellStyle name="汇总 3 5 3 2 3" xfId="39469"/>
    <cellStyle name="汇总 3 5 3 2 3 2" xfId="39470"/>
    <cellStyle name="汇总 3 5 3 2 4" xfId="39471"/>
    <cellStyle name="汇总 3 5 3 2 4 2" xfId="39472"/>
    <cellStyle name="汇总 3 5 3 3" xfId="39473"/>
    <cellStyle name="汇总 3 5 3 3 2" xfId="39474"/>
    <cellStyle name="汇总 3 5 3 3 2 2" xfId="39475"/>
    <cellStyle name="汇总 3 5 3 3 3" xfId="39476"/>
    <cellStyle name="汇总 3 5 3 3 3 2" xfId="39477"/>
    <cellStyle name="汇总 3 5 3 3 4" xfId="39478"/>
    <cellStyle name="汇总 3 5 3 3 5" xfId="39479"/>
    <cellStyle name="汇总 3 5 3 3 5 2" xfId="39480"/>
    <cellStyle name="汇总 3 5 3 3 6" xfId="39481"/>
    <cellStyle name="汇总 3 5 3 4" xfId="39482"/>
    <cellStyle name="汇总 3 5 3 4 2" xfId="39483"/>
    <cellStyle name="汇总 3 5 3 5" xfId="39484"/>
    <cellStyle name="汇总 3 5 3 5 2" xfId="39485"/>
    <cellStyle name="汇总 3 5 4" xfId="39486"/>
    <cellStyle name="汇总 3 5 4 2" xfId="39487"/>
    <cellStyle name="汇总 3 5 4 2 2" xfId="39488"/>
    <cellStyle name="汇总 3 5 4 2 2 2" xfId="39489"/>
    <cellStyle name="汇总 3 5 4 2 2 2 2" xfId="39490"/>
    <cellStyle name="汇总 3 5 4 2 2 3" xfId="39491"/>
    <cellStyle name="汇总 3 5 4 2 2 3 2" xfId="39492"/>
    <cellStyle name="输出 4 3 2 2 4 2" xfId="39493"/>
    <cellStyle name="汇总 3 5 4 2 2 4" xfId="39494"/>
    <cellStyle name="汇总 3 5 4 2 2 4 2" xfId="39495"/>
    <cellStyle name="汇总 3 5 4 2 2 5" xfId="39496"/>
    <cellStyle name="汇总 3 5 4 2 2 5 2" xfId="39497"/>
    <cellStyle name="汇总 3 5 4 2 2 6" xfId="39498"/>
    <cellStyle name="汇总 3 5 4 2 3" xfId="39499"/>
    <cellStyle name="汇总 3 5 4 2 3 2" xfId="39500"/>
    <cellStyle name="汇总 3 5 4 2 4" xfId="39501"/>
    <cellStyle name="汇总 3 5 4 2 4 2" xfId="39502"/>
    <cellStyle name="汇总 3 5 4 3" xfId="39503"/>
    <cellStyle name="汇总 3 5 4 3 2" xfId="39504"/>
    <cellStyle name="汇总 3 5 4 3 2 2" xfId="39505"/>
    <cellStyle name="汇总 3 5 4 3 3 2" xfId="39506"/>
    <cellStyle name="汇总 3 5 4 3 4" xfId="39507"/>
    <cellStyle name="汇总 3 5 4 3 4 2" xfId="39508"/>
    <cellStyle name="汇总 3 5 4 3 5" xfId="39509"/>
    <cellStyle name="汇总 3 5 4 3 5 2" xfId="39510"/>
    <cellStyle name="汇总 3 5 4 3 6" xfId="39511"/>
    <cellStyle name="汇总 3 5 4 4" xfId="39512"/>
    <cellStyle name="汇总 3 5 4 4 2" xfId="39513"/>
    <cellStyle name="汇总 3 5 4 5" xfId="39514"/>
    <cellStyle name="汇总 3 5 4 5 2" xfId="39515"/>
    <cellStyle name="汇总 3 5 5" xfId="39516"/>
    <cellStyle name="汇总 3 5 5 2" xfId="39517"/>
    <cellStyle name="汇总 3 5 5 2 2" xfId="39518"/>
    <cellStyle name="汇总 3 5 5 2 2 2" xfId="39519"/>
    <cellStyle name="汇总 3 5 5 2 3" xfId="39520"/>
    <cellStyle name="汇总 3 5 5 2 3 2" xfId="39521"/>
    <cellStyle name="汇总 3 5 5 2 4" xfId="39522"/>
    <cellStyle name="汇总 3 5 5 2 4 2" xfId="39523"/>
    <cellStyle name="汇总 3 5 5 2 5" xfId="39524"/>
    <cellStyle name="汇总 3 5 5 2 5 2" xfId="39525"/>
    <cellStyle name="汇总 3 5 5 2 6" xfId="39526"/>
    <cellStyle name="汇总 3 5 5 3" xfId="39527"/>
    <cellStyle name="注释 9 2 4 2 2 3" xfId="39528"/>
    <cellStyle name="汇总 3 5 5 3 2" xfId="39529"/>
    <cellStyle name="汇总 3 5 5 4" xfId="39530"/>
    <cellStyle name="汇总 3 5 5 4 2" xfId="39531"/>
    <cellStyle name="汇总 3 5 6" xfId="39532"/>
    <cellStyle name="汇总 3 5 6 2" xfId="39533"/>
    <cellStyle name="汇总 3 5 6 2 2" xfId="39534"/>
    <cellStyle name="汇总 3 5 6 3" xfId="39535"/>
    <cellStyle name="汇总 3 5 6 3 2" xfId="39536"/>
    <cellStyle name="汇总 3 5 6 4" xfId="39537"/>
    <cellStyle name="汇总 3 5 6 4 2" xfId="39538"/>
    <cellStyle name="汇总 3 5 6 5" xfId="39539"/>
    <cellStyle name="汇总 3 5 6 5 2" xfId="39540"/>
    <cellStyle name="汇总 3 5 6 6" xfId="39541"/>
    <cellStyle name="汇总 3 5 7" xfId="39542"/>
    <cellStyle name="汇总 3 5 7 2" xfId="39543"/>
    <cellStyle name="汇总 3 5 8" xfId="39544"/>
    <cellStyle name="汇总 3 5 8 2" xfId="39545"/>
    <cellStyle name="汇总 3 6" xfId="39546"/>
    <cellStyle name="汇总 3 6 2" xfId="39547"/>
    <cellStyle name="汇总 3 6 2 2" xfId="39548"/>
    <cellStyle name="注释 5 5 5 2 5" xfId="39549"/>
    <cellStyle name="汇总 3 6 2 2 3 2" xfId="39550"/>
    <cellStyle name="汇总 3 6 2 2 4 2" xfId="39551"/>
    <cellStyle name="汇总 3 6 2 2 5 2" xfId="39552"/>
    <cellStyle name="汇总 3 6 2 3" xfId="39553"/>
    <cellStyle name="汇总 3 6 2 3 2" xfId="39554"/>
    <cellStyle name="汇总 3 6 2 4" xfId="39555"/>
    <cellStyle name="汇总 3 6 2 4 2" xfId="39556"/>
    <cellStyle name="汇总 3 6 3" xfId="39557"/>
    <cellStyle name="汇总 3 6 3 2" xfId="39558"/>
    <cellStyle name="汇总 3 6 3 2 2" xfId="39559"/>
    <cellStyle name="汇总 3 6 3 3" xfId="39560"/>
    <cellStyle name="汇总 3 6 3 3 2" xfId="39561"/>
    <cellStyle name="汇总 3 6 3 4" xfId="39562"/>
    <cellStyle name="汇总 3 6 3 4 2" xfId="39563"/>
    <cellStyle name="汇总 3 6 3 5" xfId="39564"/>
    <cellStyle name="汇总 3 6 3 5 2" xfId="39565"/>
    <cellStyle name="汇总 3 6 3 6" xfId="39566"/>
    <cellStyle name="汇总 3 6 4" xfId="39567"/>
    <cellStyle name="汇总 3 6 4 2" xfId="39568"/>
    <cellStyle name="汇总 3 6 5" xfId="39569"/>
    <cellStyle name="汇总 3 6 5 2" xfId="39570"/>
    <cellStyle name="汇总 7 2 2 2 3 2" xfId="39571"/>
    <cellStyle name="汇总 3 7" xfId="39572"/>
    <cellStyle name="汇总 3 8" xfId="39573"/>
    <cellStyle name="汇总 3 9" xfId="39574"/>
    <cellStyle name="汇总 4" xfId="39575"/>
    <cellStyle name="汇总 4 10" xfId="39576"/>
    <cellStyle name="汇总 4 2" xfId="39577"/>
    <cellStyle name="汇总 4 2 10" xfId="39578"/>
    <cellStyle name="汇总 4 2 11" xfId="39579"/>
    <cellStyle name="汇总 4 2 12" xfId="39580"/>
    <cellStyle name="汇总 4 2 13" xfId="39581"/>
    <cellStyle name="汇总 4 2 14" xfId="39582"/>
    <cellStyle name="汇总 4 2 20" xfId="39583"/>
    <cellStyle name="汇总 4 2 15" xfId="39584"/>
    <cellStyle name="汇总 4 2 21" xfId="39585"/>
    <cellStyle name="汇总 4 2 16" xfId="39586"/>
    <cellStyle name="汇总 4 2 17" xfId="39587"/>
    <cellStyle name="汇总 4 2 18" xfId="39588"/>
    <cellStyle name="汇总 4 2 19" xfId="39589"/>
    <cellStyle name="输出 4 5 3 3 6" xfId="39590"/>
    <cellStyle name="汇总 4 2 2" xfId="39591"/>
    <cellStyle name="汇总 4 2 2 2" xfId="39592"/>
    <cellStyle name="汇总 4 2 2 2 2" xfId="39593"/>
    <cellStyle name="汇总 4 2 2 2 2 2" xfId="39594"/>
    <cellStyle name="汇总 4 2 2 2 2 2 2" xfId="39595"/>
    <cellStyle name="汇总 4 2 2 2 2 3" xfId="39596"/>
    <cellStyle name="汇总 4 2 2 2 2 3 2" xfId="39597"/>
    <cellStyle name="汇总 4 2 2 2 2 4" xfId="39598"/>
    <cellStyle name="汇总 4 2 2 2 2 4 2" xfId="39599"/>
    <cellStyle name="汇总 4 2 2 2 2 5" xfId="39600"/>
    <cellStyle name="输出 8 5 3 2 2 4" xfId="39601"/>
    <cellStyle name="汇总 4 2 2 2 2 5 2" xfId="39602"/>
    <cellStyle name="汇总 4 2 2 2 2 6" xfId="39603"/>
    <cellStyle name="汇总 4 2 2 2 3" xfId="39604"/>
    <cellStyle name="汇总 4 2 2 2 3 2" xfId="39605"/>
    <cellStyle name="汇总 4 2 2 2 4" xfId="39606"/>
    <cellStyle name="汇总 4 2 2 2 4 2" xfId="39607"/>
    <cellStyle name="汇总 4 2 2 3" xfId="39608"/>
    <cellStyle name="汇总 4 2 2 3 2" xfId="39609"/>
    <cellStyle name="汇总 4 2 2 3 2 2" xfId="39610"/>
    <cellStyle name="汇总 4 2 2 3 3" xfId="39611"/>
    <cellStyle name="汇总 4 2 2 3 3 2" xfId="39612"/>
    <cellStyle name="汇总 4 2 2 3 4" xfId="39613"/>
    <cellStyle name="汇总 4 2 2 3 5" xfId="39614"/>
    <cellStyle name="汇总 4 2 2 3 5 2" xfId="39615"/>
    <cellStyle name="汇总 4 2 2 3 6" xfId="39616"/>
    <cellStyle name="汇总 4 2 2 4" xfId="39617"/>
    <cellStyle name="汇总 4 2 2 4 2" xfId="39618"/>
    <cellStyle name="汇总 4 2 2 5" xfId="39619"/>
    <cellStyle name="汇总 4 2 2 5 2" xfId="39620"/>
    <cellStyle name="汇总 4 2 3" xfId="39621"/>
    <cellStyle name="汇总 4 2 3 2" xfId="39622"/>
    <cellStyle name="汇总 4 2 3 2 2" xfId="39623"/>
    <cellStyle name="汇总 4 2 3 2 2 2" xfId="39624"/>
    <cellStyle name="汇总 4 2 3 2 2 2 2" xfId="39625"/>
    <cellStyle name="汇总 4 2 3 2 2 3" xfId="39626"/>
    <cellStyle name="汇总 4 2 3 2 2 3 2" xfId="39627"/>
    <cellStyle name="汇总 4 2 3 2 2 4" xfId="39628"/>
    <cellStyle name="汇总 4 2 3 2 2 4 2" xfId="39629"/>
    <cellStyle name="汇总 4 2 3 2 2 5" xfId="39630"/>
    <cellStyle name="汇总 4 2 3 2 2 5 2" xfId="39631"/>
    <cellStyle name="汇总 4 2 3 2 2 6" xfId="39632"/>
    <cellStyle name="汇总 4 2 3 2 3" xfId="39633"/>
    <cellStyle name="强调文字颜色 5 3 3 2 17" xfId="39634"/>
    <cellStyle name="汇总 4 2 3 2 3 2" xfId="39635"/>
    <cellStyle name="汇总 4 2 3 2 4" xfId="39636"/>
    <cellStyle name="汇总 4 2 3 2 4 2" xfId="39637"/>
    <cellStyle name="汇总 4 2 3 3" xfId="39638"/>
    <cellStyle name="汇总 4 2 3 3 2" xfId="39639"/>
    <cellStyle name="汇总 4 2 3 3 2 2" xfId="39640"/>
    <cellStyle name="汇总 4 2 3 3 3" xfId="39641"/>
    <cellStyle name="汇总 4 2 3 3 3 2" xfId="39642"/>
    <cellStyle name="汇总 4 2 3 3 4" xfId="39643"/>
    <cellStyle name="汇总 4 2 3 3 4 2" xfId="39644"/>
    <cellStyle name="汇总 4 2 3 3 5" xfId="39645"/>
    <cellStyle name="汇总 4 2 3 3 6" xfId="39646"/>
    <cellStyle name="汇总 4 2 3 4" xfId="39647"/>
    <cellStyle name="汇总 4 2 3 4 2" xfId="39648"/>
    <cellStyle name="汇总 4 2 3 5" xfId="39649"/>
    <cellStyle name="汇总 4 2 3 5 2" xfId="39650"/>
    <cellStyle name="汇总 5 2 4 5 2" xfId="39651"/>
    <cellStyle name="汇总 4 2 4" xfId="39652"/>
    <cellStyle name="汇总 4 2 4 2" xfId="39653"/>
    <cellStyle name="汇总 4 2 4 2 2" xfId="39654"/>
    <cellStyle name="汇总 4 2 4 2 2 2" xfId="39655"/>
    <cellStyle name="汇总 4 2 4 2 2 2 2" xfId="39656"/>
    <cellStyle name="汇总 4 2 4 2 2 3" xfId="39657"/>
    <cellStyle name="汇总 4 2 4 2 2 3 2" xfId="39658"/>
    <cellStyle name="汇总 4 2 4 2 2 4" xfId="39659"/>
    <cellStyle name="汇总 4 2 4 2 2 4 2" xfId="39660"/>
    <cellStyle name="汇总 4 2 4 2 2 5" xfId="39661"/>
    <cellStyle name="汇总 4 2 4 2 2 6" xfId="39662"/>
    <cellStyle name="汇总 4 2 4 2 3" xfId="39663"/>
    <cellStyle name="汇总 4 2 4 2 3 2" xfId="39664"/>
    <cellStyle name="汇总 4 2 4 2 4" xfId="39665"/>
    <cellStyle name="汇总 4 2 4 2 4 2" xfId="39666"/>
    <cellStyle name="汇总 4 2 4 3 2" xfId="39667"/>
    <cellStyle name="汇总 4 2 4 3 2 2" xfId="39668"/>
    <cellStyle name="汇总 4 2 4 3 3" xfId="39669"/>
    <cellStyle name="汇总 4 2 4 3 3 2" xfId="39670"/>
    <cellStyle name="汇总 4 2 4 3 4" xfId="39671"/>
    <cellStyle name="汇总 4 2 4 3 4 2" xfId="39672"/>
    <cellStyle name="汇总 4 2 4 3 5" xfId="39673"/>
    <cellStyle name="汇总 4 2 4 3 5 2" xfId="39674"/>
    <cellStyle name="汇总 4 2 4 3 6" xfId="39675"/>
    <cellStyle name="汇总 4 2 4 4" xfId="39676"/>
    <cellStyle name="汇总 4 2 4 4 2" xfId="39677"/>
    <cellStyle name="汇总 4 2 4 5" xfId="39678"/>
    <cellStyle name="汇总 4 2 4 5 2" xfId="39679"/>
    <cellStyle name="汇总 4 2 5" xfId="39680"/>
    <cellStyle name="汇总 4 2 5 2" xfId="39681"/>
    <cellStyle name="汇总 4 2 5 2 2" xfId="39682"/>
    <cellStyle name="汇总 4 2 5 2 2 2" xfId="39683"/>
    <cellStyle name="汇总 4 2 5 2 3" xfId="39684"/>
    <cellStyle name="汇总 4 2 5 2 3 2" xfId="39685"/>
    <cellStyle name="汇总 4 2 5 2 4" xfId="39686"/>
    <cellStyle name="汇总 4 2 5 2 4 2" xfId="39687"/>
    <cellStyle name="汇总 4 2 5 2 5" xfId="39688"/>
    <cellStyle name="汇总 4 2 5 2 5 2" xfId="39689"/>
    <cellStyle name="汇总 4 2 5 2 6" xfId="39690"/>
    <cellStyle name="汇总 4 2 5 3" xfId="39691"/>
    <cellStyle name="汇总 4 2 5 3 2" xfId="39692"/>
    <cellStyle name="汇总 4 2 5 4 2" xfId="39693"/>
    <cellStyle name="汇总 4 2 6" xfId="39694"/>
    <cellStyle name="汇总 9 3 4 2 4" xfId="39695"/>
    <cellStyle name="汇总 4 2 6 2" xfId="39696"/>
    <cellStyle name="汇总 9 3 4 2 4 2" xfId="39697"/>
    <cellStyle name="汇总 4 2 6 2 2" xfId="39698"/>
    <cellStyle name="汇总 4 2 6 3" xfId="39699"/>
    <cellStyle name="汇总 4 2 6 3 2" xfId="39700"/>
    <cellStyle name="汇总 4 2 6 4" xfId="39701"/>
    <cellStyle name="汇总 4 2 6 5" xfId="39702"/>
    <cellStyle name="汇总 4 2 6 6" xfId="39703"/>
    <cellStyle name="汇总 4 2 7" xfId="39704"/>
    <cellStyle name="汇总 9 3 4 3 4" xfId="39705"/>
    <cellStyle name="汇总 4 2 7 2" xfId="39706"/>
    <cellStyle name="汇总 4 2 8" xfId="39707"/>
    <cellStyle name="汇总 4 2 8 2" xfId="39708"/>
    <cellStyle name="汇总 4 3" xfId="39709"/>
    <cellStyle name="汇总 4 3 2" xfId="39710"/>
    <cellStyle name="汇总 4 3 2 2" xfId="39711"/>
    <cellStyle name="汇总 4 3 2 2 2" xfId="39712"/>
    <cellStyle name="汇总 4 3 2 2 2 2" xfId="39713"/>
    <cellStyle name="汇总 4 3 2 2 2 2 2" xfId="39714"/>
    <cellStyle name="输出 9 5 3 2 2 4" xfId="39715"/>
    <cellStyle name="汇总 4 3 2 2 2 5 2" xfId="39716"/>
    <cellStyle name="汇总 4 3 2 2 3" xfId="39717"/>
    <cellStyle name="汇总 4 3 2 2 3 2" xfId="39718"/>
    <cellStyle name="汇总 4 3 2 2 4" xfId="39719"/>
    <cellStyle name="汇总 4 3 2 2 4 2" xfId="39720"/>
    <cellStyle name="汇总 4 3 2 3" xfId="39721"/>
    <cellStyle name="汇总 4 3 2 3 2" xfId="39722"/>
    <cellStyle name="汇总 4 3 2 3 2 2" xfId="39723"/>
    <cellStyle name="汇总 4 3 2 3 3 2" xfId="39724"/>
    <cellStyle name="汇总 4 3 2 3 4" xfId="39725"/>
    <cellStyle name="汇总 4 3 2 3 4 2" xfId="39726"/>
    <cellStyle name="汇总 4 3 2 3 5" xfId="39727"/>
    <cellStyle name="汇总 4 3 2 3 5 2" xfId="39728"/>
    <cellStyle name="汇总 4 3 2 3 6" xfId="39729"/>
    <cellStyle name="汇总 4 3 2 4" xfId="39730"/>
    <cellStyle name="汇总 4 3 2 4 2" xfId="39731"/>
    <cellStyle name="汇总 4 3 2 5" xfId="39732"/>
    <cellStyle name="汇总 4 3 2 5 2" xfId="39733"/>
    <cellStyle name="汇总 4 3 3" xfId="39734"/>
    <cellStyle name="汇总 4 3 3 2" xfId="39735"/>
    <cellStyle name="汇总 4 3 3 2 2 2" xfId="39736"/>
    <cellStyle name="汇总 4 3 3 2 2 2 2" xfId="39737"/>
    <cellStyle name="汇总 4 3 3 2 2 3" xfId="39738"/>
    <cellStyle name="汇总 4 3 3 2 2 3 2" xfId="39739"/>
    <cellStyle name="汇总 4 3 3 2 2 4" xfId="39740"/>
    <cellStyle name="汇总 4 3 3 2 2 4 2" xfId="39741"/>
    <cellStyle name="汇总 4 3 3 2 2 5" xfId="39742"/>
    <cellStyle name="汇总 4 3 3 2 2 5 2" xfId="39743"/>
    <cellStyle name="汇总 4 3 3 2 2 6" xfId="39744"/>
    <cellStyle name="汇总 4 3 3 2 4 2" xfId="39745"/>
    <cellStyle name="汇总 4 3 3 3" xfId="39746"/>
    <cellStyle name="汇总 4 3 3 3 2" xfId="39747"/>
    <cellStyle name="计算 10 9 5" xfId="39748"/>
    <cellStyle name="汇总 4 3 3 3 2 2" xfId="39749"/>
    <cellStyle name="汇总 4 3 3 3 3" xfId="39750"/>
    <cellStyle name="汇总 4 3 3 3 4" xfId="39751"/>
    <cellStyle name="汇总 4 3 3 3 4 2" xfId="39752"/>
    <cellStyle name="汇总 4 3 3 3 5" xfId="39753"/>
    <cellStyle name="汇总 4 3 3 3 6" xfId="39754"/>
    <cellStyle name="汇总 4 3 3 4" xfId="39755"/>
    <cellStyle name="汇总 4 3 3 4 2" xfId="39756"/>
    <cellStyle name="汇总 4 3 3 5" xfId="39757"/>
    <cellStyle name="汇总 4 3 3 5 2" xfId="39758"/>
    <cellStyle name="汇总 4 3 4" xfId="39759"/>
    <cellStyle name="汇总 4 3 4 2" xfId="39760"/>
    <cellStyle name="汇总 4 3 4 2 2" xfId="39761"/>
    <cellStyle name="汇总 4 3 4 2 2 2" xfId="39762"/>
    <cellStyle name="汇总 4 3 4 2 2 2 2" xfId="39763"/>
    <cellStyle name="汇总 4 3 4 2 2 3" xfId="39764"/>
    <cellStyle name="汇总 4 3 4 2 2 3 2" xfId="39765"/>
    <cellStyle name="汇总 4 3 4 2 2 4" xfId="39766"/>
    <cellStyle name="汇总 4 3 4 2 2 4 2" xfId="39767"/>
    <cellStyle name="汇总 4 3 4 2 2 5" xfId="39768"/>
    <cellStyle name="汇总 4 3 4 2 2 5 2" xfId="39769"/>
    <cellStyle name="汇总 4 3 4 2 2 6" xfId="39770"/>
    <cellStyle name="汇总 4 3 4 2 3" xfId="39771"/>
    <cellStyle name="汇总 4 3 4 2 3 2" xfId="39772"/>
    <cellStyle name="汇总 4 3 4 2 4" xfId="39773"/>
    <cellStyle name="汇总 4 3 4 2 4 2" xfId="39774"/>
    <cellStyle name="汇总 4 3 4 3" xfId="39775"/>
    <cellStyle name="汇总 4 3 4 3 2" xfId="39776"/>
    <cellStyle name="汇总 4 3 4 3 2 2" xfId="39777"/>
    <cellStyle name="汇总 4 3 4 3 3" xfId="39778"/>
    <cellStyle name="汇总 4 3 4 3 3 2" xfId="39779"/>
    <cellStyle name="汇总 4 3 4 3 4" xfId="39780"/>
    <cellStyle name="汇总 4 3 4 3 4 2" xfId="39781"/>
    <cellStyle name="汇总 4 3 4 3 5" xfId="39782"/>
    <cellStyle name="汇总 4 3 4 3 5 2" xfId="39783"/>
    <cellStyle name="汇总 4 3 4 3 6" xfId="39784"/>
    <cellStyle name="汇总 4 3 4 4" xfId="39785"/>
    <cellStyle name="汇总 4 3 4 4 2" xfId="39786"/>
    <cellStyle name="汇总 4 3 4 5" xfId="39787"/>
    <cellStyle name="汇总 4 3 4 5 2" xfId="39788"/>
    <cellStyle name="汇总 4 3 5" xfId="39789"/>
    <cellStyle name="汇总 4 3 5 2 2 2" xfId="39790"/>
    <cellStyle name="汇总 4 3 5 2 3" xfId="39791"/>
    <cellStyle name="汇总 4 3 5 2 3 2" xfId="39792"/>
    <cellStyle name="汇总 4 3 5 2 4" xfId="39793"/>
    <cellStyle name="汇总 4 3 5 2 4 2" xfId="39794"/>
    <cellStyle name="汇总 4 3 5 2 5" xfId="39795"/>
    <cellStyle name="汇总 4 3 5 2 5 2" xfId="39796"/>
    <cellStyle name="汇总 4 3 5 2 6" xfId="39797"/>
    <cellStyle name="汇总 4 3 6" xfId="39798"/>
    <cellStyle name="汇总 9 3 5 2 4" xfId="39799"/>
    <cellStyle name="汇总 4 3 6 2" xfId="39800"/>
    <cellStyle name="汇总 9 3 5 2 4 2" xfId="39801"/>
    <cellStyle name="汇总 4 3 6 2 2" xfId="39802"/>
    <cellStyle name="汇总 9 3 5 2 5" xfId="39803"/>
    <cellStyle name="汇总 4 3 6 3" xfId="39804"/>
    <cellStyle name="汇总 9 3 5 2 5 2" xfId="39805"/>
    <cellStyle name="汇总 4 3 6 3 2" xfId="39806"/>
    <cellStyle name="汇总 9 3 5 2 6" xfId="39807"/>
    <cellStyle name="汇总 4 3 6 4" xfId="39808"/>
    <cellStyle name="强调文字颜色 3 2_Book1" xfId="39809"/>
    <cellStyle name="汇总 4 3 6 4 2" xfId="39810"/>
    <cellStyle name="汇总 4 3 6 5" xfId="39811"/>
    <cellStyle name="汇总 4 3 6 5 2" xfId="39812"/>
    <cellStyle name="汇总 4 3 6 6" xfId="39813"/>
    <cellStyle name="汇总 4 3 7" xfId="39814"/>
    <cellStyle name="汇总 4 3 7 2" xfId="39815"/>
    <cellStyle name="汇总 4 3 8" xfId="39816"/>
    <cellStyle name="汇总 4 3 8 2" xfId="39817"/>
    <cellStyle name="汇总 4 4" xfId="39818"/>
    <cellStyle name="汇总 4 4 2" xfId="39819"/>
    <cellStyle name="汇总 4 4 2 2 2" xfId="39820"/>
    <cellStyle name="汇总 4 4 2 2 2 2" xfId="39821"/>
    <cellStyle name="汇总 4 4 2 2 2 2 2" xfId="39822"/>
    <cellStyle name="汇总 4 4 2 2 2 3" xfId="39823"/>
    <cellStyle name="汇总 4 4 2 2 2 3 2" xfId="39824"/>
    <cellStyle name="汇总 4 4 2 2 2 4" xfId="39825"/>
    <cellStyle name="汇总 4 4 2 2 2 4 2" xfId="39826"/>
    <cellStyle name="汇总 4 4 2 2 2 5" xfId="39827"/>
    <cellStyle name="汇总 4 4 2 2 2 5 2" xfId="39828"/>
    <cellStyle name="汇总 4 4 2 2 2 6" xfId="39829"/>
    <cellStyle name="汇总 4 4 2 2 3" xfId="39830"/>
    <cellStyle name="汇总 4 4 2 2 3 2" xfId="39831"/>
    <cellStyle name="汇总 4 4 2 2 4" xfId="39832"/>
    <cellStyle name="汇总 4 4 2 2 4 2" xfId="39833"/>
    <cellStyle name="汇总 4 4 2 3 2" xfId="39834"/>
    <cellStyle name="汇总 4 4 2 3 2 2" xfId="39835"/>
    <cellStyle name="汇总 4 4 2 3 3" xfId="39836"/>
    <cellStyle name="汇总 4 4 2 3 3 2" xfId="39837"/>
    <cellStyle name="汇总 4 4 2 3 4" xfId="39838"/>
    <cellStyle name="汇总 4 4 2 3 4 2" xfId="39839"/>
    <cellStyle name="汇总 4 4 2 3 5" xfId="39840"/>
    <cellStyle name="汇总 4 4 2 3 5 2" xfId="39841"/>
    <cellStyle name="汇总 4 4 2 3 6" xfId="39842"/>
    <cellStyle name="汇总 4 4 2 4 2" xfId="39843"/>
    <cellStyle name="汇总 4 4 2 5 2" xfId="39844"/>
    <cellStyle name="汇总 4 4 3" xfId="39845"/>
    <cellStyle name="汇总 4 4 3 2" xfId="39846"/>
    <cellStyle name="汇总 4 4 3 2 2" xfId="39847"/>
    <cellStyle name="汇总 4 4 3 2 2 2" xfId="39848"/>
    <cellStyle name="汇总 4 4 3 2 2 2 2" xfId="39849"/>
    <cellStyle name="汇总 4 4 3 2 2 3" xfId="39850"/>
    <cellStyle name="汇总 4 4 3 2 2 3 2" xfId="39851"/>
    <cellStyle name="汇总 4 4 3 2 2 4" xfId="39852"/>
    <cellStyle name="汇总 4 4 3 2 2 4 2" xfId="39853"/>
    <cellStyle name="汇总 4 4 3 2 2 5" xfId="39854"/>
    <cellStyle name="汇总 4 4 3 2 2 6" xfId="39855"/>
    <cellStyle name="汇总 4 4 3 2 3" xfId="39856"/>
    <cellStyle name="汇总 4 4 3 2 3 2" xfId="39857"/>
    <cellStyle name="汇总 4 4 3 2 4" xfId="39858"/>
    <cellStyle name="汇总 4 4 3 2 4 2" xfId="39859"/>
    <cellStyle name="汇总 4 4 3 3" xfId="39860"/>
    <cellStyle name="汇总 4 4 3 3 2" xfId="39861"/>
    <cellStyle name="汇总 4 4 3 3 3" xfId="39862"/>
    <cellStyle name="汇总 4 4 3 3 4" xfId="39863"/>
    <cellStyle name="汇总 4 4 3 3 4 2" xfId="39864"/>
    <cellStyle name="汇总 4 4 3 3 5" xfId="39865"/>
    <cellStyle name="汇总 4 4 3 3 5 2" xfId="39866"/>
    <cellStyle name="汇总 4 4 3 3 6" xfId="39867"/>
    <cellStyle name="汇总 4 4 3 4" xfId="39868"/>
    <cellStyle name="汇总 4 4 3 4 2" xfId="39869"/>
    <cellStyle name="汇总 4 4 3 5" xfId="39870"/>
    <cellStyle name="汇总 4 4 3 5 2" xfId="39871"/>
    <cellStyle name="汇总 4 4 4" xfId="39872"/>
    <cellStyle name="汇总 4 4 4 2" xfId="39873"/>
    <cellStyle name="汇总 4 4 4 2 2" xfId="39874"/>
    <cellStyle name="汇总 4 4 4 2 2 2" xfId="39875"/>
    <cellStyle name="汇总 4 4 4 2 2 2 2" xfId="39876"/>
    <cellStyle name="汇总 4 4 4 2 2 3" xfId="39877"/>
    <cellStyle name="汇总 4 4 4 2 2 3 2" xfId="39878"/>
    <cellStyle name="输出 5 2 2 2 4 2" xfId="39879"/>
    <cellStyle name="汇总 4 4 4 2 2 4" xfId="39880"/>
    <cellStyle name="汇总 4 4 4 2 2 4 2" xfId="39881"/>
    <cellStyle name="汇总 4 4 4 2 2 5" xfId="39882"/>
    <cellStyle name="汇总 4 4 4 2 2 5 2" xfId="39883"/>
    <cellStyle name="汇总 4 4 4 2 2 6" xfId="39884"/>
    <cellStyle name="汇总 4 4 4 2 3" xfId="39885"/>
    <cellStyle name="汇总 4 4 4 2 3 2" xfId="39886"/>
    <cellStyle name="汇总 4 4 4 2 4" xfId="39887"/>
    <cellStyle name="汇总 4 4 4 2 4 2" xfId="39888"/>
    <cellStyle name="汇总 4 4 4 3" xfId="39889"/>
    <cellStyle name="汇总 4 4 4 3 2" xfId="39890"/>
    <cellStyle name="汇总 4 4 4 3 2 2" xfId="39891"/>
    <cellStyle name="汇总 4 4 4 3 3" xfId="39892"/>
    <cellStyle name="汇总 4 4 4 3 3 2" xfId="39893"/>
    <cellStyle name="汇总 4 4 4 3 4" xfId="39894"/>
    <cellStyle name="汇总 4 4 4 3 4 2" xfId="39895"/>
    <cellStyle name="汇总 4 4 4 3 5" xfId="39896"/>
    <cellStyle name="汇总 4 4 4 3 5 2" xfId="39897"/>
    <cellStyle name="汇总 4 4 4 3 6" xfId="39898"/>
    <cellStyle name="汇总 4 4 4 4" xfId="39899"/>
    <cellStyle name="汇总 4 4 4 4 2" xfId="39900"/>
    <cellStyle name="汇总 4 4 4 5" xfId="39901"/>
    <cellStyle name="汇总 4 4 4 5 2" xfId="39902"/>
    <cellStyle name="汇总 4 4 5" xfId="39903"/>
    <cellStyle name="汇总 4 4 5 2" xfId="39904"/>
    <cellStyle name="汇总 4 4 5 2 2 2" xfId="39905"/>
    <cellStyle name="汇总 4 4 5 2 3 2" xfId="39906"/>
    <cellStyle name="汇总 4 4 5 2 4 2" xfId="39907"/>
    <cellStyle name="汇总 4 4 5 2 5 2" xfId="39908"/>
    <cellStyle name="汇总 4 4 5 3" xfId="39909"/>
    <cellStyle name="注释 9 3 3 2 2 3" xfId="39910"/>
    <cellStyle name="汇总 4 4 5 3 2" xfId="39911"/>
    <cellStyle name="汇总 4 4 5 4" xfId="39912"/>
    <cellStyle name="汇总 4 4 5 4 2" xfId="39913"/>
    <cellStyle name="汇总 4 4 6" xfId="39914"/>
    <cellStyle name="汇总 4 4 6 2" xfId="39915"/>
    <cellStyle name="汇总 4 4 6 2 2" xfId="39916"/>
    <cellStyle name="汇总 4 4 6 3" xfId="39917"/>
    <cellStyle name="汇总 4 4 6 3 2" xfId="39918"/>
    <cellStyle name="汇总 4 4 6 4" xfId="39919"/>
    <cellStyle name="汇总 4 4 6 4 2" xfId="39920"/>
    <cellStyle name="汇总 4 4 6 5" xfId="39921"/>
    <cellStyle name="汇总 4 4 6 5 2" xfId="39922"/>
    <cellStyle name="汇总 4 4 6 6" xfId="39923"/>
    <cellStyle name="汇总 4 4 7" xfId="39924"/>
    <cellStyle name="汇总 4 4 7 2" xfId="39925"/>
    <cellStyle name="汇总 4 4 8" xfId="39926"/>
    <cellStyle name="汇总 4 4 8 2" xfId="39927"/>
    <cellStyle name="输入 6 5 2 2 2 2" xfId="39928"/>
    <cellStyle name="汇总 4 5" xfId="39929"/>
    <cellStyle name="汇总 4 5 2" xfId="39930"/>
    <cellStyle name="汇总 4 5 2 2" xfId="39931"/>
    <cellStyle name="汇总 4 5 2 2 2" xfId="39932"/>
    <cellStyle name="汇总 4 5 2 2 2 2" xfId="39933"/>
    <cellStyle name="汇总 4 5 2 2 2 2 2" xfId="39934"/>
    <cellStyle name="汇总 4 5 2 2 2 3" xfId="39935"/>
    <cellStyle name="汇总 4 5 2 2 2 3 2" xfId="39936"/>
    <cellStyle name="汇总 4 5 2 2 2 4" xfId="39937"/>
    <cellStyle name="汇总 4 5 2 2 2 5" xfId="39938"/>
    <cellStyle name="汇总 4 5 2 2 2 5 2" xfId="39939"/>
    <cellStyle name="汇总 4 5 2 2 2 6" xfId="39940"/>
    <cellStyle name="汇总 4 5 2 2 3" xfId="39941"/>
    <cellStyle name="汇总 4 5 2 2 3 2" xfId="39942"/>
    <cellStyle name="汇总 4 5 2 2 4" xfId="39943"/>
    <cellStyle name="汇总 4 5 2 2 4 2" xfId="39944"/>
    <cellStyle name="汇总 4 5 2 3" xfId="39945"/>
    <cellStyle name="汇总 4 5 2 3 2" xfId="39946"/>
    <cellStyle name="汇总 4 5 2 3 2 2" xfId="39947"/>
    <cellStyle name="汇总 4 5 2 3 3" xfId="39948"/>
    <cellStyle name="汇总 4 5 2 3 3 2" xfId="39949"/>
    <cellStyle name="汇总 4 5 2 3 4" xfId="39950"/>
    <cellStyle name="汇总 4 5 2 3 4 2" xfId="39951"/>
    <cellStyle name="汇总 4 5 2 3 5" xfId="39952"/>
    <cellStyle name="汇总 4 5 2 3 6" xfId="39953"/>
    <cellStyle name="汇总 4 5 2 4" xfId="39954"/>
    <cellStyle name="汇总 4 5 2 4 2" xfId="39955"/>
    <cellStyle name="汇总 4 5 2 5" xfId="39956"/>
    <cellStyle name="汇总 4 5 2 5 2" xfId="39957"/>
    <cellStyle name="汇总 4 5 3" xfId="39958"/>
    <cellStyle name="汇总 4 5 3 2" xfId="39959"/>
    <cellStyle name="汇总 4 5 3 2 2" xfId="39960"/>
    <cellStyle name="汇总 4 5 3 2 2 2" xfId="39961"/>
    <cellStyle name="汇总 4 5 3 2 2 2 2" xfId="39962"/>
    <cellStyle name="汇总 4 5 3 2 2 3" xfId="39963"/>
    <cellStyle name="汇总 4 5 3 2 2 3 2" xfId="39964"/>
    <cellStyle name="汇总 4 5 3 2 2 4" xfId="39965"/>
    <cellStyle name="汇总 4 5 3 2 2 4 2" xfId="39966"/>
    <cellStyle name="汇总 4 5 3 2 2 5" xfId="39967"/>
    <cellStyle name="汇总 4 5 3 2 2 5 2" xfId="39968"/>
    <cellStyle name="汇总 4 5 3 2 2 6" xfId="39969"/>
    <cellStyle name="汇总 4 5 3 2 3 2" xfId="39970"/>
    <cellStyle name="汇总 4 5 3 2 4" xfId="39971"/>
    <cellStyle name="汇总 4 5 3 2 4 2" xfId="39972"/>
    <cellStyle name="汇总 4 5 3 3" xfId="39973"/>
    <cellStyle name="汇总 4 5 3 3 2" xfId="39974"/>
    <cellStyle name="汇总 4 5 3 3 2 2" xfId="39975"/>
    <cellStyle name="汇总 4 5 3 3 3" xfId="39976"/>
    <cellStyle name="汇总 4 5 3 3 3 2" xfId="39977"/>
    <cellStyle name="汇总 4 5 3 3 4" xfId="39978"/>
    <cellStyle name="汇总 4 5 3 3 4 2" xfId="39979"/>
    <cellStyle name="汇总 4 5 3 3 5" xfId="39980"/>
    <cellStyle name="汇总 4 5 3 3 6" xfId="39981"/>
    <cellStyle name="汇总 4 5 3 4" xfId="39982"/>
    <cellStyle name="汇总 4 5 3 4 2" xfId="39983"/>
    <cellStyle name="汇总 4 5 3 5" xfId="39984"/>
    <cellStyle name="汇总 4 5 3 5 2" xfId="39985"/>
    <cellStyle name="汇总 4 5 4" xfId="39986"/>
    <cellStyle name="汇总 4 5 4 2" xfId="39987"/>
    <cellStyle name="汇总 4 5 4 2 2" xfId="39988"/>
    <cellStyle name="汇总 4 5 4 2 2 2" xfId="39989"/>
    <cellStyle name="汇总 4 5 4 2 2 2 2" xfId="39990"/>
    <cellStyle name="汇总 4 5 4 2 2 3" xfId="39991"/>
    <cellStyle name="汇总 4 5 4 2 2 3 2" xfId="39992"/>
    <cellStyle name="输出 5 3 2 2 4 2" xfId="39993"/>
    <cellStyle name="汇总 4 5 4 2 2 4" xfId="39994"/>
    <cellStyle name="汇总 4 5 4 2 2 4 2" xfId="39995"/>
    <cellStyle name="汇总 4 5 4 2 2 5" xfId="39996"/>
    <cellStyle name="汇总 4 5 4 2 2 5 2" xfId="39997"/>
    <cellStyle name="汇总 4 5 4 2 2 6" xfId="39998"/>
    <cellStyle name="汇总 4 5 4 2 3" xfId="39999"/>
    <cellStyle name="汇总 4 5 4 2 3 2" xfId="40000"/>
    <cellStyle name="汇总 4 5 4 2 4 2" xfId="40001"/>
    <cellStyle name="汇总 4 5 4 3" xfId="40002"/>
    <cellStyle name="汇总 4 5 4 3 2" xfId="40003"/>
    <cellStyle name="汇总 4 5 4 3 2 2" xfId="40004"/>
    <cellStyle name="汇总 4 5 4 3 3" xfId="40005"/>
    <cellStyle name="汇总 4 5 4 3 4" xfId="40006"/>
    <cellStyle name="汇总 4 5 4 3 6" xfId="40007"/>
    <cellStyle name="汇总 4 5 4 4" xfId="40008"/>
    <cellStyle name="汇总 4 5 4 4 2" xfId="40009"/>
    <cellStyle name="汇总 4 5 4 5" xfId="40010"/>
    <cellStyle name="汇总 4 5 4 5 2" xfId="40011"/>
    <cellStyle name="汇总 4 5 5" xfId="40012"/>
    <cellStyle name="汇总 4 5 5 2" xfId="40013"/>
    <cellStyle name="汇总 4 5 5 2 2" xfId="40014"/>
    <cellStyle name="汇总 4 5 5 2 2 2" xfId="40015"/>
    <cellStyle name="汇总 4 5 5 2 3" xfId="40016"/>
    <cellStyle name="汇总 4 5 5 2 3 2" xfId="40017"/>
    <cellStyle name="汇总 4 5 5 2 4" xfId="40018"/>
    <cellStyle name="汇总 4 5 5 2 4 2" xfId="40019"/>
    <cellStyle name="汇总 4 5 5 2 5" xfId="40020"/>
    <cellStyle name="汇总 4 5 5 2 6" xfId="40021"/>
    <cellStyle name="汇总 4 5 5 3" xfId="40022"/>
    <cellStyle name="注释 9 3 4 2 2 3" xfId="40023"/>
    <cellStyle name="汇总 4 5 5 3 2" xfId="40024"/>
    <cellStyle name="汇总 4 5 5 4" xfId="40025"/>
    <cellStyle name="汇总 4 5 5 4 2" xfId="40026"/>
    <cellStyle name="汇总 4 5 6" xfId="40027"/>
    <cellStyle name="汇总 4 5 6 2" xfId="40028"/>
    <cellStyle name="汇总 4 5 6 2 2" xfId="40029"/>
    <cellStyle name="汇总 4 5 6 3" xfId="40030"/>
    <cellStyle name="汇总 4 5 6 3 2" xfId="40031"/>
    <cellStyle name="汇总 4 5 6 4" xfId="40032"/>
    <cellStyle name="汇总 4 5 6 4 2" xfId="40033"/>
    <cellStyle name="汇总 4 5 6 5" xfId="40034"/>
    <cellStyle name="汇总 4 5 6 5 2" xfId="40035"/>
    <cellStyle name="汇总 4 5 6 6" xfId="40036"/>
    <cellStyle name="汇总 4 5 7" xfId="40037"/>
    <cellStyle name="汇总 4 5 7 2" xfId="40038"/>
    <cellStyle name="汇总 4 5 8" xfId="40039"/>
    <cellStyle name="汇总 4 5 8 2" xfId="40040"/>
    <cellStyle name="汇总 4 6" xfId="40041"/>
    <cellStyle name="汇总 4 6 2" xfId="40042"/>
    <cellStyle name="汇总 4 6 2 2" xfId="40043"/>
    <cellStyle name="汇总 4 6 2 2 2" xfId="40044"/>
    <cellStyle name="汇总 4 6 2 2 2 2" xfId="40045"/>
    <cellStyle name="汇总 4 6 2 2 3" xfId="40046"/>
    <cellStyle name="汇总 4 6 2 2 3 2" xfId="40047"/>
    <cellStyle name="汇总 4 6 2 2 4" xfId="40048"/>
    <cellStyle name="汇总 4 6 2 2 4 2" xfId="40049"/>
    <cellStyle name="汇总 4 6 2 2 5" xfId="40050"/>
    <cellStyle name="汇总 4 6 2 2 5 2" xfId="40051"/>
    <cellStyle name="汇总 4 6 2 2 6" xfId="40052"/>
    <cellStyle name="汇总 4 6 2 3" xfId="40053"/>
    <cellStyle name="汇总 4 6 2 3 2" xfId="40054"/>
    <cellStyle name="汇总 4 6 2 4" xfId="40055"/>
    <cellStyle name="汇总 4 6 2 4 2" xfId="40056"/>
    <cellStyle name="汇总 4 6 3" xfId="40057"/>
    <cellStyle name="汇总 4 6 3 2" xfId="40058"/>
    <cellStyle name="汇总 4 6 3 2 2" xfId="40059"/>
    <cellStyle name="汇总 4 6 3 3" xfId="40060"/>
    <cellStyle name="汇总 4 6 3 3 2" xfId="40061"/>
    <cellStyle name="汇总 4 6 3 4" xfId="40062"/>
    <cellStyle name="汇总 4 6 3 4 2" xfId="40063"/>
    <cellStyle name="汇总 4 6 3 5" xfId="40064"/>
    <cellStyle name="汇总 4 6 3 5 2" xfId="40065"/>
    <cellStyle name="汇总 4 6 3 6" xfId="40066"/>
    <cellStyle name="汇总 4 6 4" xfId="40067"/>
    <cellStyle name="汇总 4 6 4 2" xfId="40068"/>
    <cellStyle name="汇总 4 6 5" xfId="40069"/>
    <cellStyle name="汇总 4 6 5 2" xfId="40070"/>
    <cellStyle name="汇总 7 2 2 2 4 2" xfId="40071"/>
    <cellStyle name="汇总 4 7" xfId="40072"/>
    <cellStyle name="汇总 4 7 2" xfId="40073"/>
    <cellStyle name="汇总 4 7 2 2" xfId="40074"/>
    <cellStyle name="汇总 4 7 2 2 2" xfId="40075"/>
    <cellStyle name="汇总 4 7 2 3" xfId="40076"/>
    <cellStyle name="汇总 4 7 2 3 2" xfId="40077"/>
    <cellStyle name="汇总 4 7 2 4" xfId="40078"/>
    <cellStyle name="汇总 4 7 2 4 2" xfId="40079"/>
    <cellStyle name="汇总 4 7 2 5" xfId="40080"/>
    <cellStyle name="汇总 4 7 2 5 2" xfId="40081"/>
    <cellStyle name="汇总 4 7 2 6" xfId="40082"/>
    <cellStyle name="汇总 4 7 3" xfId="40083"/>
    <cellStyle name="汇总 4 7 3 2" xfId="40084"/>
    <cellStyle name="汇总 4 7 4" xfId="40085"/>
    <cellStyle name="汇总 4 7 4 2" xfId="40086"/>
    <cellStyle name="汇总 4 8 2" xfId="40087"/>
    <cellStyle name="汇总 4 8 2 2" xfId="40088"/>
    <cellStyle name="汇总 4 8 3" xfId="40089"/>
    <cellStyle name="汇总 4 8 3 2" xfId="40090"/>
    <cellStyle name="汇总 4 8 4" xfId="40091"/>
    <cellStyle name="汇总 4 8 5" xfId="40092"/>
    <cellStyle name="汇总 4 8 6" xfId="40093"/>
    <cellStyle name="汇总 4 9 2" xfId="40094"/>
    <cellStyle name="汇总 5" xfId="40095"/>
    <cellStyle name="汇总 5 10 2" xfId="40096"/>
    <cellStyle name="汇总 5 2" xfId="40097"/>
    <cellStyle name="输出 4 5 4 3 6" xfId="40098"/>
    <cellStyle name="汇总 5 2 2" xfId="40099"/>
    <cellStyle name="汇总 5 2 2 2 2" xfId="40100"/>
    <cellStyle name="汇总 5 2 2 2 2 2" xfId="40101"/>
    <cellStyle name="汇总 5 2 2 2 2 2 2" xfId="40102"/>
    <cellStyle name="汇总 5 2 2 2 2 3" xfId="40103"/>
    <cellStyle name="汇总 5 2 2 2 2 3 2" xfId="40104"/>
    <cellStyle name="汇总 5 2 2 2 2 4" xfId="40105"/>
    <cellStyle name="汇总 5 2 2 2 2 4 2" xfId="40106"/>
    <cellStyle name="汇总 5 2 2 2 2 5" xfId="40107"/>
    <cellStyle name="汇总 5 2 2 2 2 5 2" xfId="40108"/>
    <cellStyle name="汇总 5 2 2 2 2 6" xfId="40109"/>
    <cellStyle name="汇总 5 2 2 2 3" xfId="40110"/>
    <cellStyle name="汇总 5 2 2 2 3 2" xfId="40111"/>
    <cellStyle name="汇总 5 2 2 2 4" xfId="40112"/>
    <cellStyle name="汇总 5 2 2 2 4 2" xfId="40113"/>
    <cellStyle name="汇总 5 2 2 3 2" xfId="40114"/>
    <cellStyle name="汇总 5 2 2 3 2 2" xfId="40115"/>
    <cellStyle name="汇总 5 2 2 3 3" xfId="40116"/>
    <cellStyle name="汇总 5 2 2 3 3 2" xfId="40117"/>
    <cellStyle name="汇总 5 2 2 3 4" xfId="40118"/>
    <cellStyle name="强调文字颜色 5 2 4 13" xfId="40119"/>
    <cellStyle name="汇总 5 2 2 3 4 2" xfId="40120"/>
    <cellStyle name="汇总 5 2 2 3 5" xfId="40121"/>
    <cellStyle name="汇总 5 2 2 3 5 2" xfId="40122"/>
    <cellStyle name="汇总 5 2 2 3 6" xfId="40123"/>
    <cellStyle name="汇总 5 2 2 4 2" xfId="40124"/>
    <cellStyle name="汇总 5 2 3" xfId="40125"/>
    <cellStyle name="汇总 5 2 3 2" xfId="40126"/>
    <cellStyle name="汇总 5 2 3 2 2" xfId="40127"/>
    <cellStyle name="汇总 5 2 3 2 2 2" xfId="40128"/>
    <cellStyle name="强调文字颜色 6 2 2 2 16" xfId="40129"/>
    <cellStyle name="汇总 5 2 3 2 2 2 2" xfId="40130"/>
    <cellStyle name="汇总 5 2 3 2 2 3" xfId="40131"/>
    <cellStyle name="汇总 5 2 3 2 2 3 2" xfId="40132"/>
    <cellStyle name="汇总 5 2 3 2 2 4" xfId="40133"/>
    <cellStyle name="汇总 5 2 3 2 2 4 2" xfId="40134"/>
    <cellStyle name="汇总 5 2 3 2 2 5" xfId="40135"/>
    <cellStyle name="汇总 5 2 3 2 2 5 2" xfId="40136"/>
    <cellStyle name="汇总 5 2 3 2 2 6" xfId="40137"/>
    <cellStyle name="汇总 5 2 3 2 3" xfId="40138"/>
    <cellStyle name="汇总 5 2 3 2 3 2" xfId="40139"/>
    <cellStyle name="汇总 5 2 3 2 4" xfId="40140"/>
    <cellStyle name="汇总 5 2 3 2 4 2" xfId="40141"/>
    <cellStyle name="汇总 5 2 3 3" xfId="40142"/>
    <cellStyle name="汇总 5 2 3 3 2" xfId="40143"/>
    <cellStyle name="汇总 5 2 3 3 2 2" xfId="40144"/>
    <cellStyle name="汇总 5 2 3 3 3" xfId="40145"/>
    <cellStyle name="汇总 5 2 3 3 3 2" xfId="40146"/>
    <cellStyle name="汇总 5 2 3 3 4" xfId="40147"/>
    <cellStyle name="汇总 9 2 2 2 4" xfId="40148"/>
    <cellStyle name="汇总 5 2 3 3 4 2" xfId="40149"/>
    <cellStyle name="汇总 5 2 3 3 5" xfId="40150"/>
    <cellStyle name="汇总 9 2 2 3 4" xfId="40151"/>
    <cellStyle name="汇总 5 2 3 3 5 2" xfId="40152"/>
    <cellStyle name="汇总 5 2 3 3 6" xfId="40153"/>
    <cellStyle name="汇总 5 2 3 4" xfId="40154"/>
    <cellStyle name="汇总 5 2 3 5" xfId="40155"/>
    <cellStyle name="汇总 5 2 4 2 2" xfId="40156"/>
    <cellStyle name="汇总 5 2 4 2 2 2" xfId="40157"/>
    <cellStyle name="汇总 5 2 4 2 2 2 2" xfId="40158"/>
    <cellStyle name="汇总 5 2 4 2 2 3" xfId="40159"/>
    <cellStyle name="汇总 5 2 4 2 2 3 2" xfId="40160"/>
    <cellStyle name="汇总 5 2 4 2 2 4" xfId="40161"/>
    <cellStyle name="汇总 5 2 4 2 2 5" xfId="40162"/>
    <cellStyle name="汇总 5 2 4 2 2 5 2" xfId="40163"/>
    <cellStyle name="汇总 5 2 4 2 2 6" xfId="40164"/>
    <cellStyle name="汇总 5 2 4 2 3" xfId="40165"/>
    <cellStyle name="汇总 5 2 4 2 3 2" xfId="40166"/>
    <cellStyle name="汇总 5 2 4 2 4" xfId="40167"/>
    <cellStyle name="汇总 5 2 4 2 4 2" xfId="40168"/>
    <cellStyle name="汇总 5 2 4 3 2" xfId="40169"/>
    <cellStyle name="汇总 5 2 4 3 2 2" xfId="40170"/>
    <cellStyle name="汇总 5 2 4 3 3" xfId="40171"/>
    <cellStyle name="汇总 5 2 4 3 3 2" xfId="40172"/>
    <cellStyle name="汇总 5 2 4 3 4" xfId="40173"/>
    <cellStyle name="汇总 9 3 2 2 4" xfId="40174"/>
    <cellStyle name="汇总 5 2 4 3 4 2" xfId="40175"/>
    <cellStyle name="汇总 5 2 4 3 5" xfId="40176"/>
    <cellStyle name="汇总 9 3 2 3 4" xfId="40177"/>
    <cellStyle name="汇总 5 2 4 3 5 2" xfId="40178"/>
    <cellStyle name="汇总 5 2 4 3 6" xfId="40179"/>
    <cellStyle name="汇总 5 2 4 4 2" xfId="40180"/>
    <cellStyle name="汇总 5 2 4 5" xfId="40181"/>
    <cellStyle name="汇总 5 2 5 2" xfId="40182"/>
    <cellStyle name="汇总 5 2 5 2 2" xfId="40183"/>
    <cellStyle name="汇总 5 2 5 2 2 2" xfId="40184"/>
    <cellStyle name="汇总 5 2 5 2 3" xfId="40185"/>
    <cellStyle name="汇总 5 2 5 2 3 2" xfId="40186"/>
    <cellStyle name="汇总 5 2 5 2 4" xfId="40187"/>
    <cellStyle name="汇总 5 2 5 2 4 2" xfId="40188"/>
    <cellStyle name="汇总 5 2 5 2 5" xfId="40189"/>
    <cellStyle name="汇总 5 2 5 2 5 2" xfId="40190"/>
    <cellStyle name="汇总 5 2 5 2 6" xfId="40191"/>
    <cellStyle name="汇总 9 4 4 2 4" xfId="40192"/>
    <cellStyle name="汇总 5 2 6 2" xfId="40193"/>
    <cellStyle name="汇总 9 4 4 2 4 2" xfId="40194"/>
    <cellStyle name="汇总 5 2 6 2 2" xfId="40195"/>
    <cellStyle name="汇总 5 2 6 3" xfId="40196"/>
    <cellStyle name="汇总 5 2 6 3 2" xfId="40197"/>
    <cellStyle name="汇总 5 2 6 4" xfId="40198"/>
    <cellStyle name="输入 4 2 2 5" xfId="40199"/>
    <cellStyle name="汇总 5 2 6 4 2" xfId="40200"/>
    <cellStyle name="汇总 5 2 6 5" xfId="40201"/>
    <cellStyle name="输入 4 2 3 5" xfId="40202"/>
    <cellStyle name="汇总 6 2 4" xfId="40203"/>
    <cellStyle name="汇总 5 2 6 5 2" xfId="40204"/>
    <cellStyle name="汇总 5 2 6 6" xfId="40205"/>
    <cellStyle name="汇总 9 4 4 3 4" xfId="40206"/>
    <cellStyle name="汇总 5 2 7 2" xfId="40207"/>
    <cellStyle name="汇总 5 2 8" xfId="40208"/>
    <cellStyle name="汇总 5 2 8 2" xfId="40209"/>
    <cellStyle name="汇总 5 3" xfId="40210"/>
    <cellStyle name="汇总 5 3 2" xfId="40211"/>
    <cellStyle name="汇总 5 3 2 2" xfId="40212"/>
    <cellStyle name="汇总 5 3 2 2 2" xfId="40213"/>
    <cellStyle name="汇总 5 3 2 2 2 2" xfId="40214"/>
    <cellStyle name="汇总 5 3 2 2 2 2 2" xfId="40215"/>
    <cellStyle name="汇总 5 3 2 2 2 3" xfId="40216"/>
    <cellStyle name="汇总 5 3 2 2 2 3 2" xfId="40217"/>
    <cellStyle name="汇总 5 3 2 2 2 4" xfId="40218"/>
    <cellStyle name="汇总 5 3 2 2 2 4 2" xfId="40219"/>
    <cellStyle name="汇总 5 3 2 2 2 5" xfId="40220"/>
    <cellStyle name="汇总 5 3 2 2 2 5 2" xfId="40221"/>
    <cellStyle name="汇总 5 3 2 2 2 6" xfId="40222"/>
    <cellStyle name="汇总 5 3 2 2 3" xfId="40223"/>
    <cellStyle name="汇总 5 3 2 2 3 2" xfId="40224"/>
    <cellStyle name="汇总 5 3 2 2 4" xfId="40225"/>
    <cellStyle name="汇总 5 3 2 2 4 2" xfId="40226"/>
    <cellStyle name="汇总 5 3 2 3" xfId="40227"/>
    <cellStyle name="汇总 5 3 2 3 2" xfId="40228"/>
    <cellStyle name="汇总 5 3 2 3 2 2" xfId="40229"/>
    <cellStyle name="汇总 5 3 2 3 3" xfId="40230"/>
    <cellStyle name="汇总 5 3 2 3 3 2" xfId="40231"/>
    <cellStyle name="汇总 5 3 2 3 4" xfId="40232"/>
    <cellStyle name="汇总 5 3 2 3 4 2" xfId="40233"/>
    <cellStyle name="汇总 5 3 2 3 5" xfId="40234"/>
    <cellStyle name="汇总 5 3 2 3 5 2" xfId="40235"/>
    <cellStyle name="汇总 5 3 2 3 6" xfId="40236"/>
    <cellStyle name="汇总 5 3 2 4" xfId="40237"/>
    <cellStyle name="汇总 5 3 2 4 2" xfId="40238"/>
    <cellStyle name="汇总 5 3 2 5" xfId="40239"/>
    <cellStyle name="汇总 5 3 2 5 2" xfId="40240"/>
    <cellStyle name="汇总 5 3 3" xfId="40241"/>
    <cellStyle name="汇总 5 3 3 2" xfId="40242"/>
    <cellStyle name="汇总 5 3 3 2 2" xfId="40243"/>
    <cellStyle name="汇总 5 3 3 2 2 2" xfId="40244"/>
    <cellStyle name="汇总 5 3 3 2 2 2 2" xfId="40245"/>
    <cellStyle name="汇总 5 3 3 2 2 3" xfId="40246"/>
    <cellStyle name="汇总 5 3 3 2 2 3 2" xfId="40247"/>
    <cellStyle name="汇总 5 3 3 2 2 4" xfId="40248"/>
    <cellStyle name="汇总 5 3 3 2 2 4 2" xfId="40249"/>
    <cellStyle name="汇总 5 3 3 2 2 5" xfId="40250"/>
    <cellStyle name="输出 5 3 2" xfId="40251"/>
    <cellStyle name="汇总 5 3 3 2 2 6" xfId="40252"/>
    <cellStyle name="汇总 5 3 3 2 3" xfId="40253"/>
    <cellStyle name="汇总 5 3 3 2 3 2" xfId="40254"/>
    <cellStyle name="汇总 5 3 3 2 4" xfId="40255"/>
    <cellStyle name="汇总 5 3 3 2 4 2" xfId="40256"/>
    <cellStyle name="汇总 5 3 3 3" xfId="40257"/>
    <cellStyle name="汇总 5 3 3 3 2" xfId="40258"/>
    <cellStyle name="汇总 5 3 3 3 2 2" xfId="40259"/>
    <cellStyle name="汇总 5 3 3 3 3" xfId="40260"/>
    <cellStyle name="汇总 5 3 3 3 3 2" xfId="40261"/>
    <cellStyle name="汇总 5 3 3 3 4" xfId="40262"/>
    <cellStyle name="汇总 5 3 3 3 4 2" xfId="40263"/>
    <cellStyle name="汇总 5 3 3 3 5" xfId="40264"/>
    <cellStyle name="汇总 5 3 3 3 5 2" xfId="40265"/>
    <cellStyle name="汇总 5 3 3 3 6" xfId="40266"/>
    <cellStyle name="汇总 5 3 3 4" xfId="40267"/>
    <cellStyle name="汇总 5 3 3 4 2" xfId="40268"/>
    <cellStyle name="汇总 5 3 3 5" xfId="40269"/>
    <cellStyle name="汇总 5 3 3 5 2" xfId="40270"/>
    <cellStyle name="汇总 5 3 4 2 2" xfId="40271"/>
    <cellStyle name="汇总 5 3 4 2 2 2" xfId="40272"/>
    <cellStyle name="汇总 5 3 4 2 2 2 2" xfId="40273"/>
    <cellStyle name="汇总 5 3 4 2 2 3" xfId="40274"/>
    <cellStyle name="汇总 5 3 4 2 2 3 2" xfId="40275"/>
    <cellStyle name="汇总 5 3 4 2 2 4" xfId="40276"/>
    <cellStyle name="汇总 5 3 4 2 2 4 2" xfId="40277"/>
    <cellStyle name="汇总 5 3 4 2 2 5" xfId="40278"/>
    <cellStyle name="汇总 5 3 4 2 2 5 2" xfId="40279"/>
    <cellStyle name="汇总 5 3 4 2 2 6" xfId="40280"/>
    <cellStyle name="汇总 5 3 4 2 3" xfId="40281"/>
    <cellStyle name="汇总 5 3 4 2 3 2" xfId="40282"/>
    <cellStyle name="汇总 5 3 4 2 4" xfId="40283"/>
    <cellStyle name="汇总 5 3 4 3" xfId="40284"/>
    <cellStyle name="汇总 5 3 4 3 2" xfId="40285"/>
    <cellStyle name="汇总 5 3 4 3 2 2" xfId="40286"/>
    <cellStyle name="汇总 5 3 4 3 3" xfId="40287"/>
    <cellStyle name="汇总 5 3 4 3 3 2" xfId="40288"/>
    <cellStyle name="汇总 5 3 4 3 4" xfId="40289"/>
    <cellStyle name="汇总 5 3 4 3 4 2" xfId="40290"/>
    <cellStyle name="汇总 5 3 4 3 5" xfId="40291"/>
    <cellStyle name="汇总 5 3 4 3 5 2" xfId="40292"/>
    <cellStyle name="汇总 5 3 4 3 6" xfId="40293"/>
    <cellStyle name="汇总 5 3 4 4" xfId="40294"/>
    <cellStyle name="汇总 5 3 4 4 2" xfId="40295"/>
    <cellStyle name="汇总 5 3 4 5" xfId="40296"/>
    <cellStyle name="汇总 5 3 4 5 2" xfId="40297"/>
    <cellStyle name="输入 5 6" xfId="40298"/>
    <cellStyle name="汇总 5 3 5 2 2" xfId="40299"/>
    <cellStyle name="输入 5 6 2" xfId="40300"/>
    <cellStyle name="汇总 5 3 5 2 2 2" xfId="40301"/>
    <cellStyle name="输入 5 7" xfId="40302"/>
    <cellStyle name="汇总 5 3 5 2 3" xfId="40303"/>
    <cellStyle name="输入 5 7 2" xfId="40304"/>
    <cellStyle name="汇总 5 3 5 2 3 2" xfId="40305"/>
    <cellStyle name="输入 5 8" xfId="40306"/>
    <cellStyle name="汇总 5 3 5 2 4" xfId="40307"/>
    <cellStyle name="输入 5 8 2" xfId="40308"/>
    <cellStyle name="汇总 5 3 5 2 4 2" xfId="40309"/>
    <cellStyle name="输入 5 9 2" xfId="40310"/>
    <cellStyle name="汇总 5 3 5 2 5 2" xfId="40311"/>
    <cellStyle name="汇总 5 3 5 2 6" xfId="40312"/>
    <cellStyle name="汇总 5 3 5 3" xfId="40313"/>
    <cellStyle name="注释 7" xfId="40314"/>
    <cellStyle name="输入 7 6" xfId="40315"/>
    <cellStyle name="汇总 5 3 5 4 2" xfId="40316"/>
    <cellStyle name="汇总 9 4 5 2 4 2" xfId="40317"/>
    <cellStyle name="汇总 5 3 6 2 2" xfId="40318"/>
    <cellStyle name="汇总 9 4 5 2 5" xfId="40319"/>
    <cellStyle name="汇总 5 3 6 3" xfId="40320"/>
    <cellStyle name="汇总 9 4 5 2 5 2" xfId="40321"/>
    <cellStyle name="汇总 5 3 6 3 2" xfId="40322"/>
    <cellStyle name="汇总 9 4 5 2 6" xfId="40323"/>
    <cellStyle name="汇总 5 3 6 4" xfId="40324"/>
    <cellStyle name="输入 5 2 2 5" xfId="40325"/>
    <cellStyle name="强调文字颜色 4 2_Book1" xfId="40326"/>
    <cellStyle name="汇总 5 3 6 4 2" xfId="40327"/>
    <cellStyle name="汇总 5 3 6 5" xfId="40328"/>
    <cellStyle name="输入 5 2 3 5" xfId="40329"/>
    <cellStyle name="汇总 5 3 6 5 2" xfId="40330"/>
    <cellStyle name="汇总 5 3 6 6" xfId="40331"/>
    <cellStyle name="汇总 5 3 7" xfId="40332"/>
    <cellStyle name="汇总 5 3 7 2" xfId="40333"/>
    <cellStyle name="汇总 5 3 8" xfId="40334"/>
    <cellStyle name="汇总 5 3 8 2" xfId="40335"/>
    <cellStyle name="汇总 5 4" xfId="40336"/>
    <cellStyle name="汇总 5 4 2" xfId="40337"/>
    <cellStyle name="汇总 5 4 2 2" xfId="40338"/>
    <cellStyle name="汇总 5 4 2 2 2" xfId="40339"/>
    <cellStyle name="汇总 5 4 2 2 2 2" xfId="40340"/>
    <cellStyle name="计算 2 2 3 3 3" xfId="40341"/>
    <cellStyle name="汇总 5 4 2 2 2 2 2" xfId="40342"/>
    <cellStyle name="汇总 5 4 2 2 2 3" xfId="40343"/>
    <cellStyle name="计算 2 2 3 4 3" xfId="40344"/>
    <cellStyle name="汇总 5 4 2 2 2 3 2" xfId="40345"/>
    <cellStyle name="汇总 5 4 2 2 2 4" xfId="40346"/>
    <cellStyle name="计算 2 2 3 5 3" xfId="40347"/>
    <cellStyle name="汇总 5 4 2 2 2 4 2" xfId="40348"/>
    <cellStyle name="汇总 5 4 2 2 2 5" xfId="40349"/>
    <cellStyle name="计算 2 2 3 6 3" xfId="40350"/>
    <cellStyle name="汇总 5 4 2 2 2 5 2" xfId="40351"/>
    <cellStyle name="汇总 5 4 2 2 2 6" xfId="40352"/>
    <cellStyle name="汇总 5 4 2 2 3" xfId="40353"/>
    <cellStyle name="汇总 5 4 2 2 3 2" xfId="40354"/>
    <cellStyle name="汇总 5 4 2 2 4" xfId="40355"/>
    <cellStyle name="汇总 5 4 2 2 4 2" xfId="40356"/>
    <cellStyle name="汇总 5 4 2 3 2" xfId="40357"/>
    <cellStyle name="汇总 5 4 2 3 2 2" xfId="40358"/>
    <cellStyle name="汇总 5 4 2 3 3" xfId="40359"/>
    <cellStyle name="汇总 5 4 2 3 3 2" xfId="40360"/>
    <cellStyle name="汇总 5 4 2 3 4" xfId="40361"/>
    <cellStyle name="汇总 5 4 2 3 4 2" xfId="40362"/>
    <cellStyle name="汇总 5 4 2 3 5" xfId="40363"/>
    <cellStyle name="汇总 5 4 2 3 5 2" xfId="40364"/>
    <cellStyle name="汇总 5 4 2 3 6" xfId="40365"/>
    <cellStyle name="汇总 5 4 2 4" xfId="40366"/>
    <cellStyle name="汇总 5 4 2 4 2" xfId="40367"/>
    <cellStyle name="汇总 5 4 2 5" xfId="40368"/>
    <cellStyle name="汇总 5 4 2 5 2" xfId="40369"/>
    <cellStyle name="汇总 5 4 3" xfId="40370"/>
    <cellStyle name="汇总 5 4 3 2" xfId="40371"/>
    <cellStyle name="汇总 5 4 3 2 2" xfId="40372"/>
    <cellStyle name="计算 3 2 3 3 3" xfId="40373"/>
    <cellStyle name="汇总 5 4 3 2 2 2 2" xfId="40374"/>
    <cellStyle name="汇总 5 4 3 2 2 3 2" xfId="40375"/>
    <cellStyle name="汇总 5 4 3 2 2 4" xfId="40376"/>
    <cellStyle name="解释性文本 4 2 2" xfId="40377"/>
    <cellStyle name="汇总 5 4 3 2 2 5" xfId="40378"/>
    <cellStyle name="汇总 5 4 3 2 2 5 2" xfId="40379"/>
    <cellStyle name="解释性文本 4 2 3" xfId="40380"/>
    <cellStyle name="汇总 5 4 3 2 2 6" xfId="40381"/>
    <cellStyle name="汇总 5 4 3 2 3" xfId="40382"/>
    <cellStyle name="汇总 5 4 3 2 3 2" xfId="40383"/>
    <cellStyle name="汇总 5 4 3 2 4" xfId="40384"/>
    <cellStyle name="汇总 5 4 3 2 4 2" xfId="40385"/>
    <cellStyle name="汇总 5 4 3 3" xfId="40386"/>
    <cellStyle name="汇总 5 4 3 3 2" xfId="40387"/>
    <cellStyle name="汇总 5 4 3 3 2 2" xfId="40388"/>
    <cellStyle name="汇总 5 4 3 3 3" xfId="40389"/>
    <cellStyle name="汇总 5 4 3 3 3 2" xfId="40390"/>
    <cellStyle name="汇总 5 4 3 3 4" xfId="40391"/>
    <cellStyle name="汇总 5 4 3 3 4 2" xfId="40392"/>
    <cellStyle name="汇总 5 4 3 3 5" xfId="40393"/>
    <cellStyle name="汇总 5 4 3 3 5 2" xfId="40394"/>
    <cellStyle name="汇总 5 4 3 3 6" xfId="40395"/>
    <cellStyle name="汇总 5 4 3 4" xfId="40396"/>
    <cellStyle name="汇总 5 4 3 4 2" xfId="40397"/>
    <cellStyle name="汇总 5 4 3 5" xfId="40398"/>
    <cellStyle name="汇总 5 4 3 5 2" xfId="40399"/>
    <cellStyle name="汇总 5 4 4" xfId="40400"/>
    <cellStyle name="汇总 5 4 4 2" xfId="40401"/>
    <cellStyle name="汇总 5 4 4 2 2" xfId="40402"/>
    <cellStyle name="汇总 5 4 4 2 2 2" xfId="40403"/>
    <cellStyle name="计算 4 2 3 3 3" xfId="40404"/>
    <cellStyle name="汇总 5 4 4 2 2 2 2" xfId="40405"/>
    <cellStyle name="汇总 5 4 4 2 2 3" xfId="40406"/>
    <cellStyle name="汇总 5 4 4 2 2 3 2" xfId="40407"/>
    <cellStyle name="汇总 5 4 4 2 2 4 2" xfId="40408"/>
    <cellStyle name="汇总 5 4 4 2 2 5" xfId="40409"/>
    <cellStyle name="汇总 5 4 4 2 2 5 2" xfId="40410"/>
    <cellStyle name="汇总 5 4 4 2 2 6" xfId="40411"/>
    <cellStyle name="汇总 5 4 4 2 3" xfId="40412"/>
    <cellStyle name="汇总 5 4 4 2 3 2" xfId="40413"/>
    <cellStyle name="汇总 5 4 4 2 4" xfId="40414"/>
    <cellStyle name="汇总 5 4 4 2 4 2" xfId="40415"/>
    <cellStyle name="汇总 5 4 4 3" xfId="40416"/>
    <cellStyle name="汇总 5 4 4 3 2" xfId="40417"/>
    <cellStyle name="汇总 5 4 4 3 2 2" xfId="40418"/>
    <cellStyle name="汇总 5 4 4 3 3" xfId="40419"/>
    <cellStyle name="汇总 5 4 4 3 3 2" xfId="40420"/>
    <cellStyle name="汇总 5 4 4 3 4" xfId="40421"/>
    <cellStyle name="汇总 5 4 4 3 4 2" xfId="40422"/>
    <cellStyle name="汇总 5 4 4 3 5" xfId="40423"/>
    <cellStyle name="汇总 5 4 4 3 5 2" xfId="40424"/>
    <cellStyle name="汇总 5 4 4 3 6" xfId="40425"/>
    <cellStyle name="汇总 5 4 4 4" xfId="40426"/>
    <cellStyle name="汇总 5 4 4 4 2" xfId="40427"/>
    <cellStyle name="汇总 5 4 4 5" xfId="40428"/>
    <cellStyle name="汇总 5 4 4 5 2" xfId="40429"/>
    <cellStyle name="汇总 5 4 5" xfId="40430"/>
    <cellStyle name="汇总 5 4 5 2" xfId="40431"/>
    <cellStyle name="汇总 5 4 5 2 2" xfId="40432"/>
    <cellStyle name="汇总 5 4 5 2 2 2" xfId="40433"/>
    <cellStyle name="汇总 5 4 5 2 3" xfId="40434"/>
    <cellStyle name="汇总 5 4 5 2 3 2" xfId="40435"/>
    <cellStyle name="汇总 5 4 5 2 4" xfId="40436"/>
    <cellStyle name="汇总 5 4 5 2 4 2" xfId="40437"/>
    <cellStyle name="汇总 5 4 5 2 5" xfId="40438"/>
    <cellStyle name="汇总 5 4 5 2 5 2" xfId="40439"/>
    <cellStyle name="汇总 5 4 5 2 6" xfId="40440"/>
    <cellStyle name="汇总 5 4 5 3" xfId="40441"/>
    <cellStyle name="注释 9 4 3 2 2 3" xfId="40442"/>
    <cellStyle name="汇总 5 4 5 3 2" xfId="40443"/>
    <cellStyle name="汇总 5 4 5 4" xfId="40444"/>
    <cellStyle name="汇总 5 4 5 4 2" xfId="40445"/>
    <cellStyle name="汇总 5 4 6" xfId="40446"/>
    <cellStyle name="汇总 5 4 6 2" xfId="40447"/>
    <cellStyle name="汇总 5 4 6 3" xfId="40448"/>
    <cellStyle name="汇总 5 4 6 4" xfId="40449"/>
    <cellStyle name="汇总 5 4 6 5" xfId="40450"/>
    <cellStyle name="输入 6 2 3 5" xfId="40451"/>
    <cellStyle name="汇总 5 4 6 5 2" xfId="40452"/>
    <cellStyle name="汇总 5 4 6 6" xfId="40453"/>
    <cellStyle name="汇总 5 4 7" xfId="40454"/>
    <cellStyle name="汇总 5 4 7 2" xfId="40455"/>
    <cellStyle name="汇总 5 4 8" xfId="40456"/>
    <cellStyle name="汇总 5 4 8 2" xfId="40457"/>
    <cellStyle name="输入 6 5 2 2 3 2" xfId="40458"/>
    <cellStyle name="汇总 5 5" xfId="40459"/>
    <cellStyle name="汇总 5 5 2" xfId="40460"/>
    <cellStyle name="汇总 5 5 2 2" xfId="40461"/>
    <cellStyle name="汇总 5 5 2 2 2" xfId="40462"/>
    <cellStyle name="汇总 5 5 2 2 2 2" xfId="40463"/>
    <cellStyle name="汇总 5 5 2 2 2 2 2" xfId="40464"/>
    <cellStyle name="汇总 5 5 2 2 2 3" xfId="40465"/>
    <cellStyle name="汇总 5 5 2 2 2 3 2" xfId="40466"/>
    <cellStyle name="汇总 5 5 2 2 2 4" xfId="40467"/>
    <cellStyle name="汇总 5 5 2 2 2 4 2" xfId="40468"/>
    <cellStyle name="汇总 5 5 2 2 2 5" xfId="40469"/>
    <cellStyle name="汇总 5 5 2 2 2 6" xfId="40470"/>
    <cellStyle name="汇总 5 5 2 2 3" xfId="40471"/>
    <cellStyle name="汇总 5 5 2 2 3 2" xfId="40472"/>
    <cellStyle name="汇总 5 5 2 2 4" xfId="40473"/>
    <cellStyle name="汇总 5 5 2 2 4 2" xfId="40474"/>
    <cellStyle name="汇总 5 5 2 3" xfId="40475"/>
    <cellStyle name="汇总 5 5 2 3 2" xfId="40476"/>
    <cellStyle name="汇总 5 5 2 3 2 2" xfId="40477"/>
    <cellStyle name="汇总 5 5 2 3 3" xfId="40478"/>
    <cellStyle name="汇总 5 5 2 3 3 2" xfId="40479"/>
    <cellStyle name="汇总 5 5 2 3 4" xfId="40480"/>
    <cellStyle name="汇总 5 5 2 3 4 2" xfId="40481"/>
    <cellStyle name="汇总 5 5 2 3 5" xfId="40482"/>
    <cellStyle name="汇总 5 5 2 3 5 2" xfId="40483"/>
    <cellStyle name="汇总 5 5 2 3 6" xfId="40484"/>
    <cellStyle name="汇总 5 5 2 4" xfId="40485"/>
    <cellStyle name="汇总 5 5 2 4 2" xfId="40486"/>
    <cellStyle name="汇总 5 5 2 5" xfId="40487"/>
    <cellStyle name="汇总 5 5 2 5 2" xfId="40488"/>
    <cellStyle name="汇总 5 5 3" xfId="40489"/>
    <cellStyle name="汇总 5 5 3 2" xfId="40490"/>
    <cellStyle name="汇总 5 5 3 2 2" xfId="40491"/>
    <cellStyle name="汇总 5 5 3 2 2 2" xfId="40492"/>
    <cellStyle name="汇总 5 5 3 2 2 2 2" xfId="40493"/>
    <cellStyle name="汇总 5 5 3 2 2 3" xfId="40494"/>
    <cellStyle name="汇总 5 5 3 2 2 3 2" xfId="40495"/>
    <cellStyle name="汇总 5 5 3 2 2 4" xfId="40496"/>
    <cellStyle name="汇总 5 5 3 2 2 4 2" xfId="40497"/>
    <cellStyle name="汇总 5 5 3 2 2 5" xfId="40498"/>
    <cellStyle name="强调文字颜色 1 2 3 2 10" xfId="40499"/>
    <cellStyle name="汇总 5 5 3 2 2 5 2" xfId="40500"/>
    <cellStyle name="汇总 5 5 3 2 2 6" xfId="40501"/>
    <cellStyle name="汇总 5 5 3 2 3" xfId="40502"/>
    <cellStyle name="汇总 5 5 3 2 3 2" xfId="40503"/>
    <cellStyle name="汇总 5 5 3 2 4" xfId="40504"/>
    <cellStyle name="汇总 5 5 3 2 4 2" xfId="40505"/>
    <cellStyle name="汇总 5 5 3 3" xfId="40506"/>
    <cellStyle name="汇总 5 5 3 3 2" xfId="40507"/>
    <cellStyle name="汇总 5 5 3 3 2 2" xfId="40508"/>
    <cellStyle name="汇总 5 5 3 3 3" xfId="40509"/>
    <cellStyle name="汇总 5 5 3 3 3 2" xfId="40510"/>
    <cellStyle name="汇总 5 5 3 3 4" xfId="40511"/>
    <cellStyle name="汇总 5 5 3 3 4 2" xfId="40512"/>
    <cellStyle name="汇总 5 5 3 3 5" xfId="40513"/>
    <cellStyle name="汇总 5 5 3 3 5 2" xfId="40514"/>
    <cellStyle name="汇总 5 5 3 3 6" xfId="40515"/>
    <cellStyle name="汇总 5 5 3 4" xfId="40516"/>
    <cellStyle name="汇总 5 5 3 4 2" xfId="40517"/>
    <cellStyle name="汇总 5 5 3 5" xfId="40518"/>
    <cellStyle name="汇总 5 5 3 5 2" xfId="40519"/>
    <cellStyle name="汇总 5 5 4" xfId="40520"/>
    <cellStyle name="汇总 5 5 4 2" xfId="40521"/>
    <cellStyle name="汇总 5 5 4 2 2" xfId="40522"/>
    <cellStyle name="汇总 5 5 4 2 2 2" xfId="40523"/>
    <cellStyle name="汇总 5 5 4 2 2 2 2" xfId="40524"/>
    <cellStyle name="汇总 5 5 4 2 2 3" xfId="40525"/>
    <cellStyle name="汇总 5 5 4 2 2 3 2" xfId="40526"/>
    <cellStyle name="输出 6 3 2 2 4 2" xfId="40527"/>
    <cellStyle name="汇总 5 5 4 2 2 4" xfId="40528"/>
    <cellStyle name="汇总 5 5 4 2 2 4 2" xfId="40529"/>
    <cellStyle name="汇总 5 5 4 2 2 5" xfId="40530"/>
    <cellStyle name="汇总 5 5 4 2 2 5 2" xfId="40531"/>
    <cellStyle name="汇总 5 5 4 2 2 6" xfId="40532"/>
    <cellStyle name="汇总 5 5 4 2 3" xfId="40533"/>
    <cellStyle name="汇总 5 5 4 2 3 2" xfId="40534"/>
    <cellStyle name="强调文字颜色 2 2 4 3 2" xfId="40535"/>
    <cellStyle name="汇总 5 5 4 2 4" xfId="40536"/>
    <cellStyle name="检查单元格 3 13" xfId="40537"/>
    <cellStyle name="汇总 5 5 4 2 4 2" xfId="40538"/>
    <cellStyle name="汇总 5 5 4 3" xfId="40539"/>
    <cellStyle name="汇总 5 5 4 3 2" xfId="40540"/>
    <cellStyle name="汇总 5 5 4 3 2 2" xfId="40541"/>
    <cellStyle name="汇总 5 5 4 3 3" xfId="40542"/>
    <cellStyle name="汇总 5 5 4 3 3 2" xfId="40543"/>
    <cellStyle name="汇总 5 5 4 3 4" xfId="40544"/>
    <cellStyle name="汇总 5 5 4 3 4 2" xfId="40545"/>
    <cellStyle name="汇总 5 5 4 3 5" xfId="40546"/>
    <cellStyle name="汇总 5 5 4 3 5 2" xfId="40547"/>
    <cellStyle name="汇总 5 5 4 3 6" xfId="40548"/>
    <cellStyle name="汇总 5 5 4 4" xfId="40549"/>
    <cellStyle name="汇总 5 5 4 4 2" xfId="40550"/>
    <cellStyle name="汇总 5 5 4 5" xfId="40551"/>
    <cellStyle name="汇总 5 5 4 5 2" xfId="40552"/>
    <cellStyle name="汇总 5 5 5" xfId="40553"/>
    <cellStyle name="汇总 5 5 5 2" xfId="40554"/>
    <cellStyle name="汇总 5 5 5 2 2" xfId="40555"/>
    <cellStyle name="汇总 5 5 5 2 2 2" xfId="40556"/>
    <cellStyle name="汇总 5 5 5 2 3" xfId="40557"/>
    <cellStyle name="汇总 5 5 5 2 3 2" xfId="40558"/>
    <cellStyle name="汇总 5 5 5 2 4" xfId="40559"/>
    <cellStyle name="汇总 5 5 5 2 4 2" xfId="40560"/>
    <cellStyle name="汇总 5 5 5 2 5" xfId="40561"/>
    <cellStyle name="汇总 5 5 5 2 6" xfId="40562"/>
    <cellStyle name="汇总 5 5 5 3" xfId="40563"/>
    <cellStyle name="注释 9 4 4 2 2 3" xfId="40564"/>
    <cellStyle name="汇总 5 5 5 3 2" xfId="40565"/>
    <cellStyle name="汇总 5 5 5 4" xfId="40566"/>
    <cellStyle name="注释 2 2 5" xfId="40567"/>
    <cellStyle name="汇总 5 5 5 4 2" xfId="40568"/>
    <cellStyle name="汇总 5 5 6" xfId="40569"/>
    <cellStyle name="汇总 5 5 6 2" xfId="40570"/>
    <cellStyle name="汇总 5 5 6 2 2" xfId="40571"/>
    <cellStyle name="汇总 5 5 6 3" xfId="40572"/>
    <cellStyle name="汇总 5 5 6 3 2" xfId="40573"/>
    <cellStyle name="汇总 5 5 6 4" xfId="40574"/>
    <cellStyle name="注释 3 2 5" xfId="40575"/>
    <cellStyle name="输入 7 2 2 5" xfId="40576"/>
    <cellStyle name="汇总 5 5 6 4 2" xfId="40577"/>
    <cellStyle name="汇总 5 5 6 5" xfId="40578"/>
    <cellStyle name="注释 3 3 5" xfId="40579"/>
    <cellStyle name="输入 7 2 3 5" xfId="40580"/>
    <cellStyle name="汇总 5 5 6 5 2" xfId="40581"/>
    <cellStyle name="汇总 5 5 6 6" xfId="40582"/>
    <cellStyle name="汇总 5 5 7" xfId="40583"/>
    <cellStyle name="汇总 5 5 7 2" xfId="40584"/>
    <cellStyle name="汇总 5 5 8" xfId="40585"/>
    <cellStyle name="汇总 5 5 8 2" xfId="40586"/>
    <cellStyle name="汇总 5 6" xfId="40587"/>
    <cellStyle name="注释 3 20" xfId="40588"/>
    <cellStyle name="注释 3 15" xfId="40589"/>
    <cellStyle name="汇总 5 6 2" xfId="40590"/>
    <cellStyle name="汇总 5 6 2 2" xfId="40591"/>
    <cellStyle name="汇总 5 6 2 2 2" xfId="40592"/>
    <cellStyle name="汇总 5 6 2 2 2 2" xfId="40593"/>
    <cellStyle name="汇总 5 6 2 2 3" xfId="40594"/>
    <cellStyle name="汇总 5 6 2 2 3 2" xfId="40595"/>
    <cellStyle name="汇总 5 6 2 2 4" xfId="40596"/>
    <cellStyle name="汇总 5 6 2 2 4 2" xfId="40597"/>
    <cellStyle name="汇总 5 6 2 2 5" xfId="40598"/>
    <cellStyle name="汇总 5 6 2 2 5 2" xfId="40599"/>
    <cellStyle name="汇总 5 6 2 2 6" xfId="40600"/>
    <cellStyle name="汇总 5 6 2 3" xfId="40601"/>
    <cellStyle name="汇总 5 6 2 3 2" xfId="40602"/>
    <cellStyle name="汇总 5 6 2 4" xfId="40603"/>
    <cellStyle name="汇总 5 6 2 4 2" xfId="40604"/>
    <cellStyle name="注释 3 21" xfId="40605"/>
    <cellStyle name="注释 3 16" xfId="40606"/>
    <cellStyle name="汇总 5 6 3" xfId="40607"/>
    <cellStyle name="汇总 5 6 3 2" xfId="40608"/>
    <cellStyle name="汇总 5 6 3 2 2" xfId="40609"/>
    <cellStyle name="汇总 5 6 3 3" xfId="40610"/>
    <cellStyle name="汇总 5 6 3 3 2" xfId="40611"/>
    <cellStyle name="汇总 5 6 3 4" xfId="40612"/>
    <cellStyle name="汇总 5 6 3 4 2" xfId="40613"/>
    <cellStyle name="汇总 5 6 3 5" xfId="40614"/>
    <cellStyle name="汇总 5 6 3 5 2" xfId="40615"/>
    <cellStyle name="汇总 5 6 3 6" xfId="40616"/>
    <cellStyle name="注释 3 22" xfId="40617"/>
    <cellStyle name="注释 3 17" xfId="40618"/>
    <cellStyle name="汇总 5 6 4" xfId="40619"/>
    <cellStyle name="汇总 5 6 4 2" xfId="40620"/>
    <cellStyle name="注释 3 23" xfId="40621"/>
    <cellStyle name="注释 3 18" xfId="40622"/>
    <cellStyle name="汇总 5 6 5" xfId="40623"/>
    <cellStyle name="汇总 5 6 5 2" xfId="40624"/>
    <cellStyle name="汇总 5 7" xfId="40625"/>
    <cellStyle name="汇总 5 7 2" xfId="40626"/>
    <cellStyle name="汇总 5 7 2 2" xfId="40627"/>
    <cellStyle name="汇总 5 7 2 2 2" xfId="40628"/>
    <cellStyle name="强调 1 3" xfId="40629"/>
    <cellStyle name="汇总 5 7 2 3 2" xfId="40630"/>
    <cellStyle name="汇总 5 7 2 4" xfId="40631"/>
    <cellStyle name="强调 2 3" xfId="40632"/>
    <cellStyle name="汇总 5 7 2 4 2" xfId="40633"/>
    <cellStyle name="汇总 5 7 2 5" xfId="40634"/>
    <cellStyle name="强调 3 3" xfId="40635"/>
    <cellStyle name="汇总 5 7 2 5 2" xfId="40636"/>
    <cellStyle name="汇总 5 7 2 6" xfId="40637"/>
    <cellStyle name="汇总 5 7 3" xfId="40638"/>
    <cellStyle name="汇总 5 7 3 2" xfId="40639"/>
    <cellStyle name="汇总 5 7 4" xfId="40640"/>
    <cellStyle name="汇总 5 7 4 2" xfId="40641"/>
    <cellStyle name="汇总 5 8" xfId="40642"/>
    <cellStyle name="汇总 5 8 2" xfId="40643"/>
    <cellStyle name="汇总 5 8 2 2" xfId="40644"/>
    <cellStyle name="汇总 5 8 3" xfId="40645"/>
    <cellStyle name="汇总 5 8 3 2" xfId="40646"/>
    <cellStyle name="汇总 5 8 4" xfId="40647"/>
    <cellStyle name="汇总 5 8 4 2" xfId="40648"/>
    <cellStyle name="汇总 5 8 5" xfId="40649"/>
    <cellStyle name="汇总 5 8 5 2" xfId="40650"/>
    <cellStyle name="汇总 5 8 6" xfId="40651"/>
    <cellStyle name="汇总 5 8 7" xfId="40652"/>
    <cellStyle name="汇总 5 9" xfId="40653"/>
    <cellStyle name="汇总 5 9 2" xfId="40654"/>
    <cellStyle name="汇总 6" xfId="40655"/>
    <cellStyle name="汇总 6 10" xfId="40656"/>
    <cellStyle name="汇总 6 10 2" xfId="40657"/>
    <cellStyle name="汇总 6 2" xfId="40658"/>
    <cellStyle name="输入 4 2 3 3 2" xfId="40659"/>
    <cellStyle name="汇总 6 2 2 2" xfId="40660"/>
    <cellStyle name="汇总 6 2 2 2 2 2" xfId="40661"/>
    <cellStyle name="汇总 6 2 2 2 2 2 2" xfId="40662"/>
    <cellStyle name="汇总 6 2 2 2 2 3" xfId="40663"/>
    <cellStyle name="汇总 6 2 2 2 2 4" xfId="40664"/>
    <cellStyle name="汇总 6 5 6 2" xfId="40665"/>
    <cellStyle name="汇总 6 2 2 2 2 5" xfId="40666"/>
    <cellStyle name="汇总 6 5 6 3" xfId="40667"/>
    <cellStyle name="汇总 6 2 2 2 2 6" xfId="40668"/>
    <cellStyle name="汇总 6 2 2 2 3 2" xfId="40669"/>
    <cellStyle name="汇总 6 2 2 2 4" xfId="40670"/>
    <cellStyle name="输入 4 2 3 3 3" xfId="40671"/>
    <cellStyle name="汇总 6 2 2 3" xfId="40672"/>
    <cellStyle name="输入 4 2 3 3 3 2" xfId="40673"/>
    <cellStyle name="汇总 6 2 2 3 2" xfId="40674"/>
    <cellStyle name="汇总 6 2 2 3 2 2" xfId="40675"/>
    <cellStyle name="汇总 6 2 2 3 3" xfId="40676"/>
    <cellStyle name="汇总 6 2 2 3 3 2" xfId="40677"/>
    <cellStyle name="汇总 6 2 2 3 4" xfId="40678"/>
    <cellStyle name="汇总 6 2 2 3 4 2" xfId="40679"/>
    <cellStyle name="汇总 6 2 2 3 5" xfId="40680"/>
    <cellStyle name="汇总 6 2 2 3 5 2" xfId="40681"/>
    <cellStyle name="汇总 6 2 2 3 6" xfId="40682"/>
    <cellStyle name="输入 4 2 3 3 4" xfId="40683"/>
    <cellStyle name="汇总 6 2 2 4" xfId="40684"/>
    <cellStyle name="输入 4 2 3 3 4 2" xfId="40685"/>
    <cellStyle name="汇总 6 2 2 4 2" xfId="40686"/>
    <cellStyle name="输入 4 2 3 3 5" xfId="40687"/>
    <cellStyle name="汇总 6 2 2 5" xfId="40688"/>
    <cellStyle name="输入 4 2 3 3 5 2" xfId="40689"/>
    <cellStyle name="汇总 6 2 2 5 2" xfId="40690"/>
    <cellStyle name="输入 4 2 3 4" xfId="40691"/>
    <cellStyle name="汇总 6 2 3" xfId="40692"/>
    <cellStyle name="输入 4 2 3 4 2" xfId="40693"/>
    <cellStyle name="汇总 6 2 3 2" xfId="40694"/>
    <cellStyle name="汇总 6 2 3 2 2" xfId="40695"/>
    <cellStyle name="强调文字颜色 6 3 4 10" xfId="40696"/>
    <cellStyle name="汇总 6 2 3 2 2 2" xfId="40697"/>
    <cellStyle name="汇总 6 2 3 2 2 2 2" xfId="40698"/>
    <cellStyle name="强调文字颜色 6 3 4 11" xfId="40699"/>
    <cellStyle name="汇总 6 2 3 2 2 3" xfId="40700"/>
    <cellStyle name="汇总 6 2 3 2 2 3 2" xfId="40701"/>
    <cellStyle name="强调文字颜色 6 3 4 12" xfId="40702"/>
    <cellStyle name="汇总 6 2 3 2 2 4" xfId="40703"/>
    <cellStyle name="强调文字颜色 6 3 4 13" xfId="40704"/>
    <cellStyle name="汇总 7 5 6 2" xfId="40705"/>
    <cellStyle name="汇总 6 2 3 2 2 5" xfId="40706"/>
    <cellStyle name="汇总 7 5 6 2 2" xfId="40707"/>
    <cellStyle name="汇总 6 2 3 2 2 5 2" xfId="40708"/>
    <cellStyle name="强调文字颜色 6 3 4 14" xfId="40709"/>
    <cellStyle name="汇总 7 5 6 3" xfId="40710"/>
    <cellStyle name="汇总 6 2 3 2 2 6" xfId="40711"/>
    <cellStyle name="汇总 6 2 3 2 3" xfId="40712"/>
    <cellStyle name="汇总 6 2 3 2 3 2" xfId="40713"/>
    <cellStyle name="汇总 6 2 3 2 4" xfId="40714"/>
    <cellStyle name="汇总 6 2 3 2 4 2" xfId="40715"/>
    <cellStyle name="汇总 6 2 3 3" xfId="40716"/>
    <cellStyle name="汇总 6 2 3 3 2" xfId="40717"/>
    <cellStyle name="汇总 6 2 3 3 2 2" xfId="40718"/>
    <cellStyle name="汇总 6 2 3 3 3" xfId="40719"/>
    <cellStyle name="汇总 6 2 3 3 3 2" xfId="40720"/>
    <cellStyle name="汇总 6 2 3 3 4" xfId="40721"/>
    <cellStyle name="汇总 6 2 3 3 4 2" xfId="40722"/>
    <cellStyle name="汇总 6 2 3 3 5" xfId="40723"/>
    <cellStyle name="汇总 6 2 3 3 5 2" xfId="40724"/>
    <cellStyle name="汇总 6 2 3 3 6" xfId="40725"/>
    <cellStyle name="汇总 6 2 3 4" xfId="40726"/>
    <cellStyle name="汇总 6 2 3 4 2" xfId="40727"/>
    <cellStyle name="汇总 6 2 3 5 2" xfId="40728"/>
    <cellStyle name="输入 4 2 3 5 2" xfId="40729"/>
    <cellStyle name="汇总 6 2 4 2" xfId="40730"/>
    <cellStyle name="汇总 6 2 4 2 2" xfId="40731"/>
    <cellStyle name="汇总 6 2 4 2 2 2" xfId="40732"/>
    <cellStyle name="汇总 6 2 4 2 2 2 2" xfId="40733"/>
    <cellStyle name="汇总 6 2 4 2 2 3" xfId="40734"/>
    <cellStyle name="汇总 6 2 4 2 2 3 2" xfId="40735"/>
    <cellStyle name="汇总 6 2 4 2 2 4 2" xfId="40736"/>
    <cellStyle name="汇总 8 5 6 2" xfId="40737"/>
    <cellStyle name="汇总 6 2 4 2 2 5" xfId="40738"/>
    <cellStyle name="汇总 8 5 6 2 2" xfId="40739"/>
    <cellStyle name="汇总 6 2 4 2 2 5 2" xfId="40740"/>
    <cellStyle name="汇总 8 5 6 3" xfId="40741"/>
    <cellStyle name="汇总 6 2 4 2 2 6" xfId="40742"/>
    <cellStyle name="汇总 6 2 4 2 3" xfId="40743"/>
    <cellStyle name="汇总 6 2 4 2 3 2" xfId="40744"/>
    <cellStyle name="汇总 6 2 4 2 4" xfId="40745"/>
    <cellStyle name="汇总 6 2 4 2 4 2" xfId="40746"/>
    <cellStyle name="汇总 6 2 4 3" xfId="40747"/>
    <cellStyle name="汇总 6 2 4 3 2" xfId="40748"/>
    <cellStyle name="汇总 6 2 4 3 2 2" xfId="40749"/>
    <cellStyle name="汇总 6 2 4 3 3" xfId="40750"/>
    <cellStyle name="汇总 6 2 4 3 3 2" xfId="40751"/>
    <cellStyle name="汇总 6 2 4 3 5" xfId="40752"/>
    <cellStyle name="汇总 6 2 4 3 5 2" xfId="40753"/>
    <cellStyle name="汇总 6 2 4 3 6" xfId="40754"/>
    <cellStyle name="汇总 6 2 4 4" xfId="40755"/>
    <cellStyle name="汇总 6 2 4 4 2" xfId="40756"/>
    <cellStyle name="汇总 6 2 4 5 2" xfId="40757"/>
    <cellStyle name="强调文字颜色 6 2 4 2" xfId="40758"/>
    <cellStyle name="汇总 6 2 5" xfId="40759"/>
    <cellStyle name="强调文字颜色 6 2 4 2 2" xfId="40760"/>
    <cellStyle name="汇总 6 2 5 2" xfId="40761"/>
    <cellStyle name="强调文字颜色 6 2 4 2 2 2" xfId="40762"/>
    <cellStyle name="汇总 6 2 5 2 2" xfId="40763"/>
    <cellStyle name="汇总 6 2 5 2 2 2" xfId="40764"/>
    <cellStyle name="强调文字颜色 6 2 4 2 2 3" xfId="40765"/>
    <cellStyle name="汇总 6 2 5 2 3" xfId="40766"/>
    <cellStyle name="汇总 6 2 5 2 3 2" xfId="40767"/>
    <cellStyle name="强调文字颜色 6 2 4 2 2 4" xfId="40768"/>
    <cellStyle name="汇总 6 2 5 2 4" xfId="40769"/>
    <cellStyle name="汇总 6 2 5 2 4 2" xfId="40770"/>
    <cellStyle name="强调文字颜色 6 2 4 2 2 5" xfId="40771"/>
    <cellStyle name="汇总 6 2 5 2 5" xfId="40772"/>
    <cellStyle name="汇总 6 2 5 2 5 2" xfId="40773"/>
    <cellStyle name="强调文字颜色 6 2 4 2 2 6" xfId="40774"/>
    <cellStyle name="汇总 6 2 5 2 6" xfId="40775"/>
    <cellStyle name="强调文字颜色 6 2 4 2 3" xfId="40776"/>
    <cellStyle name="汇总 6 2 5 3" xfId="40777"/>
    <cellStyle name="汇总 6 2 5 3 2" xfId="40778"/>
    <cellStyle name="强调文字颜色 6 2 4 2 4" xfId="40779"/>
    <cellStyle name="汇总 6 2 5 4" xfId="40780"/>
    <cellStyle name="汇总 6 2 5 4 2" xfId="40781"/>
    <cellStyle name="强调文字颜色 6 2 4 3" xfId="40782"/>
    <cellStyle name="汇总 6 2 6" xfId="40783"/>
    <cellStyle name="强调文字颜色 6 2 4 3 2" xfId="40784"/>
    <cellStyle name="汇总 9 5 4 2 4" xfId="40785"/>
    <cellStyle name="汇总 6 2 6 2" xfId="40786"/>
    <cellStyle name="强调文字颜色 6 2 4 3 3" xfId="40787"/>
    <cellStyle name="汇总 6 2 6 3" xfId="40788"/>
    <cellStyle name="汇总 6 2 6 3 2" xfId="40789"/>
    <cellStyle name="强调文字颜色 6 2 4 3 4" xfId="40790"/>
    <cellStyle name="汇总 6 2 6 4" xfId="40791"/>
    <cellStyle name="汇总 6 2 6 4 2" xfId="40792"/>
    <cellStyle name="汇总 6 2 6 5 2" xfId="40793"/>
    <cellStyle name="强调文字颜色 6 2 4 3 6" xfId="40794"/>
    <cellStyle name="汇总 6 2 6 6" xfId="40795"/>
    <cellStyle name="汇总 9 5 4 3 4" xfId="40796"/>
    <cellStyle name="汇总 6 2 7 2" xfId="40797"/>
    <cellStyle name="强调文字颜色 6 2 4 5" xfId="40798"/>
    <cellStyle name="汇总 6 2 8" xfId="40799"/>
    <cellStyle name="汇总 6 2 8 2" xfId="40800"/>
    <cellStyle name="汇总 6 3" xfId="40801"/>
    <cellStyle name="输入 4 2 4 3" xfId="40802"/>
    <cellStyle name="汇总 6 3 2" xfId="40803"/>
    <cellStyle name="输入 4 2 4 3 2" xfId="40804"/>
    <cellStyle name="汇总 6 3 2 2" xfId="40805"/>
    <cellStyle name="输入 4 2 4 3 2 2" xfId="40806"/>
    <cellStyle name="汇总 6 3 2 2 2" xfId="40807"/>
    <cellStyle name="汇总 6 3 2 2 2 2" xfId="40808"/>
    <cellStyle name="汇总 6 3 2 2 2 2 2" xfId="40809"/>
    <cellStyle name="汇总 6 3 2 2 2 3" xfId="40810"/>
    <cellStyle name="汇总 6 3 2 2 2 3 2" xfId="40811"/>
    <cellStyle name="汇总 6 3 2 2 3" xfId="40812"/>
    <cellStyle name="解释性文本 2 3" xfId="40813"/>
    <cellStyle name="汇总 6 3 2 2 3 2" xfId="40814"/>
    <cellStyle name="汇总 6 3 2 2 4" xfId="40815"/>
    <cellStyle name="解释性文本 3 3" xfId="40816"/>
    <cellStyle name="汇总 6 3 2 2 4 2" xfId="40817"/>
    <cellStyle name="输入 4 2 4 3 3" xfId="40818"/>
    <cellStyle name="汇总 6 3 2 3" xfId="40819"/>
    <cellStyle name="输入 4 2 4 3 3 2" xfId="40820"/>
    <cellStyle name="汇总 6 3 2 3 2" xfId="40821"/>
    <cellStyle name="汇总 6 3 2 3 2 2" xfId="40822"/>
    <cellStyle name="汇总 6 3 2 3 3" xfId="40823"/>
    <cellStyle name="汇总 6 3 2 3 3 2" xfId="40824"/>
    <cellStyle name="汇总 6 3 2 3 4" xfId="40825"/>
    <cellStyle name="汇总 6 3 2 3 4 2" xfId="40826"/>
    <cellStyle name="汇总 6 3 2 3 5" xfId="40827"/>
    <cellStyle name="汇总 6 3 2 3 5 2" xfId="40828"/>
    <cellStyle name="汇总 6 3 2 3 6" xfId="40829"/>
    <cellStyle name="输入 4 2 4 3 4" xfId="40830"/>
    <cellStyle name="汇总 6 3 2 4" xfId="40831"/>
    <cellStyle name="输入 4 2 4 3 4 2" xfId="40832"/>
    <cellStyle name="汇总 6 3 2 4 2" xfId="40833"/>
    <cellStyle name="输入 4 2 4 3 5" xfId="40834"/>
    <cellStyle name="汇总 6 3 2 5" xfId="40835"/>
    <cellStyle name="输入 4 2 4 3 5 2" xfId="40836"/>
    <cellStyle name="汇总 6 3 2 5 2" xfId="40837"/>
    <cellStyle name="输入 4 2 4 4" xfId="40838"/>
    <cellStyle name="汇总 6 3 3" xfId="40839"/>
    <cellStyle name="输入 4 2 4 4 2" xfId="40840"/>
    <cellStyle name="汇总 6 3 3 2" xfId="40841"/>
    <cellStyle name="汇总 6 3 3 2 2" xfId="40842"/>
    <cellStyle name="汇总 6 3 3 2 2 2" xfId="40843"/>
    <cellStyle name="汇总 6 3 3 2 2 2 2" xfId="40844"/>
    <cellStyle name="汇总 6 3 3 2 2 3" xfId="40845"/>
    <cellStyle name="汇总 6 3 3 2 2 3 2" xfId="40846"/>
    <cellStyle name="汇总 6 3 3 2 2 4" xfId="40847"/>
    <cellStyle name="汇总 6 3 3 2 2 4 2" xfId="40848"/>
    <cellStyle name="汇总 6 3 3 2 2 5" xfId="40849"/>
    <cellStyle name="汇总 6 3 3 2 2 5 2" xfId="40850"/>
    <cellStyle name="汇总 6 3 3 2 2 6" xfId="40851"/>
    <cellStyle name="汇总 6 3 3 2 3" xfId="40852"/>
    <cellStyle name="汇总 6 3 3 2 3 2" xfId="40853"/>
    <cellStyle name="汇总 6 3 3 2 4" xfId="40854"/>
    <cellStyle name="汇总 6 3 3 2 4 2" xfId="40855"/>
    <cellStyle name="汇总 6 3 3 3" xfId="40856"/>
    <cellStyle name="汇总 6 3 3 3 2" xfId="40857"/>
    <cellStyle name="汇总 6 3 3 3 2 2" xfId="40858"/>
    <cellStyle name="汇总 6 3 3 3 3" xfId="40859"/>
    <cellStyle name="汇总 6 3 3 3 3 2" xfId="40860"/>
    <cellStyle name="汇总 6 3 3 3 4" xfId="40861"/>
    <cellStyle name="汇总 6 3 3 3 4 2" xfId="40862"/>
    <cellStyle name="汇总 6 3 3 3 5" xfId="40863"/>
    <cellStyle name="汇总 6 3 3 3 5 2" xfId="40864"/>
    <cellStyle name="汇总 6 3 3 3 6" xfId="40865"/>
    <cellStyle name="汇总 6 3 3 4" xfId="40866"/>
    <cellStyle name="汇总 6 3 3 4 2" xfId="40867"/>
    <cellStyle name="汇总 6 3 3 5" xfId="40868"/>
    <cellStyle name="汇总 6 3 3 5 2" xfId="40869"/>
    <cellStyle name="输入 4 2 4 5" xfId="40870"/>
    <cellStyle name="汇总 6 3 4" xfId="40871"/>
    <cellStyle name="输入 4 2 4 5 2" xfId="40872"/>
    <cellStyle name="汇总 6 3 4 2" xfId="40873"/>
    <cellStyle name="汇总 6 3 4 2 2" xfId="40874"/>
    <cellStyle name="汇总 6 3 4 2 2 2" xfId="40875"/>
    <cellStyle name="汇总 6 3 4 2 2 2 2" xfId="40876"/>
    <cellStyle name="汇总 6 3 4 2 2 3 2" xfId="40877"/>
    <cellStyle name="汇总 6 3 4 2 2 5" xfId="40878"/>
    <cellStyle name="汇总 6 3 4 2 2 5 2" xfId="40879"/>
    <cellStyle name="汇总 6 3 4 2 2 6" xfId="40880"/>
    <cellStyle name="汇总 6 3 4 2 3" xfId="40881"/>
    <cellStyle name="汇总 6 3 4 2 3 2" xfId="40882"/>
    <cellStyle name="汇总 6 3 4 2 4" xfId="40883"/>
    <cellStyle name="汇总 6 3 4 2 4 2" xfId="40884"/>
    <cellStyle name="汇总 6 3 4 3" xfId="40885"/>
    <cellStyle name="汇总 6 3 4 3 2" xfId="40886"/>
    <cellStyle name="汇总 6 3 4 3 2 2" xfId="40887"/>
    <cellStyle name="汇总 6 3 4 3 3" xfId="40888"/>
    <cellStyle name="汇总 6 3 4 3 3 2" xfId="40889"/>
    <cellStyle name="汇总 6 3 4 3 4" xfId="40890"/>
    <cellStyle name="汇总 6 3 4 3 4 2" xfId="40891"/>
    <cellStyle name="汇总 6 3 4 3 5" xfId="40892"/>
    <cellStyle name="汇总 6 3 4 3 5 2" xfId="40893"/>
    <cellStyle name="汇总 6 3 4 3 6" xfId="40894"/>
    <cellStyle name="汇总 6 3 4 4" xfId="40895"/>
    <cellStyle name="汇总 6 3 4 4 2" xfId="40896"/>
    <cellStyle name="汇总 6 3 4 5" xfId="40897"/>
    <cellStyle name="汇总 6 3 4 5 2" xfId="40898"/>
    <cellStyle name="强调文字颜色 6 2 5 2" xfId="40899"/>
    <cellStyle name="汇总 6 3 5" xfId="40900"/>
    <cellStyle name="汇总 6 3 5 2" xfId="40901"/>
    <cellStyle name="汇总 6 3 5 2 2" xfId="40902"/>
    <cellStyle name="汇总 6 3 5 2 2 2" xfId="40903"/>
    <cellStyle name="汇总 6 3 5 2 3" xfId="40904"/>
    <cellStyle name="汇总 6 3 5 2 3 2" xfId="40905"/>
    <cellStyle name="汇总 6 3 5 2 4" xfId="40906"/>
    <cellStyle name="汇总 6 3 5 2 4 2" xfId="40907"/>
    <cellStyle name="汇总 6 3 5 2 5" xfId="40908"/>
    <cellStyle name="汇总 6 3 5 2 5 2" xfId="40909"/>
    <cellStyle name="汇总 6 3 5 2 6" xfId="40910"/>
    <cellStyle name="汇总 6 3 5 3" xfId="40911"/>
    <cellStyle name="注释 9 5 2 2 2 3" xfId="40912"/>
    <cellStyle name="汇总 6 3 5 3 2" xfId="40913"/>
    <cellStyle name="汇总 6 3 5 4" xfId="40914"/>
    <cellStyle name="汇总 6 3 5 4 2" xfId="40915"/>
    <cellStyle name="强调文字颜色 6 2 5 3" xfId="40916"/>
    <cellStyle name="汇总 6 3 6" xfId="40917"/>
    <cellStyle name="汇总 9 5 5 2 4" xfId="40918"/>
    <cellStyle name="汇总 6 3 6 2" xfId="40919"/>
    <cellStyle name="汇总 9 5 5 2 5" xfId="40920"/>
    <cellStyle name="汇总 6 3 6 3" xfId="40921"/>
    <cellStyle name="汇总 9 5 5 2 5 2" xfId="40922"/>
    <cellStyle name="汇总 6 3 6 3 2" xfId="40923"/>
    <cellStyle name="汇总 9 5 5 2 6" xfId="40924"/>
    <cellStyle name="汇总 6 3 6 4" xfId="40925"/>
    <cellStyle name="强调文字颜色 5 2_Book1" xfId="40926"/>
    <cellStyle name="汇总 6 3 6 4 2" xfId="40927"/>
    <cellStyle name="汇总 6 3 6 5" xfId="40928"/>
    <cellStyle name="汇总 6 3 6 5 2" xfId="40929"/>
    <cellStyle name="汇总 6 3 6 6" xfId="40930"/>
    <cellStyle name="强调文字颜色 6 2 5 5" xfId="40931"/>
    <cellStyle name="汇总 6 3 8" xfId="40932"/>
    <cellStyle name="汇总 6 3 8 2" xfId="40933"/>
    <cellStyle name="汇总 6 4" xfId="40934"/>
    <cellStyle name="输入 4 2 5 3" xfId="40935"/>
    <cellStyle name="汇总 6 4 2" xfId="40936"/>
    <cellStyle name="输入 4 2 5 3 2" xfId="40937"/>
    <cellStyle name="汇总 6 4 2 2" xfId="40938"/>
    <cellStyle name="汇总 6 4 2 2 2 2" xfId="40939"/>
    <cellStyle name="汇总 6 4 2 2 2 2 2" xfId="40940"/>
    <cellStyle name="汇总 6 4 2 2 2 3" xfId="40941"/>
    <cellStyle name="汇总 6 4 2 2 2 3 2" xfId="40942"/>
    <cellStyle name="汇总 6 4 2 2 2 4" xfId="40943"/>
    <cellStyle name="汇总 6 4 2 2 2 4 2" xfId="40944"/>
    <cellStyle name="汇总 6 4 2 2 2 5" xfId="40945"/>
    <cellStyle name="汇总 6 4 2 2 2 6" xfId="40946"/>
    <cellStyle name="汇总 6 4 2 2 3 2" xfId="40947"/>
    <cellStyle name="汇总 6 4 2 2 4 2" xfId="40948"/>
    <cellStyle name="汇总 6 4 2 3" xfId="40949"/>
    <cellStyle name="汇总 6 4 2 3 2" xfId="40950"/>
    <cellStyle name="汇总 6 4 2 3 2 2" xfId="40951"/>
    <cellStyle name="汇总 6 4 2 3 3" xfId="40952"/>
    <cellStyle name="汇总 6 4 2 3 3 2" xfId="40953"/>
    <cellStyle name="汇总 6 4 2 3 4" xfId="40954"/>
    <cellStyle name="汇总 6 4 2 3 4 2" xfId="40955"/>
    <cellStyle name="汇总 6 4 2 3 5" xfId="40956"/>
    <cellStyle name="汇总 6 4 2 3 5 2" xfId="40957"/>
    <cellStyle name="汇总 6 4 2 3 6" xfId="40958"/>
    <cellStyle name="汇总 6 4 2 4" xfId="40959"/>
    <cellStyle name="汇总 6 4 2 4 2" xfId="40960"/>
    <cellStyle name="汇总 6 4 2 5" xfId="40961"/>
    <cellStyle name="汇总 6 4 2 5 2" xfId="40962"/>
    <cellStyle name="输入 4 2 5 4" xfId="40963"/>
    <cellStyle name="汇总 6 4 3" xfId="40964"/>
    <cellStyle name="输入 4 2 5 4 2" xfId="40965"/>
    <cellStyle name="汇总 6 4 3 2" xfId="40966"/>
    <cellStyle name="汇总 6 4 3 2 2" xfId="40967"/>
    <cellStyle name="注释 4 3 8" xfId="40968"/>
    <cellStyle name="汇总 6 4 3 2 2 2" xfId="40969"/>
    <cellStyle name="注释 4 3 8 2" xfId="40970"/>
    <cellStyle name="汇总 6 4 3 2 2 2 2" xfId="40971"/>
    <cellStyle name="注释 4 3 9" xfId="40972"/>
    <cellStyle name="汇总 6 4 3 2 2 3" xfId="40973"/>
    <cellStyle name="汇总 6 4 3 2 2 3 2" xfId="40974"/>
    <cellStyle name="汇总 6 4 3 2 2 4" xfId="40975"/>
    <cellStyle name="汇总 6 4 3 2 2 4 2" xfId="40976"/>
    <cellStyle name="汇总 6 4 3 2 2 5" xfId="40977"/>
    <cellStyle name="汇总 6 4 3 2 2 5 2" xfId="40978"/>
    <cellStyle name="汇总 6 4 3 2 2 6" xfId="40979"/>
    <cellStyle name="汇总 6 4 3 2 4" xfId="40980"/>
    <cellStyle name="注释 4 5 8" xfId="40981"/>
    <cellStyle name="汇总 6 4 3 2 4 2" xfId="40982"/>
    <cellStyle name="汇总 6 4 3 3" xfId="40983"/>
    <cellStyle name="汇总 6 4 3 3 2" xfId="40984"/>
    <cellStyle name="注释 5 3 8" xfId="40985"/>
    <cellStyle name="汇总 6 4 3 3 2 2" xfId="40986"/>
    <cellStyle name="汇总 6 4 3 3 3" xfId="40987"/>
    <cellStyle name="注释 5 4 8" xfId="40988"/>
    <cellStyle name="汇总 6 4 3 3 3 2" xfId="40989"/>
    <cellStyle name="汇总 6 4 3 3 4" xfId="40990"/>
    <cellStyle name="注释 5 5 8" xfId="40991"/>
    <cellStyle name="汇总 6 4 3 3 4 2" xfId="40992"/>
    <cellStyle name="汇总 6 4 3 3 6" xfId="40993"/>
    <cellStyle name="汇总 6 4 3 4" xfId="40994"/>
    <cellStyle name="汇总 6 4 3 4 2" xfId="40995"/>
    <cellStyle name="汇总 6 4 3 5" xfId="40996"/>
    <cellStyle name="汇总 6 4 3 5 2" xfId="40997"/>
    <cellStyle name="输入 4 2 5 5" xfId="40998"/>
    <cellStyle name="汇总 6 4 4" xfId="40999"/>
    <cellStyle name="汇总 6 4 4 2" xfId="41000"/>
    <cellStyle name="汇总 6 4 4 2 2" xfId="41001"/>
    <cellStyle name="汇总 6 4 4 2 2 2" xfId="41002"/>
    <cellStyle name="汇总 6 4 4 2 2 3" xfId="41003"/>
    <cellStyle name="汇总 6 4 4 2 2 3 2" xfId="41004"/>
    <cellStyle name="输出 7 2 2 2 4 2" xfId="41005"/>
    <cellStyle name="汇总 6 4 4 2 2 4" xfId="41006"/>
    <cellStyle name="汇总 6 4 4 2 2 4 2" xfId="41007"/>
    <cellStyle name="汇总 6 4 4 2 2 5" xfId="41008"/>
    <cellStyle name="汇总 6 4 4 2 2 5 2" xfId="41009"/>
    <cellStyle name="汇总 6 4 4 2 2 6" xfId="41010"/>
    <cellStyle name="汇总 6 4 4 2 3" xfId="41011"/>
    <cellStyle name="汇总 6 4 4 2 3 2" xfId="41012"/>
    <cellStyle name="汇总 6 4 4 2 4" xfId="41013"/>
    <cellStyle name="汇总 6 4 4 2 4 2" xfId="41014"/>
    <cellStyle name="汇总 6 4 4 3" xfId="41015"/>
    <cellStyle name="汇总 6 4 4 3 2" xfId="41016"/>
    <cellStyle name="汇总 6 4 4 3 2 2" xfId="41017"/>
    <cellStyle name="汇总 6 4 4 3 3" xfId="41018"/>
    <cellStyle name="汇总 6 4 4 3 3 2" xfId="41019"/>
    <cellStyle name="汇总 6 4 4 3 4" xfId="41020"/>
    <cellStyle name="汇总 6 4 4 3 4 2" xfId="41021"/>
    <cellStyle name="汇总 6 4 4 3 5" xfId="41022"/>
    <cellStyle name="汇总 6 4 4 3 5 2" xfId="41023"/>
    <cellStyle name="汇总 6 4 4 3 6" xfId="41024"/>
    <cellStyle name="汇总 6 4 4 4" xfId="41025"/>
    <cellStyle name="强调文字颜色 4 3 3 12" xfId="41026"/>
    <cellStyle name="汇总 6 4 4 4 2" xfId="41027"/>
    <cellStyle name="汇总 6 4 4 5" xfId="41028"/>
    <cellStyle name="汇总 6 4 4 5 2" xfId="41029"/>
    <cellStyle name="汇总 6 4 5" xfId="41030"/>
    <cellStyle name="汇总 6 4 5 2" xfId="41031"/>
    <cellStyle name="汇总 6 4 5 2 2" xfId="41032"/>
    <cellStyle name="汇总 6 4 5 2 2 2" xfId="41033"/>
    <cellStyle name="汇总 6 4 5 2 3" xfId="41034"/>
    <cellStyle name="汇总 6 4 5 2 3 2" xfId="41035"/>
    <cellStyle name="汇总 6 4 5 2 4" xfId="41036"/>
    <cellStyle name="汇总 6 4 5 2 4 2" xfId="41037"/>
    <cellStyle name="汇总 6 4 5 2 5" xfId="41038"/>
    <cellStyle name="汇总 6 4 5 2 5 2" xfId="41039"/>
    <cellStyle name="汇总 6 4 5 2 6" xfId="41040"/>
    <cellStyle name="汇总 6 4 5 3" xfId="41041"/>
    <cellStyle name="注释 9 5 3 2 2 3" xfId="41042"/>
    <cellStyle name="汇总 6 4 5 3 2" xfId="41043"/>
    <cellStyle name="汇总 6 4 5 4" xfId="41044"/>
    <cellStyle name="强调文字颜色 1 2 4 2 18" xfId="41045"/>
    <cellStyle name="汇总 6 4 5 4 2" xfId="41046"/>
    <cellStyle name="汇总 6 4 6" xfId="41047"/>
    <cellStyle name="汇总 6 4 6 2" xfId="41048"/>
    <cellStyle name="汇总 6 4 6 3" xfId="41049"/>
    <cellStyle name="汇总 6 4 6 3 2" xfId="41050"/>
    <cellStyle name="汇总 6 4 6 4" xfId="41051"/>
    <cellStyle name="汇总 6 4 6 4 2" xfId="41052"/>
    <cellStyle name="汇总 6 4 6 5" xfId="41053"/>
    <cellStyle name="汇总 6 4 6 5 2" xfId="41054"/>
    <cellStyle name="汇总 6 4 6 6" xfId="41055"/>
    <cellStyle name="汇总 6 4 7 2" xfId="41056"/>
    <cellStyle name="汇总 6 4 8" xfId="41057"/>
    <cellStyle name="汇总 6 4 8 2" xfId="41058"/>
    <cellStyle name="输入 6 5 2 2 4 2" xfId="41059"/>
    <cellStyle name="汇总 6 5" xfId="41060"/>
    <cellStyle name="输入 4 2 6 3" xfId="41061"/>
    <cellStyle name="汇总 6 5 2" xfId="41062"/>
    <cellStyle name="输入 4 2 6 3 2" xfId="41063"/>
    <cellStyle name="汇总 6 5 2 2" xfId="41064"/>
    <cellStyle name="汇总 6 5 2 2 2" xfId="41065"/>
    <cellStyle name="汇总 6 5 2 2 2 2 2" xfId="41066"/>
    <cellStyle name="汇总 6 5 2 2 2 3" xfId="41067"/>
    <cellStyle name="汇总 6 5 2 2 2 3 2" xfId="41068"/>
    <cellStyle name="汇总 6 5 2 2 2 4" xfId="41069"/>
    <cellStyle name="汇总 6 5 2 2 2 4 2" xfId="41070"/>
    <cellStyle name="注释 3 6 7 2" xfId="41071"/>
    <cellStyle name="汇总 6 5 2 2 2 5" xfId="41072"/>
    <cellStyle name="汇总 6 5 2 2 2 5 2" xfId="41073"/>
    <cellStyle name="汇总 6 5 2 2 2 6" xfId="41074"/>
    <cellStyle name="汇总 6 5 2 2 3" xfId="41075"/>
    <cellStyle name="汇总 6 5 2 2 3 2" xfId="41076"/>
    <cellStyle name="汇总 6 5 2 2 4" xfId="41077"/>
    <cellStyle name="汇总 6 5 2 2 4 2" xfId="41078"/>
    <cellStyle name="汇总 6 5 2 3" xfId="41079"/>
    <cellStyle name="汇总 6 5 2 3 2" xfId="41080"/>
    <cellStyle name="汇总 6 5 2 3 3" xfId="41081"/>
    <cellStyle name="汇总 6 5 2 3 3 2" xfId="41082"/>
    <cellStyle name="汇总 6 5 2 3 4" xfId="41083"/>
    <cellStyle name="汇总 6 5 2 3 4 2" xfId="41084"/>
    <cellStyle name="汇总 6 5 2 3 5" xfId="41085"/>
    <cellStyle name="汇总 6 5 2 3 5 2" xfId="41086"/>
    <cellStyle name="汇总 6 5 2 4" xfId="41087"/>
    <cellStyle name="汇总 6 5 2 4 2" xfId="41088"/>
    <cellStyle name="汇总 6 5 2 5" xfId="41089"/>
    <cellStyle name="汇总 6 5 2 5 2" xfId="41090"/>
    <cellStyle name="输入 4 2 6 4" xfId="41091"/>
    <cellStyle name="汇总 6 5 3" xfId="41092"/>
    <cellStyle name="输入 4 2 6 4 2" xfId="41093"/>
    <cellStyle name="汇总 6 5 3 2" xfId="41094"/>
    <cellStyle name="汇总 6 5 3 2 2" xfId="41095"/>
    <cellStyle name="汇总 6 5 3 2 2 2" xfId="41096"/>
    <cellStyle name="汇总 6 5 3 2 2 2 2" xfId="41097"/>
    <cellStyle name="汇总 6 5 3 2 2 3" xfId="41098"/>
    <cellStyle name="输入 2 2 2 4 2 5" xfId="41099"/>
    <cellStyle name="汇总 6 5 3 2 2 3 2" xfId="41100"/>
    <cellStyle name="汇总 6 5 3 2 2 4" xfId="41101"/>
    <cellStyle name="输入 2 2 2 4 3 5" xfId="41102"/>
    <cellStyle name="汇总 6 5 3 2 2 4 2" xfId="41103"/>
    <cellStyle name="汇总 6 5 3 2 2 5" xfId="41104"/>
    <cellStyle name="汇总 6 5 3 2 2 5 2" xfId="41105"/>
    <cellStyle name="汇总 6 5 3 2 2 6" xfId="41106"/>
    <cellStyle name="汇总 6 5 3 2 3" xfId="41107"/>
    <cellStyle name="汇总 6 5 3 2 3 2" xfId="41108"/>
    <cellStyle name="汇总 6 5 3 2 4" xfId="41109"/>
    <cellStyle name="汇总 6 5 3 2 4 2" xfId="41110"/>
    <cellStyle name="汇总 6 5 3 3" xfId="41111"/>
    <cellStyle name="汇总 6 5 3 3 2" xfId="41112"/>
    <cellStyle name="汇总 6 5 3 3 2 2" xfId="41113"/>
    <cellStyle name="汇总 6 5 3 3 3" xfId="41114"/>
    <cellStyle name="汇总 6 5 3 3 3 2" xfId="41115"/>
    <cellStyle name="汇总 6 5 3 3 4" xfId="41116"/>
    <cellStyle name="汇总 6 5 3 3 4 2" xfId="41117"/>
    <cellStyle name="汇总 6 5 3 3 5" xfId="41118"/>
    <cellStyle name="汇总 6 5 3 3 5 2" xfId="41119"/>
    <cellStyle name="汇总 6 5 3 3 6" xfId="41120"/>
    <cellStyle name="汇总 6 5 3 4" xfId="41121"/>
    <cellStyle name="汇总 6 5 3 4 2" xfId="41122"/>
    <cellStyle name="汇总 6 5 3 5" xfId="41123"/>
    <cellStyle name="汇总 6 5 3 5 2" xfId="41124"/>
    <cellStyle name="输入 4 2 6 5" xfId="41125"/>
    <cellStyle name="汇总 6 5 4" xfId="41126"/>
    <cellStyle name="输入 4 2 6 5 2" xfId="41127"/>
    <cellStyle name="汇总 6 5 4 2" xfId="41128"/>
    <cellStyle name="汇总 6 5 4 2 2" xfId="41129"/>
    <cellStyle name="汇总 6 5 4 2 2 2" xfId="41130"/>
    <cellStyle name="汇总 6 5 4 2 2 2 2" xfId="41131"/>
    <cellStyle name="汇总 6 5 4 2 2 3" xfId="41132"/>
    <cellStyle name="汇总 6 5 4 2 2 3 2" xfId="41133"/>
    <cellStyle name="汇总 6 5 4 2 2 4 2" xfId="41134"/>
    <cellStyle name="汇总 6 5 4 2 2 6" xfId="41135"/>
    <cellStyle name="汇总 6 5 4 2 3" xfId="41136"/>
    <cellStyle name="汇总 6 5 4 2 3 2" xfId="41137"/>
    <cellStyle name="强调文字颜色 3 2 4 3 2" xfId="41138"/>
    <cellStyle name="汇总 6 5 4 2 4" xfId="41139"/>
    <cellStyle name="输出 4" xfId="41140"/>
    <cellStyle name="汇总 6 5 4 2 4 2" xfId="41141"/>
    <cellStyle name="汇总 6 5 4 3" xfId="41142"/>
    <cellStyle name="汇总 6 5 4 3 2" xfId="41143"/>
    <cellStyle name="汇总 6 5 4 3 2 2" xfId="41144"/>
    <cellStyle name="汇总 6 5 4 3 3" xfId="41145"/>
    <cellStyle name="汇总 6 5 4 3 3 2" xfId="41146"/>
    <cellStyle name="汇总 6 5 4 3 4" xfId="41147"/>
    <cellStyle name="汇总 6 5 4 3 4 2" xfId="41148"/>
    <cellStyle name="汇总 6 5 4 3 5" xfId="41149"/>
    <cellStyle name="汇总 6 5 4 3 5 2" xfId="41150"/>
    <cellStyle name="汇总 6 5 4 3 6" xfId="41151"/>
    <cellStyle name="汇总 6 5 4 4" xfId="41152"/>
    <cellStyle name="汇总 6 5 4 4 2" xfId="41153"/>
    <cellStyle name="汇总 6 5 4 5" xfId="41154"/>
    <cellStyle name="汇总 6 5 4 5 2" xfId="41155"/>
    <cellStyle name="输入 4 2 6 6" xfId="41156"/>
    <cellStyle name="汇总 6 5 5" xfId="41157"/>
    <cellStyle name="汇总 6 5 5 2" xfId="41158"/>
    <cellStyle name="汇总 6 5 5 2 2 2" xfId="41159"/>
    <cellStyle name="汇总 6 5 5 2 3 2" xfId="41160"/>
    <cellStyle name="汇总 6 5 5 2 4 2" xfId="41161"/>
    <cellStyle name="汇总 6 5 5 2 5 2" xfId="41162"/>
    <cellStyle name="注释 9 5 4 2 2 3" xfId="41163"/>
    <cellStyle name="汇总 6 5 5 3 2" xfId="41164"/>
    <cellStyle name="输入 4 2 6 7" xfId="41165"/>
    <cellStyle name="汇总 6 5 6" xfId="41166"/>
    <cellStyle name="汇总 6 5 6 3 2" xfId="41167"/>
    <cellStyle name="汇总 6 5 6 4" xfId="41168"/>
    <cellStyle name="汇总 6 5 6 4 2" xfId="41169"/>
    <cellStyle name="汇总 6 5 6 5" xfId="41170"/>
    <cellStyle name="汇总 6 5 6 5 2" xfId="41171"/>
    <cellStyle name="汇总 6 5 6 6" xfId="41172"/>
    <cellStyle name="汇总 6 5 7" xfId="41173"/>
    <cellStyle name="汇总 6 5 7 2" xfId="41174"/>
    <cellStyle name="汇总 6 5 8" xfId="41175"/>
    <cellStyle name="汇总 6 5 8 2" xfId="41176"/>
    <cellStyle name="汇总 6 6" xfId="41177"/>
    <cellStyle name="汇总 6 6 2" xfId="41178"/>
    <cellStyle name="汇总 6 6 2 2 2 2" xfId="41179"/>
    <cellStyle name="汇总 6 6 2 2 3" xfId="41180"/>
    <cellStyle name="汇总 6 6 2 2 3 2" xfId="41181"/>
    <cellStyle name="汇总 6 6 2 2 4" xfId="41182"/>
    <cellStyle name="汇总 6 6 2 2 4 2" xfId="41183"/>
    <cellStyle name="汇总 6 6 2 2 5" xfId="41184"/>
    <cellStyle name="汇总 6 6 2 2 5 2" xfId="41185"/>
    <cellStyle name="汇总 6 6 2 2 6" xfId="41186"/>
    <cellStyle name="汇总 6 6 3 2" xfId="41187"/>
    <cellStyle name="汇总 6 6 3 3" xfId="41188"/>
    <cellStyle name="汇总 6 6 3 3 2" xfId="41189"/>
    <cellStyle name="汇总 6 6 3 4" xfId="41190"/>
    <cellStyle name="汇总 6 6 3 4 2" xfId="41191"/>
    <cellStyle name="汇总 6 6 3 5" xfId="41192"/>
    <cellStyle name="汇总 6 6 3 6" xfId="41193"/>
    <cellStyle name="汇总 6 6 4 2" xfId="41194"/>
    <cellStyle name="汇总 6 6 5 2" xfId="41195"/>
    <cellStyle name="汇总 6 7" xfId="41196"/>
    <cellStyle name="汇总 6 7 2" xfId="41197"/>
    <cellStyle name="汇总 6 7 2 5 2" xfId="41198"/>
    <cellStyle name="汇总 6 7 2 6" xfId="41199"/>
    <cellStyle name="汇总 6 7 3" xfId="41200"/>
    <cellStyle name="汇总 6 7 3 2" xfId="41201"/>
    <cellStyle name="汇总 6 7 4" xfId="41202"/>
    <cellStyle name="汇总 6 7 4 2" xfId="41203"/>
    <cellStyle name="汇总 6 8" xfId="41204"/>
    <cellStyle name="汇总 6 8 2" xfId="41205"/>
    <cellStyle name="汇总 6 8 3" xfId="41206"/>
    <cellStyle name="汇总 6 8 3 2" xfId="41207"/>
    <cellStyle name="汇总 6 8 4" xfId="41208"/>
    <cellStyle name="汇总 6 8 5" xfId="41209"/>
    <cellStyle name="汇总 6 8 5 2" xfId="41210"/>
    <cellStyle name="汇总 6 8 6" xfId="41211"/>
    <cellStyle name="汇总 6 8 7" xfId="41212"/>
    <cellStyle name="汇总 6 9" xfId="41213"/>
    <cellStyle name="汇总 6 9 2" xfId="41214"/>
    <cellStyle name="汇总 7" xfId="41215"/>
    <cellStyle name="汇总 7 10" xfId="41216"/>
    <cellStyle name="汇总 7 10 2" xfId="41217"/>
    <cellStyle name="汇总 7 2" xfId="41218"/>
    <cellStyle name="输入 4 3 3 3" xfId="41219"/>
    <cellStyle name="汇总 7 2 2" xfId="41220"/>
    <cellStyle name="输入 4 3 3 3 2" xfId="41221"/>
    <cellStyle name="汇总 7 2 2 2" xfId="41222"/>
    <cellStyle name="输入 4 3 3 3 2 2" xfId="41223"/>
    <cellStyle name="汇总 7 2 2 2 2" xfId="41224"/>
    <cellStyle name="汇总 7 2 2 2 2 5" xfId="41225"/>
    <cellStyle name="汇总 7 2 2 2 2 5 2" xfId="41226"/>
    <cellStyle name="汇总 7 2 2 2 2 6" xfId="41227"/>
    <cellStyle name="汇总 7 2 2 2 3" xfId="41228"/>
    <cellStyle name="汇总 7 2 2 2 4" xfId="41229"/>
    <cellStyle name="汇总 7 2 2 3 2 2" xfId="41230"/>
    <cellStyle name="汇总 7 2 2 3 3" xfId="41231"/>
    <cellStyle name="汇总 7 2 2 3 3 2" xfId="41232"/>
    <cellStyle name="汇总 7 2 2 3 4" xfId="41233"/>
    <cellStyle name="汇总 7 2 2 3 4 2" xfId="41234"/>
    <cellStyle name="汇总 7 2 2 3 5" xfId="41235"/>
    <cellStyle name="汇总 7 2 2 3 5 2" xfId="41236"/>
    <cellStyle name="汇总 7 2 2 3 6" xfId="41237"/>
    <cellStyle name="输入 4 3 3 3 4 2" xfId="41238"/>
    <cellStyle name="汇总 7 2 2 4 2" xfId="41239"/>
    <cellStyle name="输入 4 3 3 3 5" xfId="41240"/>
    <cellStyle name="汇总 7 2 2 5" xfId="41241"/>
    <cellStyle name="输入 4 3 3 3 5 2" xfId="41242"/>
    <cellStyle name="汇总 7 2 2 5 2" xfId="41243"/>
    <cellStyle name="输入 4 3 3 4" xfId="41244"/>
    <cellStyle name="汇总 7 2 3" xfId="41245"/>
    <cellStyle name="汇总 7 2 3 2 2" xfId="41246"/>
    <cellStyle name="汇总 7 2 3 2 2 2" xfId="41247"/>
    <cellStyle name="汇总 7 2 3 2 2 2 2" xfId="41248"/>
    <cellStyle name="汇总 7 2 3 2 2 3" xfId="41249"/>
    <cellStyle name="汇总 7 2 3 2 2 3 2" xfId="41250"/>
    <cellStyle name="汇总 7 2 3 2 2 4" xfId="41251"/>
    <cellStyle name="汇总 7 2 3 2 2 4 2" xfId="41252"/>
    <cellStyle name="汇总 7 2 3 2 2 5" xfId="41253"/>
    <cellStyle name="汇总 7 2 3 2 2 5 2" xfId="41254"/>
    <cellStyle name="汇总 7 2 3 2 2 6" xfId="41255"/>
    <cellStyle name="汇总 7 2 3 2 3" xfId="41256"/>
    <cellStyle name="汇总 7 2 3 2 4" xfId="41257"/>
    <cellStyle name="汇总 7 2 3 2 4 2" xfId="41258"/>
    <cellStyle name="汇总 7 2 3 3 2" xfId="41259"/>
    <cellStyle name="汇总 7 2 3 3 2 2" xfId="41260"/>
    <cellStyle name="汇总 7 2 3 3 3" xfId="41261"/>
    <cellStyle name="汇总 7 2 3 3 3 2" xfId="41262"/>
    <cellStyle name="汇总 7 2 3 3 4" xfId="41263"/>
    <cellStyle name="汇总 7 2 3 3 4 2" xfId="41264"/>
    <cellStyle name="汇总 7 2 3 3 5" xfId="41265"/>
    <cellStyle name="汇总 7 2 3 3 6" xfId="41266"/>
    <cellStyle name="汇总 7 2 3 4 2" xfId="41267"/>
    <cellStyle name="汇总 7 2 3 5" xfId="41268"/>
    <cellStyle name="汇总 7 2 3 5 2" xfId="41269"/>
    <cellStyle name="输入 4 3 3 5" xfId="41270"/>
    <cellStyle name="汇总 7 2 4" xfId="41271"/>
    <cellStyle name="输入 4 3 3 5 2" xfId="41272"/>
    <cellStyle name="汇总 7 2 4 2" xfId="41273"/>
    <cellStyle name="汇总 7 2 4 2 2" xfId="41274"/>
    <cellStyle name="汇总 7 2 4 2 2 2" xfId="41275"/>
    <cellStyle name="汇总 7 2 4 2 2 2 2" xfId="41276"/>
    <cellStyle name="汇总 7 2 4 2 2 3" xfId="41277"/>
    <cellStyle name="汇总 7 2 4 2 2 4" xfId="41278"/>
    <cellStyle name="汇总 7 2 4 2 2 4 2" xfId="41279"/>
    <cellStyle name="汇总 7 2 4 2 2 5" xfId="41280"/>
    <cellStyle name="汇总 7 2 4 2 2 5 2" xfId="41281"/>
    <cellStyle name="汇总 7 2 4 2 2 6" xfId="41282"/>
    <cellStyle name="汇总 7 2 4 2 3" xfId="41283"/>
    <cellStyle name="汇总 7 2 4 2 3 2" xfId="41284"/>
    <cellStyle name="汇总 7 2 4 2 4" xfId="41285"/>
    <cellStyle name="汇总 7 2 4 2 4 2" xfId="41286"/>
    <cellStyle name="汇总 7 2 4 3 2" xfId="41287"/>
    <cellStyle name="汇总 7 2 4 3 2 2" xfId="41288"/>
    <cellStyle name="汇总 7 2 4 3 3" xfId="41289"/>
    <cellStyle name="汇总 7 2 4 3 3 2" xfId="41290"/>
    <cellStyle name="汇总 7 2 4 3 4" xfId="41291"/>
    <cellStyle name="汇总 7 2 4 3 4 2" xfId="41292"/>
    <cellStyle name="汇总 7 2 4 3 5" xfId="41293"/>
    <cellStyle name="汇总 7 2 4 3 5 2" xfId="41294"/>
    <cellStyle name="汇总 7 2 4 3 6" xfId="41295"/>
    <cellStyle name="汇总 7 2 4 4" xfId="41296"/>
    <cellStyle name="汇总 7 2 4 4 2" xfId="41297"/>
    <cellStyle name="汇总 7 2 4 5" xfId="41298"/>
    <cellStyle name="汇总 7 2 4 5 2" xfId="41299"/>
    <cellStyle name="强调文字颜色 6 3 4 2" xfId="41300"/>
    <cellStyle name="汇总 7 2 5" xfId="41301"/>
    <cellStyle name="汇总 7 2 5 2" xfId="41302"/>
    <cellStyle name="汇总 7 2 5 2 2" xfId="41303"/>
    <cellStyle name="汇总 7 2 5 2 2 2" xfId="41304"/>
    <cellStyle name="汇总 7 2 5 2 3" xfId="41305"/>
    <cellStyle name="汇总 7 2 5 2 3 2" xfId="41306"/>
    <cellStyle name="汇总 7 2 5 2 4" xfId="41307"/>
    <cellStyle name="汇总 7 2 5 2 4 2" xfId="41308"/>
    <cellStyle name="汇总 7 2 5 2 5" xfId="41309"/>
    <cellStyle name="汇总 7 2 5 2 5 2" xfId="41310"/>
    <cellStyle name="汇总 7 2 5 3" xfId="41311"/>
    <cellStyle name="汇总 7 2 5 3 2" xfId="41312"/>
    <cellStyle name="汇总 7 2 5 4" xfId="41313"/>
    <cellStyle name="汇总 7 2 5 4 2" xfId="41314"/>
    <cellStyle name="强调文字颜色 6 3 4 3" xfId="41315"/>
    <cellStyle name="汇总 7 2 6" xfId="41316"/>
    <cellStyle name="汇总 7 2 6 2" xfId="41317"/>
    <cellStyle name="汇总 7 2 6 2 2" xfId="41318"/>
    <cellStyle name="汇总 7 2 6 3" xfId="41319"/>
    <cellStyle name="汇总 7 2 6 3 2" xfId="41320"/>
    <cellStyle name="汇总 7 2 6 4" xfId="41321"/>
    <cellStyle name="汇总 7 2 6 4 2" xfId="41322"/>
    <cellStyle name="汇总 7 2 6 5" xfId="41323"/>
    <cellStyle name="汇总 7 2 6 5 2" xfId="41324"/>
    <cellStyle name="汇总 7 2 6 6" xfId="41325"/>
    <cellStyle name="汇总 7 2 6 7" xfId="41326"/>
    <cellStyle name="强调文字颜色 6 3 4 4" xfId="41327"/>
    <cellStyle name="汇总 7 2 7" xfId="41328"/>
    <cellStyle name="汇总 7 2 7 2" xfId="41329"/>
    <cellStyle name="强调文字颜色 6 3 4 5" xfId="41330"/>
    <cellStyle name="汇总 7 2 8" xfId="41331"/>
    <cellStyle name="汇总 7 2 8 2" xfId="41332"/>
    <cellStyle name="汇总 7 3" xfId="41333"/>
    <cellStyle name="输入 4 3 4 3" xfId="41334"/>
    <cellStyle name="汇总 7 3 2" xfId="41335"/>
    <cellStyle name="输入 4 3 4 3 2" xfId="41336"/>
    <cellStyle name="汇总 7 3 2 2" xfId="41337"/>
    <cellStyle name="输入 4 3 4 3 2 2" xfId="41338"/>
    <cellStyle name="汇总 7 3 2 2 2" xfId="41339"/>
    <cellStyle name="汇总 7 3 2 2 2 2" xfId="41340"/>
    <cellStyle name="汇总 7 3 2 2 2 2 2" xfId="41341"/>
    <cellStyle name="汇总 7 3 2 2 2 3" xfId="41342"/>
    <cellStyle name="汇总 7 3 2 2 2 3 2" xfId="41343"/>
    <cellStyle name="汇总 7 3 2 2 2 4" xfId="41344"/>
    <cellStyle name="汇总 7 3 2 2 2 4 2" xfId="41345"/>
    <cellStyle name="汇总 7 3 2 2 2 5" xfId="41346"/>
    <cellStyle name="汇总 7 3 2 2 2 5 2" xfId="41347"/>
    <cellStyle name="汇总 7 3 2 2 2 6" xfId="41348"/>
    <cellStyle name="汇总 7 3 2 2 3" xfId="41349"/>
    <cellStyle name="汇总 7 3 2 2 3 2" xfId="41350"/>
    <cellStyle name="汇总 7 3 2 2 4" xfId="41351"/>
    <cellStyle name="汇总 7 3 2 2 4 2" xfId="41352"/>
    <cellStyle name="输入 4 3 4 3 3 2" xfId="41353"/>
    <cellStyle name="汇总 7 3 2 3 2" xfId="41354"/>
    <cellStyle name="汇总 7 3 2 3 3" xfId="41355"/>
    <cellStyle name="汇总 7 3 2 3 4" xfId="41356"/>
    <cellStyle name="汇总 7 3 2 3 4 2" xfId="41357"/>
    <cellStyle name="汇总 7 3 2 3 5" xfId="41358"/>
    <cellStyle name="汇总 7 3 2 3 5 2" xfId="41359"/>
    <cellStyle name="汇总 7 3 2 3 6" xfId="41360"/>
    <cellStyle name="输入 4 3 4 3 4" xfId="41361"/>
    <cellStyle name="汇总 7 3 2 4" xfId="41362"/>
    <cellStyle name="输入 4 3 4 3 4 2" xfId="41363"/>
    <cellStyle name="汇总 7 3 2 4 2" xfId="41364"/>
    <cellStyle name="输入 4 3 4 3 5" xfId="41365"/>
    <cellStyle name="汇总 7 3 2 5" xfId="41366"/>
    <cellStyle name="输入 4 3 4 3 5 2" xfId="41367"/>
    <cellStyle name="汇总 7 3 2 5 2" xfId="41368"/>
    <cellStyle name="输入 4 3 4 4" xfId="41369"/>
    <cellStyle name="汇总 7 3 3" xfId="41370"/>
    <cellStyle name="输入 4 3 4 4 2" xfId="41371"/>
    <cellStyle name="汇总 7 3 3 2" xfId="41372"/>
    <cellStyle name="汇总 7 3 3 2 2" xfId="41373"/>
    <cellStyle name="汇总 7 3 3 2 2 2" xfId="41374"/>
    <cellStyle name="汇总 7 3 3 2 2 2 2" xfId="41375"/>
    <cellStyle name="汇总 7 3 3 2 2 3" xfId="41376"/>
    <cellStyle name="汇总 7 3 3 2 2 3 2" xfId="41377"/>
    <cellStyle name="汇总 7 3 3 2 2 4" xfId="41378"/>
    <cellStyle name="汇总 7 3 3 2 2 4 2" xfId="41379"/>
    <cellStyle name="汇总 7 3 3 2 2 5" xfId="41380"/>
    <cellStyle name="汇总 7 3 3 2 2 5 2" xfId="41381"/>
    <cellStyle name="汇总 7 3 3 2 2 6" xfId="41382"/>
    <cellStyle name="汇总 7 3 3 2 3" xfId="41383"/>
    <cellStyle name="汇总 7 3 3 2 3 2" xfId="41384"/>
    <cellStyle name="汇总 7 3 3 2 4" xfId="41385"/>
    <cellStyle name="汇总 7 3 3 2 4 2" xfId="41386"/>
    <cellStyle name="汇总 7 3 3 3 2" xfId="41387"/>
    <cellStyle name="汇总 7 3 3 3 2 2" xfId="41388"/>
    <cellStyle name="汇总 7 3 3 3 3" xfId="41389"/>
    <cellStyle name="汇总 7 3 3 3 3 2" xfId="41390"/>
    <cellStyle name="汇总 7 3 3 3 4" xfId="41391"/>
    <cellStyle name="汇总 7 3 3 3 4 2" xfId="41392"/>
    <cellStyle name="汇总 7 3 3 3 5" xfId="41393"/>
    <cellStyle name="强调文字颜色 4 2 3 2 18" xfId="41394"/>
    <cellStyle name="汇总 7 3 3 3 5 2" xfId="41395"/>
    <cellStyle name="汇总 7 3 3 3 6" xfId="41396"/>
    <cellStyle name="汇总 7 3 3 4" xfId="41397"/>
    <cellStyle name="汇总 7 3 3 4 2" xfId="41398"/>
    <cellStyle name="汇总 7 3 3 5" xfId="41399"/>
    <cellStyle name="汇总 7 3 3 5 2" xfId="41400"/>
    <cellStyle name="输入 4 3 4 5" xfId="41401"/>
    <cellStyle name="汇总 7 3 4" xfId="41402"/>
    <cellStyle name="输入 4 3 4 5 2" xfId="41403"/>
    <cellStyle name="汇总 7 3 4 2" xfId="41404"/>
    <cellStyle name="汇总 7 3 4 2 2" xfId="41405"/>
    <cellStyle name="汇总 7 3 4 2 2 2 2" xfId="41406"/>
    <cellStyle name="汇总 7 3 4 2 2 3 2" xfId="41407"/>
    <cellStyle name="汇总 7 3 4 2 2 4 2" xfId="41408"/>
    <cellStyle name="汇总 7 3 4 2 2 5 2" xfId="41409"/>
    <cellStyle name="汇总 7 3 4 2 3" xfId="41410"/>
    <cellStyle name="汇总 7 3 4 2 3 2" xfId="41411"/>
    <cellStyle name="汇总 7 3 4 3 2" xfId="41412"/>
    <cellStyle name="汇总 7 3 4 3 2 2" xfId="41413"/>
    <cellStyle name="汇总 7 3 4 3 3" xfId="41414"/>
    <cellStyle name="汇总 7 3 4 3 3 2" xfId="41415"/>
    <cellStyle name="汇总 7 3 4 3 4 2" xfId="41416"/>
    <cellStyle name="汇总 7 3 4 3 5" xfId="41417"/>
    <cellStyle name="汇总 7 3 4 3 5 2" xfId="41418"/>
    <cellStyle name="汇总 7 3 4 3 6" xfId="41419"/>
    <cellStyle name="汇总 7 3 4 4" xfId="41420"/>
    <cellStyle name="汇总 7 3 4 4 2" xfId="41421"/>
    <cellStyle name="汇总 7 3 4 5" xfId="41422"/>
    <cellStyle name="汇总 7 3 5" xfId="41423"/>
    <cellStyle name="汇总 7 3 5 2" xfId="41424"/>
    <cellStyle name="汇总 7 3 5 2 2" xfId="41425"/>
    <cellStyle name="汇总 7 3 5 2 2 2" xfId="41426"/>
    <cellStyle name="汇总 7 3 5 2 3" xfId="41427"/>
    <cellStyle name="汇总 7 3 5 2 3 2" xfId="41428"/>
    <cellStyle name="汇总 7 3 5 2 4" xfId="41429"/>
    <cellStyle name="汇总 7 3 5 2 4 2" xfId="41430"/>
    <cellStyle name="汇总 7 3 5 2 5" xfId="41431"/>
    <cellStyle name="汇总 7 3 5 2 5 2" xfId="41432"/>
    <cellStyle name="汇总 7 3 5 2 6" xfId="41433"/>
    <cellStyle name="汇总 7 3 5 3" xfId="41434"/>
    <cellStyle name="汇总 7 3 5 3 2" xfId="41435"/>
    <cellStyle name="汇总 7 3 5 4" xfId="41436"/>
    <cellStyle name="汇总 7 3 5 4 2" xfId="41437"/>
    <cellStyle name="汇总 7 3 6" xfId="41438"/>
    <cellStyle name="汇总 7 3 6 2" xfId="41439"/>
    <cellStyle name="汇总 7 3 6 2 2" xfId="41440"/>
    <cellStyle name="汇总 7 3 6 3" xfId="41441"/>
    <cellStyle name="汇总 7 3 6 3 2" xfId="41442"/>
    <cellStyle name="汇总 7 3 6 4" xfId="41443"/>
    <cellStyle name="强调文字颜色 6 2_Book1" xfId="41444"/>
    <cellStyle name="汇总 7 3 6 4 2" xfId="41445"/>
    <cellStyle name="汇总 7 3 6 5" xfId="41446"/>
    <cellStyle name="汇总 7 3 6 5 2" xfId="41447"/>
    <cellStyle name="汇总 7 3 6 6" xfId="41448"/>
    <cellStyle name="汇总 7 3 6 7" xfId="41449"/>
    <cellStyle name="汇总 7 3 7" xfId="41450"/>
    <cellStyle name="汇总 7 3 7 2" xfId="41451"/>
    <cellStyle name="汇总 7 3 8" xfId="41452"/>
    <cellStyle name="汇总 7 3 8 2" xfId="41453"/>
    <cellStyle name="汇总 7 4" xfId="41454"/>
    <cellStyle name="输入 4 3 5 3" xfId="41455"/>
    <cellStyle name="汇总 7 4 2" xfId="41456"/>
    <cellStyle name="输入 4 3 5 3 2" xfId="41457"/>
    <cellStyle name="汇总 7 4 2 2" xfId="41458"/>
    <cellStyle name="汇总 7 4 2 2 2" xfId="41459"/>
    <cellStyle name="汇总 7 4 2 2 2 2" xfId="41460"/>
    <cellStyle name="汇总 7 4 2 2 2 2 2" xfId="41461"/>
    <cellStyle name="汇总 7 4 2 2 2 3" xfId="41462"/>
    <cellStyle name="汇总 7 4 2 2 2 3 2" xfId="41463"/>
    <cellStyle name="汇总 7 4 2 2 2 4" xfId="41464"/>
    <cellStyle name="汇总 7 4 2 2 2 4 2" xfId="41465"/>
    <cellStyle name="汇总 7 4 2 2 2 5" xfId="41466"/>
    <cellStyle name="汇总 7 4 2 2 2 5 2" xfId="41467"/>
    <cellStyle name="汇总 7 4 2 2 2 6" xfId="41468"/>
    <cellStyle name="汇总 7 4 2 2 3" xfId="41469"/>
    <cellStyle name="汇总 7 4 2 2 4" xfId="41470"/>
    <cellStyle name="汇总 7 4 2 2 4 2" xfId="41471"/>
    <cellStyle name="注释 10 2 7" xfId="41472"/>
    <cellStyle name="汇总 7 4 2 3 2" xfId="41473"/>
    <cellStyle name="注释 10 2 7 2" xfId="41474"/>
    <cellStyle name="汇总 7 4 2 3 2 2" xfId="41475"/>
    <cellStyle name="注释 10 2 8" xfId="41476"/>
    <cellStyle name="汇总 7 4 2 3 3" xfId="41477"/>
    <cellStyle name="注释 10 2 8 2" xfId="41478"/>
    <cellStyle name="汇总 7 4 2 3 3 2" xfId="41479"/>
    <cellStyle name="汇总 7 4 2 3 4" xfId="41480"/>
    <cellStyle name="汇总 7 4 2 3 5" xfId="41481"/>
    <cellStyle name="汇总 7 4 2 3 5 2" xfId="41482"/>
    <cellStyle name="汇总 7 4 2 3 6" xfId="41483"/>
    <cellStyle name="汇总 7 4 2 4" xfId="41484"/>
    <cellStyle name="汇总 7 4 2 5" xfId="41485"/>
    <cellStyle name="注释 10 4 7" xfId="41486"/>
    <cellStyle name="汇总 7 4 2 5 2" xfId="41487"/>
    <cellStyle name="输入 4 3 5 4" xfId="41488"/>
    <cellStyle name="汇总 7 4 3" xfId="41489"/>
    <cellStyle name="输入 4 3 5 4 2" xfId="41490"/>
    <cellStyle name="汇总 7 4 3 2" xfId="41491"/>
    <cellStyle name="汇总 7 4 3 2 2" xfId="41492"/>
    <cellStyle name="汇总 7 4 3 2 2 2" xfId="41493"/>
    <cellStyle name="汇总 7 4 3 2 2 2 2" xfId="41494"/>
    <cellStyle name="汇总 7 4 3 2 2 3" xfId="41495"/>
    <cellStyle name="汇总 7 4 3 2 2 3 2" xfId="41496"/>
    <cellStyle name="汇总 7 4 3 2 2 4" xfId="41497"/>
    <cellStyle name="汇总 7 4 3 2 2 4 2" xfId="41498"/>
    <cellStyle name="汇总 7 4 3 2 2 5" xfId="41499"/>
    <cellStyle name="汇总 7 4 3 2 2 6" xfId="41500"/>
    <cellStyle name="汇总 7 4 3 2 3" xfId="41501"/>
    <cellStyle name="汇总 7 4 3 2 3 2" xfId="41502"/>
    <cellStyle name="汇总 7 4 3 2 4" xfId="41503"/>
    <cellStyle name="汇总 7 4 3 2 4 2" xfId="41504"/>
    <cellStyle name="汇总 7 4 3 3 2" xfId="41505"/>
    <cellStyle name="汇总 7 4 3 3 2 2" xfId="41506"/>
    <cellStyle name="汇总 7 4 3 3 3" xfId="41507"/>
    <cellStyle name="汇总 7 4 3 3 3 2" xfId="41508"/>
    <cellStyle name="汇总 7 4 3 3 4" xfId="41509"/>
    <cellStyle name="汇总 7 4 3 3 4 2" xfId="41510"/>
    <cellStyle name="汇总 7 4 3 3 5" xfId="41511"/>
    <cellStyle name="汇总 7 4 3 3 5 2" xfId="41512"/>
    <cellStyle name="汇总 7 4 3 3 6" xfId="41513"/>
    <cellStyle name="汇总 7 4 3 4" xfId="41514"/>
    <cellStyle name="汇总 7 4 3 4 2" xfId="41515"/>
    <cellStyle name="汇总 7 4 3 5" xfId="41516"/>
    <cellStyle name="汇总 7 4 3 5 2" xfId="41517"/>
    <cellStyle name="输入 4 3 5 5" xfId="41518"/>
    <cellStyle name="汇总 7 4 4" xfId="41519"/>
    <cellStyle name="汇总 7 4 4 2" xfId="41520"/>
    <cellStyle name="汇总 7 4 4 2 2 2 2" xfId="41521"/>
    <cellStyle name="汇总 7 4 4 2 2 3 2" xfId="41522"/>
    <cellStyle name="汇总 7 4 4 2 2 4 2" xfId="41523"/>
    <cellStyle name="汇总 7 4 4 2 2 5 2" xfId="41524"/>
    <cellStyle name="汇总 7 4 4 2 3 2" xfId="41525"/>
    <cellStyle name="汇总 7 4 4 2 4" xfId="41526"/>
    <cellStyle name="汇总 7 4 4 2 4 2" xfId="41527"/>
    <cellStyle name="汇总 7 4 4 3 2" xfId="41528"/>
    <cellStyle name="汇总 7 4 4 3 2 2" xfId="41529"/>
    <cellStyle name="汇总 7 4 4 3 3" xfId="41530"/>
    <cellStyle name="汇总 7 4 4 3 3 2" xfId="41531"/>
    <cellStyle name="汇总 7 4 4 3 4" xfId="41532"/>
    <cellStyle name="汇总 7 4 4 3 4 2" xfId="41533"/>
    <cellStyle name="注释 4 2 10" xfId="41534"/>
    <cellStyle name="汇总 7 4 4 3 5" xfId="41535"/>
    <cellStyle name="汇总 7 4 4 3 5 2" xfId="41536"/>
    <cellStyle name="汇总 7 4 4 4" xfId="41537"/>
    <cellStyle name="汇总 7 4 4 5" xfId="41538"/>
    <cellStyle name="汇总 7 4 4 5 2" xfId="41539"/>
    <cellStyle name="汇总 7 4 5" xfId="41540"/>
    <cellStyle name="汇总 7 4 5 2" xfId="41541"/>
    <cellStyle name="汇总 7 4 5 2 2" xfId="41542"/>
    <cellStyle name="汇总 7 4 5 2 3" xfId="41543"/>
    <cellStyle name="汇总 7 4 5 2 3 2" xfId="41544"/>
    <cellStyle name="汇总 7 4 5 2 4" xfId="41545"/>
    <cellStyle name="汇总 7 4 5 2 4 2" xfId="41546"/>
    <cellStyle name="汇总 7 4 5 2 5" xfId="41547"/>
    <cellStyle name="汇总 7 4 5 2 5 2" xfId="41548"/>
    <cellStyle name="汇总 7 4 5 2 6" xfId="41549"/>
    <cellStyle name="汇总 7 4 5 3" xfId="41550"/>
    <cellStyle name="汇总 7 4 5 3 2" xfId="41551"/>
    <cellStyle name="汇总 7 4 5 4" xfId="41552"/>
    <cellStyle name="汇总 7 4 5 4 2" xfId="41553"/>
    <cellStyle name="汇总 7 4 6" xfId="41554"/>
    <cellStyle name="汇总 7 4 6 2" xfId="41555"/>
    <cellStyle name="汇总 7 4 6 2 2" xfId="41556"/>
    <cellStyle name="汇总 7 4 6 3" xfId="41557"/>
    <cellStyle name="汇总 7 4 6 3 2" xfId="41558"/>
    <cellStyle name="汇总 7 4 6 4" xfId="41559"/>
    <cellStyle name="汇总 7 4 6 4 2" xfId="41560"/>
    <cellStyle name="汇总 7 4 6 5" xfId="41561"/>
    <cellStyle name="汇总 7 4 6 5 2" xfId="41562"/>
    <cellStyle name="汇总 7 4 6 6" xfId="41563"/>
    <cellStyle name="汇总 7 4 7" xfId="41564"/>
    <cellStyle name="汇总 7 4 7 2" xfId="41565"/>
    <cellStyle name="汇总 7 4 8" xfId="41566"/>
    <cellStyle name="汇总 7 4 8 2" xfId="41567"/>
    <cellStyle name="输入 6 5 2 2 5 2" xfId="41568"/>
    <cellStyle name="汇总 7 5" xfId="41569"/>
    <cellStyle name="小数 2 5 3 2 2 3" xfId="41570"/>
    <cellStyle name="输入 4 3 6 3" xfId="41571"/>
    <cellStyle name="汇总 7 5 2" xfId="41572"/>
    <cellStyle name="小数 2 5 3 2 2 3 2" xfId="41573"/>
    <cellStyle name="输入 4 3 6 3 2" xfId="41574"/>
    <cellStyle name="汇总 7 5 2 2" xfId="41575"/>
    <cellStyle name="汇总 7 5 2 2 2" xfId="41576"/>
    <cellStyle name="汇总 7 5 2 2 2 2" xfId="41577"/>
    <cellStyle name="汇总 7 5 2 2 2 2 2" xfId="41578"/>
    <cellStyle name="汇总 7 5 2 2 2 3" xfId="41579"/>
    <cellStyle name="汇总 7 5 2 2 2 3 2" xfId="41580"/>
    <cellStyle name="汇总 7 5 2 2 2 4" xfId="41581"/>
    <cellStyle name="汇总 7 5 2 2 2 4 2" xfId="41582"/>
    <cellStyle name="汇总 7 5 2 2 2 5" xfId="41583"/>
    <cellStyle name="汇总 7 5 2 2 2 5 2" xfId="41584"/>
    <cellStyle name="汇总 7 5 2 2 3" xfId="41585"/>
    <cellStyle name="汇总 7 5 2 2 3 2" xfId="41586"/>
    <cellStyle name="汇总 7 5 2 2 4" xfId="41587"/>
    <cellStyle name="汇总 7 5 2 2 4 2" xfId="41588"/>
    <cellStyle name="汇总 7 5 2 3" xfId="41589"/>
    <cellStyle name="汇总 7 5 2 3 2" xfId="41590"/>
    <cellStyle name="汇总 7 5 2 3 2 2" xfId="41591"/>
    <cellStyle name="汇总 7 5 2 3 3" xfId="41592"/>
    <cellStyle name="汇总 7 5 2 3 3 2" xfId="41593"/>
    <cellStyle name="汇总 7 5 2 3 4" xfId="41594"/>
    <cellStyle name="汇总 7 5 2 3 4 2" xfId="41595"/>
    <cellStyle name="汇总 7 5 2 3 5" xfId="41596"/>
    <cellStyle name="汇总 7 5 2 3 5 2" xfId="41597"/>
    <cellStyle name="汇总 7 5 2 3 6" xfId="41598"/>
    <cellStyle name="汇总 7 5 2 4" xfId="41599"/>
    <cellStyle name="汇总 7 5 2 4 2" xfId="41600"/>
    <cellStyle name="汇总 7 5 2 5" xfId="41601"/>
    <cellStyle name="汇总 7 5 2 5 2" xfId="41602"/>
    <cellStyle name="小数 2 5 3 2 2 4" xfId="41603"/>
    <cellStyle name="输入 4 3 6 4" xfId="41604"/>
    <cellStyle name="汇总 7 5 3" xfId="41605"/>
    <cellStyle name="小数 2 5 3 2 2 4 2" xfId="41606"/>
    <cellStyle name="输入 4 3 6 4 2" xfId="41607"/>
    <cellStyle name="汇总 7 5 3 2" xfId="41608"/>
    <cellStyle name="汇总 7 5 3 2 2" xfId="41609"/>
    <cellStyle name="汇总 7 5 3 2 2 2" xfId="41610"/>
    <cellStyle name="汇总 7 5 3 2 2 2 2" xfId="41611"/>
    <cellStyle name="汇总 7 5 3 2 2 3" xfId="41612"/>
    <cellStyle name="汇总 7 5 3 2 2 4 2" xfId="41613"/>
    <cellStyle name="汇总 7 5 3 2 2 5 2" xfId="41614"/>
    <cellStyle name="汇总 7 5 3 2 3" xfId="41615"/>
    <cellStyle name="汇总 7 5 3 2 3 2" xfId="41616"/>
    <cellStyle name="输入 2 2 2 7 2" xfId="41617"/>
    <cellStyle name="汇总 7 5 3 2 4" xfId="41618"/>
    <cellStyle name="汇总 7 5 3 2 4 2" xfId="41619"/>
    <cellStyle name="汇总 7 5 3 3" xfId="41620"/>
    <cellStyle name="汇总 7 5 3 3 2" xfId="41621"/>
    <cellStyle name="汇总 7 5 3 3 2 2" xfId="41622"/>
    <cellStyle name="汇总 7 5 3 3 3" xfId="41623"/>
    <cellStyle name="输入 2 2 2 8 2" xfId="41624"/>
    <cellStyle name="汇总 7 5 3 3 4" xfId="41625"/>
    <cellStyle name="汇总 7 5 3 3 4 2" xfId="41626"/>
    <cellStyle name="汇总 7 5 3 3 5" xfId="41627"/>
    <cellStyle name="汇总 7 5 3 3 5 2" xfId="41628"/>
    <cellStyle name="汇总 7 5 3 3 6" xfId="41629"/>
    <cellStyle name="汇总 7 5 3 4" xfId="41630"/>
    <cellStyle name="汇总 7 5 3 4 2" xfId="41631"/>
    <cellStyle name="汇总 7 5 3 5" xfId="41632"/>
    <cellStyle name="汇总 7 5 3 5 2" xfId="41633"/>
    <cellStyle name="小数 2 5 3 2 2 5" xfId="41634"/>
    <cellStyle name="输入 4 3 6 5" xfId="41635"/>
    <cellStyle name="汇总 7 5 4" xfId="41636"/>
    <cellStyle name="小数 2 5 3 2 2 5 2" xfId="41637"/>
    <cellStyle name="输入 4 3 6 5 2" xfId="41638"/>
    <cellStyle name="汇总 7 5 4 2" xfId="41639"/>
    <cellStyle name="汇总 7 5 4 2 2" xfId="41640"/>
    <cellStyle name="汇总 7 5 4 2 2 2" xfId="41641"/>
    <cellStyle name="汇总 7 5 4 2 2 2 2" xfId="41642"/>
    <cellStyle name="汇总 7 5 4 2 2 3" xfId="41643"/>
    <cellStyle name="汇总 7 5 4 2 2 3 2" xfId="41644"/>
    <cellStyle name="输出 8 3 2 2 4 2" xfId="41645"/>
    <cellStyle name="汇总 7 5 4 2 2 4" xfId="41646"/>
    <cellStyle name="汇总 7 5 4 2 2 5" xfId="41647"/>
    <cellStyle name="汇总 7 5 4 2 2 5 2" xfId="41648"/>
    <cellStyle name="汇总 7 5 4 2 2 6" xfId="41649"/>
    <cellStyle name="汇总 7 5 4 2 3" xfId="41650"/>
    <cellStyle name="汇总 7 5 4 2 3 2" xfId="41651"/>
    <cellStyle name="汇总 7 5 4 2 4 2" xfId="41652"/>
    <cellStyle name="汇总 7 5 4 3" xfId="41653"/>
    <cellStyle name="汇总 7 5 4 3 2" xfId="41654"/>
    <cellStyle name="汇总 7 5 4 3 2 2" xfId="41655"/>
    <cellStyle name="汇总 7 5 4 3 3" xfId="41656"/>
    <cellStyle name="汇总 7 5 4 3 3 2" xfId="41657"/>
    <cellStyle name="输入 2 2 3 8 2" xfId="41658"/>
    <cellStyle name="汇总 7 5 4 3 4" xfId="41659"/>
    <cellStyle name="汇总 7 5 4 3 4 2" xfId="41660"/>
    <cellStyle name="汇总 7 5 4 3 5" xfId="41661"/>
    <cellStyle name="汇总 7 5 4 3 5 2" xfId="41662"/>
    <cellStyle name="汇总 7 5 4 3 6" xfId="41663"/>
    <cellStyle name="汇总 7 5 4 4" xfId="41664"/>
    <cellStyle name="汇总 7 5 4 4 2" xfId="41665"/>
    <cellStyle name="汇总 7 5 4 5" xfId="41666"/>
    <cellStyle name="汇总 7 5 4 5 2" xfId="41667"/>
    <cellStyle name="小数 2 5 3 2 2 6" xfId="41668"/>
    <cellStyle name="输入 4 3 6 6" xfId="41669"/>
    <cellStyle name="汇总 7 5 5" xfId="41670"/>
    <cellStyle name="汇总 7 5 5 2" xfId="41671"/>
    <cellStyle name="汇总 7 5 5 2 2" xfId="41672"/>
    <cellStyle name="汇总 7 5 5 2 2 2" xfId="41673"/>
    <cellStyle name="汇总 7 5 5 2 3" xfId="41674"/>
    <cellStyle name="汇总 7 5 5 2 3 2" xfId="41675"/>
    <cellStyle name="汇总 7 5 5 2 4" xfId="41676"/>
    <cellStyle name="汇总 7 5 5 2 4 2" xfId="41677"/>
    <cellStyle name="汇总 7 5 5 2 5" xfId="41678"/>
    <cellStyle name="汇总 7 5 5 2 5 2" xfId="41679"/>
    <cellStyle name="汇总 7 5 5 2 6" xfId="41680"/>
    <cellStyle name="汇总 7 5 5 3" xfId="41681"/>
    <cellStyle name="汇总 7 5 5 3 2" xfId="41682"/>
    <cellStyle name="汇总 7 5 5 4" xfId="41683"/>
    <cellStyle name="汇总 7 5 5 4 2" xfId="41684"/>
    <cellStyle name="输入 4 3 6 7" xfId="41685"/>
    <cellStyle name="汇总 7 5 6" xfId="41686"/>
    <cellStyle name="汇总 7 5 6 3 2" xfId="41687"/>
    <cellStyle name="强调文字颜色 6 3 4 15" xfId="41688"/>
    <cellStyle name="汇总 7 5 6 4" xfId="41689"/>
    <cellStyle name="汇总 7 5 6 4 2" xfId="41690"/>
    <cellStyle name="强调文字颜色 6 3 4 16" xfId="41691"/>
    <cellStyle name="汇总 7 5 6 5" xfId="41692"/>
    <cellStyle name="汇总 7 5 6 5 2" xfId="41693"/>
    <cellStyle name="强调文字颜色 6 3 4 17" xfId="41694"/>
    <cellStyle name="汇总 7 5 6 6" xfId="41695"/>
    <cellStyle name="汇总 7 5 7" xfId="41696"/>
    <cellStyle name="汇总 7 5 7 2" xfId="41697"/>
    <cellStyle name="汇总 7 5 8" xfId="41698"/>
    <cellStyle name="汇总 7 5 8 2" xfId="41699"/>
    <cellStyle name="汇总 7 6" xfId="41700"/>
    <cellStyle name="汇总 7 6 2" xfId="41701"/>
    <cellStyle name="汇总 7 6 2 2" xfId="41702"/>
    <cellStyle name="汇总 7 6 2 2 2" xfId="41703"/>
    <cellStyle name="汇总 7 6 2 2 2 2" xfId="41704"/>
    <cellStyle name="汇总 7 6 2 2 3" xfId="41705"/>
    <cellStyle name="汇总 7 6 2 2 3 2" xfId="41706"/>
    <cellStyle name="汇总 7 6 2 2 4" xfId="41707"/>
    <cellStyle name="汇总 7 6 2 2 4 2" xfId="41708"/>
    <cellStyle name="汇总 7 6 2 2 5" xfId="41709"/>
    <cellStyle name="汇总 7 6 2 2 5 2" xfId="41710"/>
    <cellStyle name="汇总 7 6 2 2 6" xfId="41711"/>
    <cellStyle name="汇总 7 6 2 3" xfId="41712"/>
    <cellStyle name="汇总 7 6 2 3 2" xfId="41713"/>
    <cellStyle name="汇总 7 6 2 4" xfId="41714"/>
    <cellStyle name="汇总 7 6 2 4 2" xfId="41715"/>
    <cellStyle name="汇总 7 6 3" xfId="41716"/>
    <cellStyle name="汇总 7 6 3 2" xfId="41717"/>
    <cellStyle name="汇总 7 6 3 2 2" xfId="41718"/>
    <cellStyle name="汇总 7 6 3 3" xfId="41719"/>
    <cellStyle name="汇总 7 6 3 3 2" xfId="41720"/>
    <cellStyle name="汇总 7 6 3 4" xfId="41721"/>
    <cellStyle name="汇总 7 6 3 4 2" xfId="41722"/>
    <cellStyle name="汇总 7 6 3 5" xfId="41723"/>
    <cellStyle name="汇总 7 6 3 6" xfId="41724"/>
    <cellStyle name="汇总 7 6 4" xfId="41725"/>
    <cellStyle name="汇总 7 6 5" xfId="41726"/>
    <cellStyle name="汇总 7 6 5 2" xfId="41727"/>
    <cellStyle name="汇总 7 7" xfId="41728"/>
    <cellStyle name="汇总 7 7 2" xfId="41729"/>
    <cellStyle name="汇总 7 7 2 2" xfId="41730"/>
    <cellStyle name="汇总 7 7 2 2 2" xfId="41731"/>
    <cellStyle name="汇总 7 7 2 3" xfId="41732"/>
    <cellStyle name="汇总 7 7 2 3 2" xfId="41733"/>
    <cellStyle name="汇总 7 7 2 4" xfId="41734"/>
    <cellStyle name="汇总 7 7 2 4 2" xfId="41735"/>
    <cellStyle name="汇总 7 7 2 5" xfId="41736"/>
    <cellStyle name="汇总 7 7 2 5 2" xfId="41737"/>
    <cellStyle name="汇总 7 7 2 6" xfId="41738"/>
    <cellStyle name="汇总 7 7 3 2" xfId="41739"/>
    <cellStyle name="汇总 7 7 4" xfId="41740"/>
    <cellStyle name="汇总 7 7 4 2" xfId="41741"/>
    <cellStyle name="汇总 7 8" xfId="41742"/>
    <cellStyle name="汇总 7 8 2" xfId="41743"/>
    <cellStyle name="汇总 7 8 2 2" xfId="41744"/>
    <cellStyle name="汇总 7 8 3 2" xfId="41745"/>
    <cellStyle name="汇总 7 8 4" xfId="41746"/>
    <cellStyle name="汇总 7 8 4 2" xfId="41747"/>
    <cellStyle name="汇总 7 8 5" xfId="41748"/>
    <cellStyle name="汇总 7 8 5 2" xfId="41749"/>
    <cellStyle name="汇总 7 8 6" xfId="41750"/>
    <cellStyle name="汇总 7 8 7" xfId="41751"/>
    <cellStyle name="汇总 7 9" xfId="41752"/>
    <cellStyle name="汇总 7 9 2" xfId="41753"/>
    <cellStyle name="汇总 8" xfId="41754"/>
    <cellStyle name="汇总 8 10" xfId="41755"/>
    <cellStyle name="汇总 8 10 2" xfId="41756"/>
    <cellStyle name="汇总 8 2" xfId="41757"/>
    <cellStyle name="输入 4 4 3 3" xfId="41758"/>
    <cellStyle name="汇总 8 2 2" xfId="41759"/>
    <cellStyle name="输入 4 4 3 3 2" xfId="41760"/>
    <cellStyle name="汇总 8 2 2 2" xfId="41761"/>
    <cellStyle name="汇总 8 2 2 2 2" xfId="41762"/>
    <cellStyle name="汇总 8 2 2 2 2 2" xfId="41763"/>
    <cellStyle name="汇总 8 2 2 2 2 2 2" xfId="41764"/>
    <cellStyle name="汇总 8 2 2 2 2 3" xfId="41765"/>
    <cellStyle name="汇总 8 2 2 2 2 3 2" xfId="41766"/>
    <cellStyle name="汇总 8 2 2 2 2 5" xfId="41767"/>
    <cellStyle name="汇总 8 2 2 2 2 5 2" xfId="41768"/>
    <cellStyle name="汇总 8 2 2 2 2 6" xfId="41769"/>
    <cellStyle name="汇总 8 2 2 2 3" xfId="41770"/>
    <cellStyle name="汇总 8 2 2 2 3 2" xfId="41771"/>
    <cellStyle name="汇总 8 2 2 2 4" xfId="41772"/>
    <cellStyle name="注释 6 2 2 2 4" xfId="41773"/>
    <cellStyle name="汇总 8 2 2 2 4 2" xfId="41774"/>
    <cellStyle name="汇总 8 2 2 3" xfId="41775"/>
    <cellStyle name="汇总 8 2 2 3 2" xfId="41776"/>
    <cellStyle name="汇总 8 2 2 3 3" xfId="41777"/>
    <cellStyle name="汇总 8 2 2 3 3 2" xfId="41778"/>
    <cellStyle name="汇总 8 2 2 3 4" xfId="41779"/>
    <cellStyle name="注释 6 2 3 2 4" xfId="41780"/>
    <cellStyle name="汇总 8 2 2 3 4 2" xfId="41781"/>
    <cellStyle name="汇总 8 2 2 3 5" xfId="41782"/>
    <cellStyle name="注释 6 2 3 3 4" xfId="41783"/>
    <cellStyle name="汇总 8 2 2 3 5 2" xfId="41784"/>
    <cellStyle name="汇总 8 2 2 3 6" xfId="41785"/>
    <cellStyle name="汇总 8 2 2 4" xfId="41786"/>
    <cellStyle name="汇总 8 2 2 4 2" xfId="41787"/>
    <cellStyle name="汇总 8 2 2 5" xfId="41788"/>
    <cellStyle name="汇总 8 2 2 5 2" xfId="41789"/>
    <cellStyle name="输入 4 4 3 4" xfId="41790"/>
    <cellStyle name="汇总 8 2 3" xfId="41791"/>
    <cellStyle name="输入 4 4 3 4 2" xfId="41792"/>
    <cellStyle name="汇总 8 2 3 2" xfId="41793"/>
    <cellStyle name="汇总 8 2 3 2 2" xfId="41794"/>
    <cellStyle name="汇总 8 2 3 2 2 2" xfId="41795"/>
    <cellStyle name="汇总 8 2 3 2 2 2 2" xfId="41796"/>
    <cellStyle name="汇总 8 2 3 2 2 3" xfId="41797"/>
    <cellStyle name="汇总 8 2 3 2 2 3 2" xfId="41798"/>
    <cellStyle name="汇总 8 2 3 2 2 4" xfId="41799"/>
    <cellStyle name="汇总 8 2 3 2 2 4 2" xfId="41800"/>
    <cellStyle name="汇总 8 2 3 2 2 5" xfId="41801"/>
    <cellStyle name="汇总 8 2 3 2 2 5 2" xfId="41802"/>
    <cellStyle name="汇总 8 2 3 2 2 6" xfId="41803"/>
    <cellStyle name="汇总 8 2 3 2 3" xfId="41804"/>
    <cellStyle name="汇总 8 2 3 2 3 2" xfId="41805"/>
    <cellStyle name="汇总 8 2 3 2 4" xfId="41806"/>
    <cellStyle name="注释 6 3 2 2 4" xfId="41807"/>
    <cellStyle name="汇总 8 2 3 2 4 2" xfId="41808"/>
    <cellStyle name="汇总 8 2 3 3" xfId="41809"/>
    <cellStyle name="汇总 8 2 3 3 2" xfId="41810"/>
    <cellStyle name="汇总 8 2 3 3 2 2" xfId="41811"/>
    <cellStyle name="汇总 8 2 3 3 3" xfId="41812"/>
    <cellStyle name="汇总 8 2 3 3 3 2" xfId="41813"/>
    <cellStyle name="汇总 8 2 3 3 4" xfId="41814"/>
    <cellStyle name="注释 6 3 3 2 4" xfId="41815"/>
    <cellStyle name="汇总 8 2 3 3 4 2" xfId="41816"/>
    <cellStyle name="汇总 8 2 3 3 5" xfId="41817"/>
    <cellStyle name="注释 6 3 3 3 4" xfId="41818"/>
    <cellStyle name="汇总 8 2 3 3 5 2" xfId="41819"/>
    <cellStyle name="汇总 8 2 3 3 6" xfId="41820"/>
    <cellStyle name="汇总 8 2 3 4" xfId="41821"/>
    <cellStyle name="汇总 8 2 3 4 2" xfId="41822"/>
    <cellStyle name="汇总 8 2 3 5" xfId="41823"/>
    <cellStyle name="汇总 8 2 3 5 2" xfId="41824"/>
    <cellStyle name="输入 4 4 3 5" xfId="41825"/>
    <cellStyle name="汇总 8 2 4" xfId="41826"/>
    <cellStyle name="输入 4 4 3 5 2" xfId="41827"/>
    <cellStyle name="汇总 8 2 4 2" xfId="41828"/>
    <cellStyle name="汇总 8 2 4 2 2" xfId="41829"/>
    <cellStyle name="汇总 8 2 4 2 2 2" xfId="41830"/>
    <cellStyle name="汇总 8 2 4 2 2 3" xfId="41831"/>
    <cellStyle name="汇总 8 2 4 2 2 4" xfId="41832"/>
    <cellStyle name="汇总 8 2 4 2 2 5" xfId="41833"/>
    <cellStyle name="汇总 8 2 4 2 2 5 2" xfId="41834"/>
    <cellStyle name="汇总 8 2 4 2 2 6" xfId="41835"/>
    <cellStyle name="汇总 8 2 4 2 3" xfId="41836"/>
    <cellStyle name="汇总 8 2 4 2 3 2" xfId="41837"/>
    <cellStyle name="汇总 8 2 4 2 4" xfId="41838"/>
    <cellStyle name="注释 6 4 2 2 4" xfId="41839"/>
    <cellStyle name="汇总 8 2 4 2 4 2" xfId="41840"/>
    <cellStyle name="汇总 8 2 4 3" xfId="41841"/>
    <cellStyle name="汇总 8 2 4 3 2" xfId="41842"/>
    <cellStyle name="汇总 8 2 4 3 2 2" xfId="41843"/>
    <cellStyle name="汇总 8 2 4 3 3" xfId="41844"/>
    <cellStyle name="汇总 8 2 4 3 4" xfId="41845"/>
    <cellStyle name="汇总 8 2 4 3 5" xfId="41846"/>
    <cellStyle name="汇总 8 2 4 3 6" xfId="41847"/>
    <cellStyle name="汇总 8 2 4 4" xfId="41848"/>
    <cellStyle name="汇总 8 2 4 4 2" xfId="41849"/>
    <cellStyle name="汇总 8 2 4 5" xfId="41850"/>
    <cellStyle name="汇总 8 2 4 5 2" xfId="41851"/>
    <cellStyle name="输入 4 4 3 6" xfId="41852"/>
    <cellStyle name="汇总 8 2 5" xfId="41853"/>
    <cellStyle name="汇总 8 2 5 2" xfId="41854"/>
    <cellStyle name="汇总 8 2 5 2 2" xfId="41855"/>
    <cellStyle name="汇总 8 2 5 2 3" xfId="41856"/>
    <cellStyle name="汇总 8 2 5 2 4" xfId="41857"/>
    <cellStyle name="汇总 8 2 5 2 5" xfId="41858"/>
    <cellStyle name="注释 6 5 2 3 4" xfId="41859"/>
    <cellStyle name="汇总 8 2 5 2 5 2" xfId="41860"/>
    <cellStyle name="汇总 8 2 5 2 6" xfId="41861"/>
    <cellStyle name="汇总 8 2 5 3" xfId="41862"/>
    <cellStyle name="汇总 8 2 5 3 2" xfId="41863"/>
    <cellStyle name="汇总 8 2 5 4" xfId="41864"/>
    <cellStyle name="汇总 8 2 5 4 2" xfId="41865"/>
    <cellStyle name="汇总 8 2 6" xfId="41866"/>
    <cellStyle name="汇总 8 2 6 2" xfId="41867"/>
    <cellStyle name="汇总 8 2 6 2 2" xfId="41868"/>
    <cellStyle name="汇总 8 2 6 3" xfId="41869"/>
    <cellStyle name="汇总 8 2 6 3 2" xfId="41870"/>
    <cellStyle name="汇总 8 2 6 4" xfId="41871"/>
    <cellStyle name="汇总 8 2 6 4 2" xfId="41872"/>
    <cellStyle name="汇总 8 2 6 5" xfId="41873"/>
    <cellStyle name="汇总 8 2 6 5 2" xfId="41874"/>
    <cellStyle name="汇总 8 2 6 6" xfId="41875"/>
    <cellStyle name="汇总 8 2 7" xfId="41876"/>
    <cellStyle name="汇总 8 2 7 2" xfId="41877"/>
    <cellStyle name="汇总 8 2 8" xfId="41878"/>
    <cellStyle name="汇总 8 2 8 2" xfId="41879"/>
    <cellStyle name="汇总 8 3" xfId="41880"/>
    <cellStyle name="汇总 8 3 2" xfId="41881"/>
    <cellStyle name="汇总 8 3 2 2" xfId="41882"/>
    <cellStyle name="汇总 8 3 2 2 2" xfId="41883"/>
    <cellStyle name="汇总 8 3 2 2 2 2" xfId="41884"/>
    <cellStyle name="汇总 8 3 2 2 2 2 2" xfId="41885"/>
    <cellStyle name="汇总 8 3 2 2 2 3" xfId="41886"/>
    <cellStyle name="汇总 8 3 2 2 2 3 2" xfId="41887"/>
    <cellStyle name="汇总 8 3 2 2 2 4" xfId="41888"/>
    <cellStyle name="汇总 8 3 2 2 2 4 2" xfId="41889"/>
    <cellStyle name="汇总 8 3 2 2 2 6" xfId="41890"/>
    <cellStyle name="汇总 8 3 2 2 3" xfId="41891"/>
    <cellStyle name="汇总 8 3 2 2 3 2" xfId="41892"/>
    <cellStyle name="汇总 8 3 2 2 4" xfId="41893"/>
    <cellStyle name="注释 7 2 2 2 4" xfId="41894"/>
    <cellStyle name="汇总 8 3 2 2 4 2" xfId="41895"/>
    <cellStyle name="汇总 8 3 2 3" xfId="41896"/>
    <cellStyle name="汇总 8 3 2 3 2 2" xfId="41897"/>
    <cellStyle name="汇总 8 3 2 3 3" xfId="41898"/>
    <cellStyle name="汇总 8 3 2 3 3 2" xfId="41899"/>
    <cellStyle name="汇总 8 3 2 3 4" xfId="41900"/>
    <cellStyle name="注释 7 2 3 2 4" xfId="41901"/>
    <cellStyle name="汇总 8 3 2 3 4 2" xfId="41902"/>
    <cellStyle name="汇总 8 3 2 3 5" xfId="41903"/>
    <cellStyle name="注释 7 2 3 3 4" xfId="41904"/>
    <cellStyle name="汇总 8 3 2 3 5 2" xfId="41905"/>
    <cellStyle name="汇总 8 3 2 3 6" xfId="41906"/>
    <cellStyle name="汇总 8 3 2 4" xfId="41907"/>
    <cellStyle name="汇总 8 3 2 4 2" xfId="41908"/>
    <cellStyle name="汇总 8 3 2 5" xfId="41909"/>
    <cellStyle name="汇总 8 3 2 5 2" xfId="41910"/>
    <cellStyle name="汇总 8 3 3" xfId="41911"/>
    <cellStyle name="汇总 8 3 3 2" xfId="41912"/>
    <cellStyle name="汇总 8 3 3 2 2" xfId="41913"/>
    <cellStyle name="汇总 8 3 3 2 2 2" xfId="41914"/>
    <cellStyle name="汇总 8 3 3 2 2 2 2" xfId="41915"/>
    <cellStyle name="汇总 8 3 3 2 2 3" xfId="41916"/>
    <cellStyle name="汇总 8 3 3 2 2 3 2" xfId="41917"/>
    <cellStyle name="汇总 8 3 3 2 2 4" xfId="41918"/>
    <cellStyle name="汇总 8 3 3 2 2 4 2" xfId="41919"/>
    <cellStyle name="汇总 8 3 3 2 2 6" xfId="41920"/>
    <cellStyle name="汇总 8 3 3 2 3" xfId="41921"/>
    <cellStyle name="汇总 8 3 3 2 3 2" xfId="41922"/>
    <cellStyle name="汇总 8 3 3 2 4" xfId="41923"/>
    <cellStyle name="注释 7 3 2 2 4" xfId="41924"/>
    <cellStyle name="汇总 8 3 3 2 4 2" xfId="41925"/>
    <cellStyle name="汇总 8 3 3 3" xfId="41926"/>
    <cellStyle name="汇总 8 3 3 3 2 2" xfId="41927"/>
    <cellStyle name="汇总 8 3 3 3 3" xfId="41928"/>
    <cellStyle name="汇总 8 3 3 3 3 2" xfId="41929"/>
    <cellStyle name="汇总 8 3 3 3 4" xfId="41930"/>
    <cellStyle name="注释 7 3 3 2 4" xfId="41931"/>
    <cellStyle name="汇总 8 3 3 3 4 2" xfId="41932"/>
    <cellStyle name="汇总 8 3 3 3 5" xfId="41933"/>
    <cellStyle name="注释 7 3 3 3 4" xfId="41934"/>
    <cellStyle name="汇总 8 3 3 3 5 2" xfId="41935"/>
    <cellStyle name="汇总 8 3 3 3 6" xfId="41936"/>
    <cellStyle name="汇总 8 3 3 4" xfId="41937"/>
    <cellStyle name="汇总 8 3 3 4 2" xfId="41938"/>
    <cellStyle name="汇总 8 3 3 5" xfId="41939"/>
    <cellStyle name="汇总 8 3 3 5 2" xfId="41940"/>
    <cellStyle name="汇总 8 3 4" xfId="41941"/>
    <cellStyle name="汇总 8 3 4 2" xfId="41942"/>
    <cellStyle name="汇总 8 3 4 2 2" xfId="41943"/>
    <cellStyle name="汇总 8 3 4 2 2 2" xfId="41944"/>
    <cellStyle name="汇总 8 3 4 2 2 2 2" xfId="41945"/>
    <cellStyle name="汇总 8 3 4 2 2 3" xfId="41946"/>
    <cellStyle name="汇总 8 3 4 2 2 3 2" xfId="41947"/>
    <cellStyle name="汇总 8 3 4 2 2 4" xfId="41948"/>
    <cellStyle name="汇总 8 3 4 2 2 4 2" xfId="41949"/>
    <cellStyle name="汇总 8 3 4 2 2 5" xfId="41950"/>
    <cellStyle name="汇总 8 3 4 2 2 6" xfId="41951"/>
    <cellStyle name="汇总 8 3 4 2 3" xfId="41952"/>
    <cellStyle name="汇总 8 3 4 2 3 2" xfId="41953"/>
    <cellStyle name="汇总 8 3 4 2 4" xfId="41954"/>
    <cellStyle name="注释 7 4 2 2 4" xfId="41955"/>
    <cellStyle name="汇总 8 3 4 2 4 2" xfId="41956"/>
    <cellStyle name="汇总 8 3 4 3 2 2" xfId="41957"/>
    <cellStyle name="汇总 8 3 4 3 3" xfId="41958"/>
    <cellStyle name="汇总 8 3 4 3 3 2" xfId="41959"/>
    <cellStyle name="汇总 8 3 4 3 4" xfId="41960"/>
    <cellStyle name="注释 7 4 3 2 4" xfId="41961"/>
    <cellStyle name="汇总 8 3 4 3 4 2" xfId="41962"/>
    <cellStyle name="汇总 8 3 4 3 5" xfId="41963"/>
    <cellStyle name="注释 7 4 3 3 4" xfId="41964"/>
    <cellStyle name="汇总 8 3 4 3 5 2" xfId="41965"/>
    <cellStyle name="汇总 8 3 4 3 6" xfId="41966"/>
    <cellStyle name="汇总 8 3 4 4" xfId="41967"/>
    <cellStyle name="汇总 8 3 4 4 2" xfId="41968"/>
    <cellStyle name="汇总 8 3 4 5" xfId="41969"/>
    <cellStyle name="汇总 8 3 4 5 2" xfId="41970"/>
    <cellStyle name="汇总 8 3 5" xfId="41971"/>
    <cellStyle name="汇总 8 3 5 2" xfId="41972"/>
    <cellStyle name="汇总 8 3 5 2 2" xfId="41973"/>
    <cellStyle name="汇总 8 3 5 2 2 2" xfId="41974"/>
    <cellStyle name="汇总 8 3 5 2 3" xfId="41975"/>
    <cellStyle name="汇总 8 3 5 2 3 2" xfId="41976"/>
    <cellStyle name="汇总 8 3 5 2 4" xfId="41977"/>
    <cellStyle name="注释 7 5 2 2 4" xfId="41978"/>
    <cellStyle name="汇总 8 3 5 2 4 2" xfId="41979"/>
    <cellStyle name="汇总 8 3 5 2 5" xfId="41980"/>
    <cellStyle name="注释 7 5 2 3 4" xfId="41981"/>
    <cellStyle name="汇总 8 3 5 2 5 2" xfId="41982"/>
    <cellStyle name="汇总 8 3 5 2 6" xfId="41983"/>
    <cellStyle name="汇总 8 3 5 3" xfId="41984"/>
    <cellStyle name="汇总 8 3 5 4" xfId="41985"/>
    <cellStyle name="汇总 8 3 5 4 2" xfId="41986"/>
    <cellStyle name="汇总 8 3 6" xfId="41987"/>
    <cellStyle name="汇总 8 3 6 2" xfId="41988"/>
    <cellStyle name="汇总 8 3 6 2 2" xfId="41989"/>
    <cellStyle name="汇总 8 3 6 3" xfId="41990"/>
    <cellStyle name="汇总 8 3 6 3 2" xfId="41991"/>
    <cellStyle name="汇总 8 3 6 4" xfId="41992"/>
    <cellStyle name="汇总 8 3 6 4 2" xfId="41993"/>
    <cellStyle name="汇总 8 3 6 5" xfId="41994"/>
    <cellStyle name="汇总 8 3 6 5 2" xfId="41995"/>
    <cellStyle name="汇总 8 3 6 6" xfId="41996"/>
    <cellStyle name="汇总 8 3 7" xfId="41997"/>
    <cellStyle name="汇总 8 3 7 2" xfId="41998"/>
    <cellStyle name="汇总 8 3 8" xfId="41999"/>
    <cellStyle name="汇总 8 3 8 2" xfId="42000"/>
    <cellStyle name="汇总 8 4" xfId="42001"/>
    <cellStyle name="汇总 8 4 2" xfId="42002"/>
    <cellStyle name="汇总 8 4 2 2" xfId="42003"/>
    <cellStyle name="汇总 8 4 2 2 2" xfId="42004"/>
    <cellStyle name="汇总 8 4 2 2 2 2" xfId="42005"/>
    <cellStyle name="汇总 8 4 2 2 2 2 2" xfId="42006"/>
    <cellStyle name="汇总 8 4 2 2 2 3" xfId="42007"/>
    <cellStyle name="汇总 8 4 2 2 2 3 2" xfId="42008"/>
    <cellStyle name="汇总 8 4 2 2 2 4" xfId="42009"/>
    <cellStyle name="汇总 8 4 2 2 2 4 2" xfId="42010"/>
    <cellStyle name="汇总 8 4 2 2 2 5" xfId="42011"/>
    <cellStyle name="汇总 8 4 2 2 2 5 2" xfId="42012"/>
    <cellStyle name="汇总 8 4 2 2 2 6" xfId="42013"/>
    <cellStyle name="汇总 8 4 2 2 3" xfId="42014"/>
    <cellStyle name="汇总 8 4 2 2 3 2" xfId="42015"/>
    <cellStyle name="汇总 8 4 2 2 4" xfId="42016"/>
    <cellStyle name="注释 8 2 2 2 4" xfId="42017"/>
    <cellStyle name="汇总 8 4 2 2 4 2" xfId="42018"/>
    <cellStyle name="汇总 8 4 2 3" xfId="42019"/>
    <cellStyle name="汇总 8 4 2 3 2" xfId="42020"/>
    <cellStyle name="汇总 8 4 2 3 2 2" xfId="42021"/>
    <cellStyle name="汇总 8 4 2 3 3" xfId="42022"/>
    <cellStyle name="汇总 8 4 2 3 3 2" xfId="42023"/>
    <cellStyle name="汇总 8 4 2 3 4" xfId="42024"/>
    <cellStyle name="注释 8 2 3 2 4" xfId="42025"/>
    <cellStyle name="汇总 8 4 2 3 4 2" xfId="42026"/>
    <cellStyle name="汇总 8 4 2 3 5" xfId="42027"/>
    <cellStyle name="注释 8 2 3 3 4" xfId="42028"/>
    <cellStyle name="计算 3 2 2 12" xfId="42029"/>
    <cellStyle name="汇总 8 4 2 3 5 2" xfId="42030"/>
    <cellStyle name="汇总 8 4 2 3 6" xfId="42031"/>
    <cellStyle name="汇总 8 4 2 4" xfId="42032"/>
    <cellStyle name="汇总 8 4 2 4 2" xfId="42033"/>
    <cellStyle name="汇总 8 4 2 5" xfId="42034"/>
    <cellStyle name="汇总 8 4 2 5 2" xfId="42035"/>
    <cellStyle name="汇总 8 4 3" xfId="42036"/>
    <cellStyle name="汇总 8 4 3 2" xfId="42037"/>
    <cellStyle name="汇总 8 4 3 2 2" xfId="42038"/>
    <cellStyle name="汇总 8 4 3 2 2 2" xfId="42039"/>
    <cellStyle name="汇总 8 4 3 2 2 2 2" xfId="42040"/>
    <cellStyle name="汇总 8 4 3 2 2 3" xfId="42041"/>
    <cellStyle name="汇总 8 4 3 2 2 3 2" xfId="42042"/>
    <cellStyle name="汇总 8 4 3 2 2 4" xfId="42043"/>
    <cellStyle name="汇总 8 4 3 2 2 4 2" xfId="42044"/>
    <cellStyle name="汇总 8 4 3 2 2 5" xfId="42045"/>
    <cellStyle name="汇总 8 4 3 2 2 5 2" xfId="42046"/>
    <cellStyle name="汇总 8 4 3 2 3" xfId="42047"/>
    <cellStyle name="汇总 8 4 3 2 3 2" xfId="42048"/>
    <cellStyle name="汇总 8 4 3 2 4" xfId="42049"/>
    <cellStyle name="注释 8 3 2 2 4" xfId="42050"/>
    <cellStyle name="汇总 8 4 3 2 4 2" xfId="42051"/>
    <cellStyle name="汇总 8 4 3 3" xfId="42052"/>
    <cellStyle name="汇总 8 4 3 3 2" xfId="42053"/>
    <cellStyle name="汇总 8 4 3 3 2 2" xfId="42054"/>
    <cellStyle name="汇总 8 4 3 3 3" xfId="42055"/>
    <cellStyle name="汇总 8 4 3 3 3 2" xfId="42056"/>
    <cellStyle name="汇总 8 4 3 3 4" xfId="42057"/>
    <cellStyle name="注释 8 3 3 2 4" xfId="42058"/>
    <cellStyle name="汇总 8 4 3 3 4 2" xfId="42059"/>
    <cellStyle name="汇总 8 4 3 3 5" xfId="42060"/>
    <cellStyle name="注释 8 3 3 3 4" xfId="42061"/>
    <cellStyle name="汇总 8 4 3 3 5 2" xfId="42062"/>
    <cellStyle name="汇总 8 4 3 3 6" xfId="42063"/>
    <cellStyle name="汇总 8 4 3 4" xfId="42064"/>
    <cellStyle name="汇总 8 4 3 4 2" xfId="42065"/>
    <cellStyle name="汇总 8 4 3 5" xfId="42066"/>
    <cellStyle name="汇总 8 4 3 5 2" xfId="42067"/>
    <cellStyle name="汇总 8 4 4" xfId="42068"/>
    <cellStyle name="汇总 8 4 4 2" xfId="42069"/>
    <cellStyle name="汇总 8 4 4 2 2" xfId="42070"/>
    <cellStyle name="汇总 8 4 4 2 2 2" xfId="42071"/>
    <cellStyle name="汇总 8 4 4 2 2 2 2" xfId="42072"/>
    <cellStyle name="汇总 8 4 4 2 2 3" xfId="42073"/>
    <cellStyle name="汇总 8 4 4 2 2 3 2" xfId="42074"/>
    <cellStyle name="输出 9 2 2 2 4 2" xfId="42075"/>
    <cellStyle name="汇总 8 4 4 2 2 4" xfId="42076"/>
    <cellStyle name="汇总 8 4 4 2 2 4 2" xfId="42077"/>
    <cellStyle name="汇总 8 4 4 2 2 5" xfId="42078"/>
    <cellStyle name="汇总 8 4 4 2 2 5 2" xfId="42079"/>
    <cellStyle name="汇总 8 4 4 2 2 6" xfId="42080"/>
    <cellStyle name="汇总 8 4 4 2 3" xfId="42081"/>
    <cellStyle name="汇总 8 4 4 2 3 2" xfId="42082"/>
    <cellStyle name="汇总 8 4 4 2 4" xfId="42083"/>
    <cellStyle name="注释 8 4 2 2 4" xfId="42084"/>
    <cellStyle name="汇总 8 4 4 2 4 2" xfId="42085"/>
    <cellStyle name="汇总 8 4 4 3" xfId="42086"/>
    <cellStyle name="汇总 8 4 4 3 2" xfId="42087"/>
    <cellStyle name="汇总 8 4 4 3 2 2" xfId="42088"/>
    <cellStyle name="汇总 8 4 4 3 3" xfId="42089"/>
    <cellStyle name="汇总 8 4 4 3 3 2" xfId="42090"/>
    <cellStyle name="汇总 8 4 4 3 4" xfId="42091"/>
    <cellStyle name="注释 8 4 3 2 4" xfId="42092"/>
    <cellStyle name="汇总 8 4 4 3 4 2" xfId="42093"/>
    <cellStyle name="汇总 8 4 4 3 5" xfId="42094"/>
    <cellStyle name="注释 8 4 3 3 4" xfId="42095"/>
    <cellStyle name="汇总 8 4 4 3 5 2" xfId="42096"/>
    <cellStyle name="汇总 8 4 4 3 6" xfId="42097"/>
    <cellStyle name="汇总 8 4 4 4" xfId="42098"/>
    <cellStyle name="汇总 8 4 4 4 2" xfId="42099"/>
    <cellStyle name="汇总 8 4 4 5" xfId="42100"/>
    <cellStyle name="汇总 8 4 4 5 2" xfId="42101"/>
    <cellStyle name="汇总 8 4 5" xfId="42102"/>
    <cellStyle name="汇总 8 4 5 2" xfId="42103"/>
    <cellStyle name="汇总 8 4 5 2 2" xfId="42104"/>
    <cellStyle name="汇总 8 4 5 2 2 2" xfId="42105"/>
    <cellStyle name="汇总 8 4 5 2 3" xfId="42106"/>
    <cellStyle name="汇总 8 4 5 2 3 2" xfId="42107"/>
    <cellStyle name="汇总 8 4 5 2 4" xfId="42108"/>
    <cellStyle name="注释 8 5 2 2 4" xfId="42109"/>
    <cellStyle name="汇总 8 4 5 2 4 2" xfId="42110"/>
    <cellStyle name="汇总 8 4 5 2 5" xfId="42111"/>
    <cellStyle name="注释 8 5 2 3 4" xfId="42112"/>
    <cellStyle name="汇总 8 4 5 2 5 2" xfId="42113"/>
    <cellStyle name="汇总 8 4 5 2 6" xfId="42114"/>
    <cellStyle name="汇总 8 4 5 3" xfId="42115"/>
    <cellStyle name="汇总 8 4 5 3 2" xfId="42116"/>
    <cellStyle name="汇总 8 4 5 4" xfId="42117"/>
    <cellStyle name="汇总 8 4 5 4 2" xfId="42118"/>
    <cellStyle name="汇总 8 4 6" xfId="42119"/>
    <cellStyle name="汇总 8 4 6 2" xfId="42120"/>
    <cellStyle name="汇总 8 4 6 2 2" xfId="42121"/>
    <cellStyle name="汇总 8 4 6 3" xfId="42122"/>
    <cellStyle name="汇总 8 4 6 3 2" xfId="42123"/>
    <cellStyle name="汇总 8 4 6 4" xfId="42124"/>
    <cellStyle name="汇总 8 4 6 4 2" xfId="42125"/>
    <cellStyle name="汇总 8 4 6 5" xfId="42126"/>
    <cellStyle name="汇总 8 4 6 5 2" xfId="42127"/>
    <cellStyle name="汇总 8 4 6 6" xfId="42128"/>
    <cellStyle name="汇总 8 4 7" xfId="42129"/>
    <cellStyle name="汇总 8 4 7 2" xfId="42130"/>
    <cellStyle name="汇总 8 4 8" xfId="42131"/>
    <cellStyle name="汇总 8 4 8 2" xfId="42132"/>
    <cellStyle name="汇总 8 5" xfId="42133"/>
    <cellStyle name="汇总 8 5 2" xfId="42134"/>
    <cellStyle name="汇总 8 5 2 2" xfId="42135"/>
    <cellStyle name="汇总 8 5 2 2 2" xfId="42136"/>
    <cellStyle name="汇总 8 5 2 2 2 2" xfId="42137"/>
    <cellStyle name="汇总 8 5 2 2 2 2 2" xfId="42138"/>
    <cellStyle name="汇总 8 5 2 2 2 3" xfId="42139"/>
    <cellStyle name="汇总 8 5 2 2 2 3 2" xfId="42140"/>
    <cellStyle name="汇总 8 5 2 2 2 4" xfId="42141"/>
    <cellStyle name="汇总 8 5 2 2 2 4 2" xfId="42142"/>
    <cellStyle name="汇总 8 5 2 2 2 5" xfId="42143"/>
    <cellStyle name="汇总 8 5 2 2 2 5 2" xfId="42144"/>
    <cellStyle name="汇总 8 5 2 2 2 6" xfId="42145"/>
    <cellStyle name="汇总 8 5 2 2 3" xfId="42146"/>
    <cellStyle name="汇总 8 5 2 2 3 2" xfId="42147"/>
    <cellStyle name="汇总 8 5 2 2 4" xfId="42148"/>
    <cellStyle name="汇总 8 5 2 3 2" xfId="42149"/>
    <cellStyle name="汇总 8 5 2 3 2 2" xfId="42150"/>
    <cellStyle name="汇总 8 5 2 3 3" xfId="42151"/>
    <cellStyle name="汇总 8 5 2 3 3 2" xfId="42152"/>
    <cellStyle name="汇总 8 5 2 3 4" xfId="42153"/>
    <cellStyle name="汇总 8 5 2 3 5" xfId="42154"/>
    <cellStyle name="注释 9 2 3 3 4" xfId="42155"/>
    <cellStyle name="汇总 8 5 2 3 5 2" xfId="42156"/>
    <cellStyle name="汇总 8 5 2 3 6" xfId="42157"/>
    <cellStyle name="汇总 8 5 2 4" xfId="42158"/>
    <cellStyle name="汇总 8 5 2 5" xfId="42159"/>
    <cellStyle name="汇总 8 5 2 5 2" xfId="42160"/>
    <cellStyle name="汇总 8 5 3" xfId="42161"/>
    <cellStyle name="汇总 8 5 3 2" xfId="42162"/>
    <cellStyle name="汇总 8 5 3 2 2" xfId="42163"/>
    <cellStyle name="汇总 8 5 3 2 2 2 2" xfId="42164"/>
    <cellStyle name="汇总 8 5 3 2 2 3" xfId="42165"/>
    <cellStyle name="汇总 8 5 3 2 2 3 2" xfId="42166"/>
    <cellStyle name="汇总 8 5 3 2 2 4" xfId="42167"/>
    <cellStyle name="汇总 8 5 3 2 2 4 2" xfId="42168"/>
    <cellStyle name="汇总 8 5 3 2 2 5" xfId="42169"/>
    <cellStyle name="汇总 8 5 3 2 2 5 2" xfId="42170"/>
    <cellStyle name="汇总 8 5 3 2 2 6" xfId="42171"/>
    <cellStyle name="汇总 8 5 3 2 3" xfId="42172"/>
    <cellStyle name="汇总 8 5 3 2 3 2" xfId="42173"/>
    <cellStyle name="汇总 8 5 3 2 4" xfId="42174"/>
    <cellStyle name="汇总 8 5 3 3" xfId="42175"/>
    <cellStyle name="汇总 8 5 3 3 2" xfId="42176"/>
    <cellStyle name="汇总 8 5 3 3 2 2" xfId="42177"/>
    <cellStyle name="汇总 8 5 3 3 3" xfId="42178"/>
    <cellStyle name="汇总 8 5 3 3 3 2" xfId="42179"/>
    <cellStyle name="汇总 8 5 3 3 4" xfId="42180"/>
    <cellStyle name="汇总 8 5 3 3 5" xfId="42181"/>
    <cellStyle name="注释 9 3 3 3 4" xfId="42182"/>
    <cellStyle name="汇总 8 5 3 3 5 2" xfId="42183"/>
    <cellStyle name="汇总 8 5 3 3 6" xfId="42184"/>
    <cellStyle name="汇总 8 5 3 4" xfId="42185"/>
    <cellStyle name="汇总 8 5 3 4 2" xfId="42186"/>
    <cellStyle name="汇总 8 5 3 5" xfId="42187"/>
    <cellStyle name="计算 3 3 2 14" xfId="42188"/>
    <cellStyle name="汇总 8 5 3 5 2" xfId="42189"/>
    <cellStyle name="汇总 8 5 4" xfId="42190"/>
    <cellStyle name="汇总 8 5 4 2" xfId="42191"/>
    <cellStyle name="汇总 8 5 4 2 2" xfId="42192"/>
    <cellStyle name="汇总 8 5 4 2 2 2" xfId="42193"/>
    <cellStyle name="汇总 8 5 4 2 2 2 2" xfId="42194"/>
    <cellStyle name="汇总 8 5 4 2 2 3" xfId="42195"/>
    <cellStyle name="汇总 8 5 4 2 2 3 2" xfId="42196"/>
    <cellStyle name="输出 9 3 2 2 4 2" xfId="42197"/>
    <cellStyle name="汇总 8 5 4 2 2 4" xfId="42198"/>
    <cellStyle name="汇总 8 5 4 2 2 4 2" xfId="42199"/>
    <cellStyle name="汇总 8 5 4 2 2 5" xfId="42200"/>
    <cellStyle name="汇总 8 5 4 2 2 5 2" xfId="42201"/>
    <cellStyle name="汇总 8 5 4 2 2 6" xfId="42202"/>
    <cellStyle name="汇总 8 5 4 2 3" xfId="42203"/>
    <cellStyle name="汇总 8 5 4 2 3 2" xfId="42204"/>
    <cellStyle name="强调文字颜色 5 2 4 3 2" xfId="42205"/>
    <cellStyle name="汇总 8 5 4 2 4" xfId="42206"/>
    <cellStyle name="汇总 8 5 4 3" xfId="42207"/>
    <cellStyle name="汇总 8 5 4 3 2" xfId="42208"/>
    <cellStyle name="汇总 8 5 4 3 2 2" xfId="42209"/>
    <cellStyle name="汇总 8 5 4 3 3" xfId="42210"/>
    <cellStyle name="汇总 8 5 4 3 4" xfId="42211"/>
    <cellStyle name="汇总 8 5 4 3 5" xfId="42212"/>
    <cellStyle name="注释 9 4 3 3 4" xfId="42213"/>
    <cellStyle name="汇总 8 5 4 3 5 2" xfId="42214"/>
    <cellStyle name="汇总 8 5 4 3 6" xfId="42215"/>
    <cellStyle name="汇总 8 5 4 4" xfId="42216"/>
    <cellStyle name="汇总 8 5 4 4 2" xfId="42217"/>
    <cellStyle name="汇总 8 5 4 5" xfId="42218"/>
    <cellStyle name="汇总 8 5 4 5 2" xfId="42219"/>
    <cellStyle name="汇总 8 5 5" xfId="42220"/>
    <cellStyle name="汇总 8 5 5 2" xfId="42221"/>
    <cellStyle name="汇总 8 5 5 2 2" xfId="42222"/>
    <cellStyle name="汇总 8 5 5 2 2 2" xfId="42223"/>
    <cellStyle name="汇总 8 5 5 2 3" xfId="42224"/>
    <cellStyle name="汇总 8 5 5 2 3 2" xfId="42225"/>
    <cellStyle name="汇总 8 5 5 2 4" xfId="42226"/>
    <cellStyle name="汇总 8 5 5 2 5" xfId="42227"/>
    <cellStyle name="注释 9 5 2 3 4" xfId="42228"/>
    <cellStyle name="汇总 8 5 5 2 5 2" xfId="42229"/>
    <cellStyle name="汇总 8 5 5 2 6" xfId="42230"/>
    <cellStyle name="汇总 8 5 5 3" xfId="42231"/>
    <cellStyle name="汇总 8 5 5 3 2" xfId="42232"/>
    <cellStyle name="汇总 8 5 5 4" xfId="42233"/>
    <cellStyle name="汇总 8 5 5 4 2" xfId="42234"/>
    <cellStyle name="汇总 8 5 6" xfId="42235"/>
    <cellStyle name="汇总 8 5 6 3 2" xfId="42236"/>
    <cellStyle name="汇总 8 5 6 4" xfId="42237"/>
    <cellStyle name="汇总 8 5 6 5" xfId="42238"/>
    <cellStyle name="汇总 8 5 6 5 2" xfId="42239"/>
    <cellStyle name="汇总 8 5 6 6" xfId="42240"/>
    <cellStyle name="汇总 8 5 8" xfId="42241"/>
    <cellStyle name="汇总 8 5 8 2" xfId="42242"/>
    <cellStyle name="汇总 8 6" xfId="42243"/>
    <cellStyle name="汇总 8 6 2" xfId="42244"/>
    <cellStyle name="汇总 8 6 2 2" xfId="42245"/>
    <cellStyle name="强调文字颜色 1 2 4 11" xfId="42246"/>
    <cellStyle name="汇总 8 6 2 2 2" xfId="42247"/>
    <cellStyle name="汇总 8 6 2 2 2 2" xfId="42248"/>
    <cellStyle name="强调文字颜色 1 2 4 12" xfId="42249"/>
    <cellStyle name="汇总 8 6 2 2 3" xfId="42250"/>
    <cellStyle name="汇总 8 6 2 2 3 2" xfId="42251"/>
    <cellStyle name="强调文字颜色 1 2 4 13" xfId="42252"/>
    <cellStyle name="汇总 8 6 2 2 4" xfId="42253"/>
    <cellStyle name="汇总 8 6 2 2 4 2" xfId="42254"/>
    <cellStyle name="强调文字颜色 1 2 4 14" xfId="42255"/>
    <cellStyle name="汇总 8 6 2 2 5" xfId="42256"/>
    <cellStyle name="汇总 8 6 2 2 5 2" xfId="42257"/>
    <cellStyle name="强调文字颜色 1 2 4 15" xfId="42258"/>
    <cellStyle name="汇总 8 6 2 2 6" xfId="42259"/>
    <cellStyle name="汇总 8 6 2 3" xfId="42260"/>
    <cellStyle name="汇总 8 6 2 3 2" xfId="42261"/>
    <cellStyle name="汇总 8 6 2 4" xfId="42262"/>
    <cellStyle name="汇总 8 6 2 4 2" xfId="42263"/>
    <cellStyle name="汇总 8 6 3" xfId="42264"/>
    <cellStyle name="汇总 8 6 3 2" xfId="42265"/>
    <cellStyle name="汇总 8 6 3 2 2" xfId="42266"/>
    <cellStyle name="汇总 8 6 3 3" xfId="42267"/>
    <cellStyle name="汇总 8 6 3 3 2" xfId="42268"/>
    <cellStyle name="汇总 8 6 3 4" xfId="42269"/>
    <cellStyle name="汇总 8 6 3 4 2" xfId="42270"/>
    <cellStyle name="汇总 8 6 3 5" xfId="42271"/>
    <cellStyle name="汇总 8 6 3 5 2" xfId="42272"/>
    <cellStyle name="汇总 8 6 3 6" xfId="42273"/>
    <cellStyle name="汇总 8 6 4 2" xfId="42274"/>
    <cellStyle name="汇总 8 6 5" xfId="42275"/>
    <cellStyle name="汇总 8 6 5 2" xfId="42276"/>
    <cellStyle name="汇总 8 7" xfId="42277"/>
    <cellStyle name="汇总 8 7 2" xfId="42278"/>
    <cellStyle name="汇总 8 7 2 3" xfId="42279"/>
    <cellStyle name="汇总 8 7 2 3 2" xfId="42280"/>
    <cellStyle name="汇总 8 7 2 4" xfId="42281"/>
    <cellStyle name="汇总 8 7 2 4 2" xfId="42282"/>
    <cellStyle name="汇总 8 7 2 5" xfId="42283"/>
    <cellStyle name="汇总 8 7 2 5 2" xfId="42284"/>
    <cellStyle name="汇总 8 7 2 6" xfId="42285"/>
    <cellStyle name="汇总 8 7 3" xfId="42286"/>
    <cellStyle name="汇总 8 7 3 2" xfId="42287"/>
    <cellStyle name="汇总 8 7 4" xfId="42288"/>
    <cellStyle name="汇总 8 7 4 2" xfId="42289"/>
    <cellStyle name="汇总 8 8" xfId="42290"/>
    <cellStyle name="汇总 8 8 2" xfId="42291"/>
    <cellStyle name="汇总 8 8 2 2" xfId="42292"/>
    <cellStyle name="汇总 8 8 3" xfId="42293"/>
    <cellStyle name="汇总 8 8 3 2" xfId="42294"/>
    <cellStyle name="汇总 8 8 4" xfId="42295"/>
    <cellStyle name="汇总 8 8 4 2" xfId="42296"/>
    <cellStyle name="汇总 8 8 5" xfId="42297"/>
    <cellStyle name="汇总 8 8 5 2" xfId="42298"/>
    <cellStyle name="汇总 8 8 6" xfId="42299"/>
    <cellStyle name="汇总 8 8 7" xfId="42300"/>
    <cellStyle name="汇总 8 9" xfId="42301"/>
    <cellStyle name="汇总 8 9 2" xfId="42302"/>
    <cellStyle name="汇总 9" xfId="42303"/>
    <cellStyle name="输入 10 7 2 2 4" xfId="42304"/>
    <cellStyle name="汇总 9 10" xfId="42305"/>
    <cellStyle name="汇总 9 2" xfId="42306"/>
    <cellStyle name="输入 4 5 3 3" xfId="42307"/>
    <cellStyle name="汇总 9 2 2" xfId="42308"/>
    <cellStyle name="输入 4 5 3 3 2" xfId="42309"/>
    <cellStyle name="汇总 9 2 2 2" xfId="42310"/>
    <cellStyle name="汇总 9 2 2 2 2" xfId="42311"/>
    <cellStyle name="汇总 9 2 2 2 2 2" xfId="42312"/>
    <cellStyle name="汇总 9 2 2 2 2 2 2" xfId="42313"/>
    <cellStyle name="汇总 9 2 2 2 2 3" xfId="42314"/>
    <cellStyle name="汇总 9 2 2 2 2 3 2" xfId="42315"/>
    <cellStyle name="汇总 9 2 2 2 2 4" xfId="42316"/>
    <cellStyle name="汇总 9 2 2 2 3" xfId="42317"/>
    <cellStyle name="汇总 9 2 2 2 3 2" xfId="42318"/>
    <cellStyle name="汇总 9 2 2 2 4 2" xfId="42319"/>
    <cellStyle name="汇总 9 2 2 3" xfId="42320"/>
    <cellStyle name="汇总 9 2 2 3 2 2" xfId="42321"/>
    <cellStyle name="汇总 9 2 2 3 3" xfId="42322"/>
    <cellStyle name="汇总 9 2 2 3 3 2" xfId="42323"/>
    <cellStyle name="汇总 9 2 2 3 4 2" xfId="42324"/>
    <cellStyle name="汇总 9 2 2 3 5" xfId="42325"/>
    <cellStyle name="汇总 9 2 2 3 5 2" xfId="42326"/>
    <cellStyle name="汇总 9 2 2 3 6" xfId="42327"/>
    <cellStyle name="汇总 9 2 2 4" xfId="42328"/>
    <cellStyle name="汇总 9 2 2 4 2" xfId="42329"/>
    <cellStyle name="汇总 9 2 2 5" xfId="42330"/>
    <cellStyle name="汇总 9 2 2 5 2" xfId="42331"/>
    <cellStyle name="输入 4 5 3 4" xfId="42332"/>
    <cellStyle name="汇总 9 2 3" xfId="42333"/>
    <cellStyle name="输入 4 5 3 4 2" xfId="42334"/>
    <cellStyle name="汇总 9 2 3 2" xfId="42335"/>
    <cellStyle name="汇总 9 2 3 2 2" xfId="42336"/>
    <cellStyle name="汇总 9 2 3 2 2 2" xfId="42337"/>
    <cellStyle name="汇总 9 2 3 2 2 2 2" xfId="42338"/>
    <cellStyle name="汇总 9 2 3 2 2 3" xfId="42339"/>
    <cellStyle name="汇总 9 2 3 2 2 4" xfId="42340"/>
    <cellStyle name="汇总 9 2 3 2 2 4 2" xfId="42341"/>
    <cellStyle name="汇总 9 2 3 2 2 5" xfId="42342"/>
    <cellStyle name="汇总 9 2 3 2 2 5 2" xfId="42343"/>
    <cellStyle name="汇总 9 2 3 2 2 6" xfId="42344"/>
    <cellStyle name="汇总 9 2 3 2 3" xfId="42345"/>
    <cellStyle name="汇总 9 2 3 2 3 2" xfId="42346"/>
    <cellStyle name="汇总 9 2 3 2 4" xfId="42347"/>
    <cellStyle name="汇总 9 2 3 2 4 2" xfId="42348"/>
    <cellStyle name="汇总 9 2 3 3" xfId="42349"/>
    <cellStyle name="汇总 9 2 3 3 2" xfId="42350"/>
    <cellStyle name="汇总 9 2 3 3 2 2" xfId="42351"/>
    <cellStyle name="汇总 9 2 3 3 3" xfId="42352"/>
    <cellStyle name="汇总 9 2 3 3 3 2" xfId="42353"/>
    <cellStyle name="汇总 9 2 3 3 4" xfId="42354"/>
    <cellStyle name="汇总 9 2 3 3 4 2" xfId="42355"/>
    <cellStyle name="汇总 9 2 3 3 5" xfId="42356"/>
    <cellStyle name="汇总 9 2 3 3 5 2" xfId="42357"/>
    <cellStyle name="汇总 9 2 3 3 6" xfId="42358"/>
    <cellStyle name="汇总 9 2 3 4" xfId="42359"/>
    <cellStyle name="汇总 9 2 3 4 2" xfId="42360"/>
    <cellStyle name="汇总 9 2 3 5" xfId="42361"/>
    <cellStyle name="汇总 9 2 3 5 2" xfId="42362"/>
    <cellStyle name="输入 4 5 3 5" xfId="42363"/>
    <cellStyle name="汇总 9 2 4" xfId="42364"/>
    <cellStyle name="输入 4 5 3 5 2" xfId="42365"/>
    <cellStyle name="汇总 9 2 4 2" xfId="42366"/>
    <cellStyle name="汇总 9 2 4 2 2" xfId="42367"/>
    <cellStyle name="汇总 9 2 4 2 2 2" xfId="42368"/>
    <cellStyle name="汇总 9 2 4 2 2 2 2" xfId="42369"/>
    <cellStyle name="汇总 9 2 4 2 2 3" xfId="42370"/>
    <cellStyle name="汇总 9 2 4 2 2 3 2" xfId="42371"/>
    <cellStyle name="汇总 9 2 4 2 2 4" xfId="42372"/>
    <cellStyle name="汇总 9 2 4 2 2 4 2" xfId="42373"/>
    <cellStyle name="汇总 9 2 4 2 2 5" xfId="42374"/>
    <cellStyle name="汇总 9 2 4 2 2 5 2" xfId="42375"/>
    <cellStyle name="汇总 9 2 4 2 2 6" xfId="42376"/>
    <cellStyle name="汇总 9 2 4 2 3" xfId="42377"/>
    <cellStyle name="汇总 9 2 4 2 3 2" xfId="42378"/>
    <cellStyle name="汇总 9 2 4 2 4" xfId="42379"/>
    <cellStyle name="汇总 9 2 4 2 4 2" xfId="42380"/>
    <cellStyle name="汇总 9 2 4 3" xfId="42381"/>
    <cellStyle name="汇总 9 2 4 3 2" xfId="42382"/>
    <cellStyle name="汇总 9 2 4 3 2 2" xfId="42383"/>
    <cellStyle name="汇总 9 2 4 3 3" xfId="42384"/>
    <cellStyle name="汇总 9 2 4 3 3 2" xfId="42385"/>
    <cellStyle name="汇总 9 2 4 3 4" xfId="42386"/>
    <cellStyle name="汇总 9 2 4 3 4 2" xfId="42387"/>
    <cellStyle name="汇总 9 2 4 3 5" xfId="42388"/>
    <cellStyle name="汇总 9 2 4 3 5 2" xfId="42389"/>
    <cellStyle name="汇总 9 2 4 3 6" xfId="42390"/>
    <cellStyle name="汇总 9 2 4 4" xfId="42391"/>
    <cellStyle name="汇总 9 2 4 4 2" xfId="42392"/>
    <cellStyle name="汇总 9 2 4 5" xfId="42393"/>
    <cellStyle name="输入 4 5 3 6" xfId="42394"/>
    <cellStyle name="汇总 9 2 5" xfId="42395"/>
    <cellStyle name="汇总 9 2 5 2" xfId="42396"/>
    <cellStyle name="输入 10 6 3" xfId="42397"/>
    <cellStyle name="汇总 9 2 5 2 2" xfId="42398"/>
    <cellStyle name="汇总 9 2 5 3" xfId="42399"/>
    <cellStyle name="输入 10 7 3" xfId="42400"/>
    <cellStyle name="汇总 9 2 5 3 2" xfId="42401"/>
    <cellStyle name="汇总 9 2 5 4" xfId="42402"/>
    <cellStyle name="输入 10 8 3" xfId="42403"/>
    <cellStyle name="汇总 9 2 5 4 2" xfId="42404"/>
    <cellStyle name="汇总 9 2 6" xfId="42405"/>
    <cellStyle name="汇总 9 2 6 2" xfId="42406"/>
    <cellStyle name="汇总 9 2 6 2 2" xfId="42407"/>
    <cellStyle name="汇总 9 2 6 3" xfId="42408"/>
    <cellStyle name="汇总 9 2 6 3 2" xfId="42409"/>
    <cellStyle name="汇总 9 2 6 4" xfId="42410"/>
    <cellStyle name="汇总 9 2 6 4 2" xfId="42411"/>
    <cellStyle name="数字 2 6 3 2" xfId="42412"/>
    <cellStyle name="汇总 9 2 6 5" xfId="42413"/>
    <cellStyle name="汇总 9 2 6 5 2" xfId="42414"/>
    <cellStyle name="汇总 9 2 6 6" xfId="42415"/>
    <cellStyle name="汇总 9 2 7" xfId="42416"/>
    <cellStyle name="汇总 9 2 7 2" xfId="42417"/>
    <cellStyle name="汇总 9 2 8" xfId="42418"/>
    <cellStyle name="汇总 9 2 8 2" xfId="42419"/>
    <cellStyle name="汇总 9 3" xfId="42420"/>
    <cellStyle name="汇总 9 3 2" xfId="42421"/>
    <cellStyle name="汇总 9 3 2 2" xfId="42422"/>
    <cellStyle name="汇总 9 3 2 2 2" xfId="42423"/>
    <cellStyle name="汇总 9 3 2 2 2 2" xfId="42424"/>
    <cellStyle name="汇总 9 3 2 2 2 2 2" xfId="42425"/>
    <cellStyle name="汇总 9 3 2 2 2 3" xfId="42426"/>
    <cellStyle name="汇总 9 3 2 2 2 3 2" xfId="42427"/>
    <cellStyle name="汇总 9 3 2 2 2 5 2" xfId="42428"/>
    <cellStyle name="汇总 9 3 2 2 3" xfId="42429"/>
    <cellStyle name="汇总 9 3 2 2 3 2" xfId="42430"/>
    <cellStyle name="汇总 9 3 2 2 4 2" xfId="42431"/>
    <cellStyle name="汇总 9 3 2 3" xfId="42432"/>
    <cellStyle name="汇总 9 3 2 3 2" xfId="42433"/>
    <cellStyle name="汇总 9 3 2 3 2 2" xfId="42434"/>
    <cellStyle name="汇总 9 3 2 3 3" xfId="42435"/>
    <cellStyle name="汇总 9 3 2 3 3 2" xfId="42436"/>
    <cellStyle name="汇总 9 3 2 3 4 2" xfId="42437"/>
    <cellStyle name="汇总 9 3 2 3 5" xfId="42438"/>
    <cellStyle name="汇总 9 3 2 3 5 2" xfId="42439"/>
    <cellStyle name="汇总 9 3 2 3 6" xfId="42440"/>
    <cellStyle name="汇总 9 3 2 4" xfId="42441"/>
    <cellStyle name="汇总 9 3 2 4 2" xfId="42442"/>
    <cellStyle name="汇总 9 3 2 5" xfId="42443"/>
    <cellStyle name="汇总 9 3 2 5 2" xfId="42444"/>
    <cellStyle name="汇总 9 3 3" xfId="42445"/>
    <cellStyle name="汇总 9 3 3 2" xfId="42446"/>
    <cellStyle name="汇总 9 3 3 2 2" xfId="42447"/>
    <cellStyle name="汇总 9 3 3 2 2 2" xfId="42448"/>
    <cellStyle name="汇总 9 3 3 2 2 2 2" xfId="42449"/>
    <cellStyle name="汇总 9 3 3 2 2 3" xfId="42450"/>
    <cellStyle name="注释 10 3 6 6" xfId="42451"/>
    <cellStyle name="汇总 9 3 3 2 2 3 2" xfId="42452"/>
    <cellStyle name="汇总 9 3 3 2 2 4 2" xfId="42453"/>
    <cellStyle name="汇总 9 3 3 2 2 5" xfId="42454"/>
    <cellStyle name="汇总 9 3 3 2 2 5 2" xfId="42455"/>
    <cellStyle name="汇总 9 3 3 2 2 6" xfId="42456"/>
    <cellStyle name="汇总 9 3 3 2 3" xfId="42457"/>
    <cellStyle name="汇总 9 3 3 2 3 2" xfId="42458"/>
    <cellStyle name="汇总 9 3 3 2 4" xfId="42459"/>
    <cellStyle name="汇总 9 3 3 2 4 2" xfId="42460"/>
    <cellStyle name="汇总 9 3 3 3" xfId="42461"/>
    <cellStyle name="汇总 9 3 3 3 2" xfId="42462"/>
    <cellStyle name="汇总 9 3 3 3 2 2" xfId="42463"/>
    <cellStyle name="汇总 9 3 3 3 3" xfId="42464"/>
    <cellStyle name="汇总 9 3 3 3 3 2" xfId="42465"/>
    <cellStyle name="汇总 9 3 3 3 4" xfId="42466"/>
    <cellStyle name="汇总 9 3 3 3 4 2" xfId="42467"/>
    <cellStyle name="汇总 9 3 3 3 5" xfId="42468"/>
    <cellStyle name="汇总 9 3 3 3 5 2" xfId="42469"/>
    <cellStyle name="汇总 9 3 3 3 6" xfId="42470"/>
    <cellStyle name="汇总 9 3 3 4" xfId="42471"/>
    <cellStyle name="汇总 9 3 3 4 2" xfId="42472"/>
    <cellStyle name="汇总 9 3 3 5" xfId="42473"/>
    <cellStyle name="汇总 9 3 3 5 2" xfId="42474"/>
    <cellStyle name="汇总 9 3 4" xfId="42475"/>
    <cellStyle name="汇总 9 3 4 2" xfId="42476"/>
    <cellStyle name="汇总 9 3 4 2 2" xfId="42477"/>
    <cellStyle name="汇总 9 3 4 2 2 2" xfId="42478"/>
    <cellStyle name="汇总 9 3 4 2 2 2 2" xfId="42479"/>
    <cellStyle name="汇总 9 3 4 2 2 3" xfId="42480"/>
    <cellStyle name="汇总 9 3 4 2 2 3 2" xfId="42481"/>
    <cellStyle name="汇总 9 3 4 2 2 4" xfId="42482"/>
    <cellStyle name="汇总 9 3 4 2 2 4 2" xfId="42483"/>
    <cellStyle name="汇总 9 3 4 2 2 5" xfId="42484"/>
    <cellStyle name="汇总 9 3 4 2 2 5 2" xfId="42485"/>
    <cellStyle name="汇总 9 3 4 2 2 6" xfId="42486"/>
    <cellStyle name="汇总 9 3 4 2 3" xfId="42487"/>
    <cellStyle name="汇总 9 3 4 2 3 2" xfId="42488"/>
    <cellStyle name="汇总 9 3 4 3" xfId="42489"/>
    <cellStyle name="汇总 9 3 4 3 2" xfId="42490"/>
    <cellStyle name="汇总 9 3 4 3 3" xfId="42491"/>
    <cellStyle name="汇总 9 3 4 3 4 2" xfId="42492"/>
    <cellStyle name="汇总 9 3 4 3 5" xfId="42493"/>
    <cellStyle name="汇总 9 3 4 3 5 2" xfId="42494"/>
    <cellStyle name="汇总 9 3 4 3 6" xfId="42495"/>
    <cellStyle name="汇总 9 3 4 4" xfId="42496"/>
    <cellStyle name="汇总 9 3 4 4 2" xfId="42497"/>
    <cellStyle name="汇总 9 3 4 5" xfId="42498"/>
    <cellStyle name="汇总 9 3 4 5 2" xfId="42499"/>
    <cellStyle name="汇总 9 3 5" xfId="42500"/>
    <cellStyle name="汇总 9 3 5 2" xfId="42501"/>
    <cellStyle name="汇总 9 3 5 2 2" xfId="42502"/>
    <cellStyle name="汇总 9 3 5 2 2 2" xfId="42503"/>
    <cellStyle name="汇总 9 3 5 2 3 2" xfId="42504"/>
    <cellStyle name="汇总 9 3 5 3" xfId="42505"/>
    <cellStyle name="汇总 9 3 5 3 2" xfId="42506"/>
    <cellStyle name="汇总 9 3 5 4" xfId="42507"/>
    <cellStyle name="汇总 9 3 5 4 2" xfId="42508"/>
    <cellStyle name="汇总 9 3 6" xfId="42509"/>
    <cellStyle name="汇总 9 3 6 2" xfId="42510"/>
    <cellStyle name="汇总 9 3 6 2 2" xfId="42511"/>
    <cellStyle name="汇总 9 3 6 3" xfId="42512"/>
    <cellStyle name="汇总 9 3 6 3 2" xfId="42513"/>
    <cellStyle name="汇总 9 3 6 4" xfId="42514"/>
    <cellStyle name="汇总 9 3 6 4 2" xfId="42515"/>
    <cellStyle name="汇总 9 3 6 5" xfId="42516"/>
    <cellStyle name="汇总 9 3 6 5 2" xfId="42517"/>
    <cellStyle name="汇总 9 3 6 6" xfId="42518"/>
    <cellStyle name="汇总 9 3 7" xfId="42519"/>
    <cellStyle name="汇总 9 3 7 2" xfId="42520"/>
    <cellStyle name="汇总 9 3 8" xfId="42521"/>
    <cellStyle name="汇总 9 3 8 2" xfId="42522"/>
    <cellStyle name="汇总 9 4" xfId="42523"/>
    <cellStyle name="汇总 9 4 2" xfId="42524"/>
    <cellStyle name="汇总 9 4 2 2 2" xfId="42525"/>
    <cellStyle name="汇总 9 4 2 2 2 2" xfId="42526"/>
    <cellStyle name="汇总 9 4 2 2 2 2 2" xfId="42527"/>
    <cellStyle name="汇总 9 4 2 2 2 3" xfId="42528"/>
    <cellStyle name="汇总 9 4 2 2 2 4" xfId="42529"/>
    <cellStyle name="汇总 9 4 2 2 2 4 2" xfId="42530"/>
    <cellStyle name="汇总 9 4 2 2 2 5" xfId="42531"/>
    <cellStyle name="汇总 9 4 2 2 2 5 2" xfId="42532"/>
    <cellStyle name="汇总 9 4 2 2 2 6" xfId="42533"/>
    <cellStyle name="汇总 9 4 2 2 3" xfId="42534"/>
    <cellStyle name="汇总 9 4 2 2 3 2" xfId="42535"/>
    <cellStyle name="汇总 9 4 2 2 4" xfId="42536"/>
    <cellStyle name="汇总 9 4 2 3 2" xfId="42537"/>
    <cellStyle name="汇总 9 4 2 3 2 2" xfId="42538"/>
    <cellStyle name="汇总 9 4 2 3 3" xfId="42539"/>
    <cellStyle name="汇总 9 4 2 3 3 2" xfId="42540"/>
    <cellStyle name="汇总 9 4 2 3 4" xfId="42541"/>
    <cellStyle name="汇总 9 4 2 3 4 2" xfId="42542"/>
    <cellStyle name="汇总 9 4 2 3 5" xfId="42543"/>
    <cellStyle name="汇总 9 4 2 3 5 2" xfId="42544"/>
    <cellStyle name="汇总 9 4 2 3 6" xfId="42545"/>
    <cellStyle name="汇总 9 4 2 4 2" xfId="42546"/>
    <cellStyle name="汇总 9 4 2 5 2" xfId="42547"/>
    <cellStyle name="汇总 9 4 3" xfId="42548"/>
    <cellStyle name="汇总 9 4 3 2" xfId="42549"/>
    <cellStyle name="汇总 9 4 3 2 2" xfId="42550"/>
    <cellStyle name="汇总 9 4 3 2 2 2" xfId="42551"/>
    <cellStyle name="汇总 9 4 3 2 2 2 2" xfId="42552"/>
    <cellStyle name="汇总 9 4 3 2 2 3" xfId="42553"/>
    <cellStyle name="汇总 9 4 3 2 2 4" xfId="42554"/>
    <cellStyle name="汇总 9 4 3 2 2 4 2" xfId="42555"/>
    <cellStyle name="汇总 9 4 3 2 2 5" xfId="42556"/>
    <cellStyle name="汇总 9 4 3 2 2 6" xfId="42557"/>
    <cellStyle name="汇总 9 4 3 2 3" xfId="42558"/>
    <cellStyle name="汇总 9 4 3 2 3 2" xfId="42559"/>
    <cellStyle name="汇总 9 4 3 2 4" xfId="42560"/>
    <cellStyle name="汇总 9 4 3 2 4 2" xfId="42561"/>
    <cellStyle name="汇总 9 4 3 3" xfId="42562"/>
    <cellStyle name="汇总 9 4 3 3 2" xfId="42563"/>
    <cellStyle name="汇总 9 4 3 3 2 2" xfId="42564"/>
    <cellStyle name="汇总 9 4 3 3 3" xfId="42565"/>
    <cellStyle name="汇总 9 4 3 3 3 2" xfId="42566"/>
    <cellStyle name="汇总 9 4 3 3 4" xfId="42567"/>
    <cellStyle name="汇总 9 4 3 3 4 2" xfId="42568"/>
    <cellStyle name="汇总 9 4 3 3 5" xfId="42569"/>
    <cellStyle name="汇总 9 4 3 3 5 2" xfId="42570"/>
    <cellStyle name="汇总 9 4 3 3 6" xfId="42571"/>
    <cellStyle name="汇总 9 4 3 4" xfId="42572"/>
    <cellStyle name="汇总 9 4 3 4 2" xfId="42573"/>
    <cellStyle name="汇总 9 4 4" xfId="42574"/>
    <cellStyle name="汇总 9 4 4 2" xfId="42575"/>
    <cellStyle name="汇总 9 4 4 2 2" xfId="42576"/>
    <cellStyle name="汇总 9 4 4 2 2 2" xfId="42577"/>
    <cellStyle name="汇总 9 4 4 2 2 2 2" xfId="42578"/>
    <cellStyle name="汇总 9 4 4 2 2 3" xfId="42579"/>
    <cellStyle name="汇总 9 4 4 2 2 4" xfId="42580"/>
    <cellStyle name="汇总 9 4 4 2 2 4 2" xfId="42581"/>
    <cellStyle name="汇总 9 4 4 2 2 5" xfId="42582"/>
    <cellStyle name="汇总 9 4 4 2 2 5 2" xfId="42583"/>
    <cellStyle name="汇总 9 4 4 2 2 6" xfId="42584"/>
    <cellStyle name="汇总 9 4 4 2 3" xfId="42585"/>
    <cellStyle name="汇总 9 4 4 2 3 2" xfId="42586"/>
    <cellStyle name="汇总 9 4 4 3" xfId="42587"/>
    <cellStyle name="汇总 9 4 4 3 2" xfId="42588"/>
    <cellStyle name="汇总 9 4 4 3 2 2" xfId="42589"/>
    <cellStyle name="汇总 9 4 4 3 3" xfId="42590"/>
    <cellStyle name="汇总 9 4 4 3 3 2" xfId="42591"/>
    <cellStyle name="汇总 9 4 4 3 4 2" xfId="42592"/>
    <cellStyle name="汇总 9 4 4 3 5" xfId="42593"/>
    <cellStyle name="汇总 9 4 4 3 5 2" xfId="42594"/>
    <cellStyle name="汇总 9 4 4 3 6" xfId="42595"/>
    <cellStyle name="汇总 9 4 4 4" xfId="42596"/>
    <cellStyle name="汇总 9 4 4 4 2" xfId="42597"/>
    <cellStyle name="汇总 9 4 4 5" xfId="42598"/>
    <cellStyle name="汇总 9 4 4 5 2" xfId="42599"/>
    <cellStyle name="汇总 9 4 5" xfId="42600"/>
    <cellStyle name="汇总 9 4 5 2" xfId="42601"/>
    <cellStyle name="汇总 9 4 5 2 2" xfId="42602"/>
    <cellStyle name="汇总 9 4 5 2 2 2" xfId="42603"/>
    <cellStyle name="汇总 9 4 5 2 3 2" xfId="42604"/>
    <cellStyle name="汇总 9 4 5 3" xfId="42605"/>
    <cellStyle name="汇总 9 4 5 3 2" xfId="42606"/>
    <cellStyle name="汇总 9 4 5 4" xfId="42607"/>
    <cellStyle name="汇总 9 4 5 4 2" xfId="42608"/>
    <cellStyle name="汇总 9 4 6" xfId="42609"/>
    <cellStyle name="汇总 9 4 6 2" xfId="42610"/>
    <cellStyle name="汇总 9 4 6 2 2" xfId="42611"/>
    <cellStyle name="汇总 9 4 6 3" xfId="42612"/>
    <cellStyle name="汇总 9 4 6 3 2" xfId="42613"/>
    <cellStyle name="汇总 9 4 6 4" xfId="42614"/>
    <cellStyle name="汇总 9 4 6 4 2" xfId="42615"/>
    <cellStyle name="汇总 9 4 6 5" xfId="42616"/>
    <cellStyle name="汇总 9 4 6 5 2" xfId="42617"/>
    <cellStyle name="汇总 9 4 6 6" xfId="42618"/>
    <cellStyle name="汇总 9 4 7" xfId="42619"/>
    <cellStyle name="汇总 9 4 7 2" xfId="42620"/>
    <cellStyle name="汇总 9 4 8" xfId="42621"/>
    <cellStyle name="汇总 9 4 8 2" xfId="42622"/>
    <cellStyle name="汇总 9 5" xfId="42623"/>
    <cellStyle name="汇总 9 5 2" xfId="42624"/>
    <cellStyle name="汇总 9 5 2 2" xfId="42625"/>
    <cellStyle name="汇总 9 5 2 2 2" xfId="42626"/>
    <cellStyle name="汇总 9 5 2 2 2 2" xfId="42627"/>
    <cellStyle name="汇总 9 5 2 2 2 3" xfId="42628"/>
    <cellStyle name="汇总 9 5 2 2 2 4" xfId="42629"/>
    <cellStyle name="汇总 9 5 2 2 2 5" xfId="42630"/>
    <cellStyle name="汇总 9 5 2 2 2 5 2" xfId="42631"/>
    <cellStyle name="汇总 9 5 2 2 2 6" xfId="42632"/>
    <cellStyle name="汇总 9 5 2 2 3" xfId="42633"/>
    <cellStyle name="汇总 9 5 2 2 3 2" xfId="42634"/>
    <cellStyle name="汇总 9 5 2 2 4" xfId="42635"/>
    <cellStyle name="汇总 9 5 2 2 4 2" xfId="42636"/>
    <cellStyle name="汇总 9 5 2 3" xfId="42637"/>
    <cellStyle name="汇总 9 5 2 3 2 2" xfId="42638"/>
    <cellStyle name="汇总 9 5 2 3 3 2" xfId="42639"/>
    <cellStyle name="汇总 9 5 2 3 4 2" xfId="42640"/>
    <cellStyle name="汇总 9 5 2 3 5" xfId="42641"/>
    <cellStyle name="汇总 9 5 2 3 5 2" xfId="42642"/>
    <cellStyle name="汇总 9 5 2 3 6" xfId="42643"/>
    <cellStyle name="汇总 9 5 2 4" xfId="42644"/>
    <cellStyle name="汇总 9 5 2 4 2" xfId="42645"/>
    <cellStyle name="汇总 9 5 3 2" xfId="42646"/>
    <cellStyle name="汇总 9 5 3 2 2" xfId="42647"/>
    <cellStyle name="汇总 9 5 3 2 2 2" xfId="42648"/>
    <cellStyle name="汇总 9 5 3 2 2 2 2" xfId="42649"/>
    <cellStyle name="汇总 9 5 3 2 2 3" xfId="42650"/>
    <cellStyle name="汇总 9 5 3 2 2 3 2" xfId="42651"/>
    <cellStyle name="汇总 9 5 3 2 2 4" xfId="42652"/>
    <cellStyle name="汇总 9 5 3 2 2 4 2" xfId="42653"/>
    <cellStyle name="汇总 9 5 3 2 2 5" xfId="42654"/>
    <cellStyle name="汇总 9 5 3 2 2 5 2" xfId="42655"/>
    <cellStyle name="汇总 9 5 3 2 2 6" xfId="42656"/>
    <cellStyle name="汇总 9 5 3 2 3" xfId="42657"/>
    <cellStyle name="汇总 9 5 3 2 3 2" xfId="42658"/>
    <cellStyle name="汇总 9 5 3 2 4" xfId="42659"/>
    <cellStyle name="汇总 9 5 3 2 4 2" xfId="42660"/>
    <cellStyle name="汇总 9 5 3 3" xfId="42661"/>
    <cellStyle name="汇总 9 5 3 3 2" xfId="42662"/>
    <cellStyle name="汇总 9 5 3 3 2 2" xfId="42663"/>
    <cellStyle name="汇总 9 5 3 3 3" xfId="42664"/>
    <cellStyle name="汇总 9 5 3 3 3 2" xfId="42665"/>
    <cellStyle name="汇总 9 5 3 3 4" xfId="42666"/>
    <cellStyle name="汇总 9 5 3 3 4 2" xfId="42667"/>
    <cellStyle name="汇总 9 5 3 3 5 2" xfId="42668"/>
    <cellStyle name="汇总 9 5 3 3 6" xfId="42669"/>
    <cellStyle name="汇总 9 5 3 4" xfId="42670"/>
    <cellStyle name="汇总 9 5 3 4 2" xfId="42671"/>
    <cellStyle name="汇总 9 5 3 5" xfId="42672"/>
    <cellStyle name="汇总 9 5 3 5 2" xfId="42673"/>
    <cellStyle name="汇总 9 5 4" xfId="42674"/>
    <cellStyle name="汇总 9 5 4 2" xfId="42675"/>
    <cellStyle name="汇总 9 5 4 2 2" xfId="42676"/>
    <cellStyle name="汇总 9 5 4 2 2 2 2" xfId="42677"/>
    <cellStyle name="汇总 9 5 4 2 2 4 2" xfId="42678"/>
    <cellStyle name="汇总 9 5 4 2 2 5 2" xfId="42679"/>
    <cellStyle name="汇总 9 5 4 2 2 6" xfId="42680"/>
    <cellStyle name="汇总 9 5 4 2 3" xfId="42681"/>
    <cellStyle name="汇总 9 5 4 3" xfId="42682"/>
    <cellStyle name="汇总 9 5 4 3 2" xfId="42683"/>
    <cellStyle name="汇总 9 5 4 3 3" xfId="42684"/>
    <cellStyle name="汇总 9 5 4 3 5" xfId="42685"/>
    <cellStyle name="汇总 9 5 4 3 5 2" xfId="42686"/>
    <cellStyle name="汇总 9 5 4 3 6" xfId="42687"/>
    <cellStyle name="汇总 9 5 4 4" xfId="42688"/>
    <cellStyle name="汇总 9 5 4 4 2" xfId="42689"/>
    <cellStyle name="汇总 9 5 4 5" xfId="42690"/>
    <cellStyle name="汇总 9 5 4 5 2" xfId="42691"/>
    <cellStyle name="汇总 9 5 5" xfId="42692"/>
    <cellStyle name="汇总 9 5 5 2" xfId="42693"/>
    <cellStyle name="汇总 9 5 5 2 2" xfId="42694"/>
    <cellStyle name="汇总 9 5 5 2 3" xfId="42695"/>
    <cellStyle name="汇总 9 5 5 3" xfId="42696"/>
    <cellStyle name="汇总 9 5 5 3 2" xfId="42697"/>
    <cellStyle name="汇总 9 5 5 4" xfId="42698"/>
    <cellStyle name="汇总 9 5 5 4 2" xfId="42699"/>
    <cellStyle name="汇总 9 5 6" xfId="42700"/>
    <cellStyle name="汇总 9 5 6 2" xfId="42701"/>
    <cellStyle name="汇总 9 5 6 2 2" xfId="42702"/>
    <cellStyle name="汇总 9 5 6 3" xfId="42703"/>
    <cellStyle name="汇总 9 5 6 3 2" xfId="42704"/>
    <cellStyle name="汇总 9 5 6 4" xfId="42705"/>
    <cellStyle name="汇总 9 5 6 4 2" xfId="42706"/>
    <cellStyle name="汇总 9 5 6 5" xfId="42707"/>
    <cellStyle name="汇总 9 5 6 5 2" xfId="42708"/>
    <cellStyle name="汇总 9 5 6 6" xfId="42709"/>
    <cellStyle name="汇总 9 5 7" xfId="42710"/>
    <cellStyle name="汇总 9 5 7 2" xfId="42711"/>
    <cellStyle name="汇总 9 5 8 2" xfId="42712"/>
    <cellStyle name="汇总 9 6" xfId="42713"/>
    <cellStyle name="汇总 9 6 2" xfId="42714"/>
    <cellStyle name="汇总 9 6 2 2" xfId="42715"/>
    <cellStyle name="强调文字颜色 6 2 4 12" xfId="42716"/>
    <cellStyle name="汇总 9 6 2 2 3" xfId="42717"/>
    <cellStyle name="汇总 9 6 2 2 3 2" xfId="42718"/>
    <cellStyle name="强调文字颜色 6 2 4 13" xfId="42719"/>
    <cellStyle name="汇总 9 6 2 2 4" xfId="42720"/>
    <cellStyle name="汇总 9 6 2 2 4 2" xfId="42721"/>
    <cellStyle name="强调文字颜色 6 2 4 14" xfId="42722"/>
    <cellStyle name="汇总 9 6 2 2 5" xfId="42723"/>
    <cellStyle name="汇总 9 6 2 2 5 2" xfId="42724"/>
    <cellStyle name="强调文字颜色 6 2 4 15" xfId="42725"/>
    <cellStyle name="汇总 9 6 2 2 6" xfId="42726"/>
    <cellStyle name="汇总 9 6 2 3" xfId="42727"/>
    <cellStyle name="汇总 9 6 2 3 2" xfId="42728"/>
    <cellStyle name="汇总 9 6 2 4" xfId="42729"/>
    <cellStyle name="汇总 9 6 2 4 2" xfId="42730"/>
    <cellStyle name="汇总 9 6 3" xfId="42731"/>
    <cellStyle name="汇总 9 6 3 2" xfId="42732"/>
    <cellStyle name="汇总 9 6 3 2 2" xfId="42733"/>
    <cellStyle name="汇总 9 6 3 3" xfId="42734"/>
    <cellStyle name="汇总 9 6 3 3 2" xfId="42735"/>
    <cellStyle name="汇总 9 6 3 4" xfId="42736"/>
    <cellStyle name="汇总 9 6 3 4 2" xfId="42737"/>
    <cellStyle name="汇总 9 6 3 5" xfId="42738"/>
    <cellStyle name="汇总 9 6 3 5 2" xfId="42739"/>
    <cellStyle name="汇总 9 6 3 6" xfId="42740"/>
    <cellStyle name="汇总 9 6 4" xfId="42741"/>
    <cellStyle name="汇总 9 6 4 2" xfId="42742"/>
    <cellStyle name="汇总 9 6 5" xfId="42743"/>
    <cellStyle name="汇总 9 6 5 2" xfId="42744"/>
    <cellStyle name="汇总 9 7" xfId="42745"/>
    <cellStyle name="汇总 9 7 2" xfId="42746"/>
    <cellStyle name="汇总 9 7 2 2" xfId="42747"/>
    <cellStyle name="汇总 9 7 2 2 2" xfId="42748"/>
    <cellStyle name="汇总 9 7 2 3" xfId="42749"/>
    <cellStyle name="汇总 9 7 2 3 2" xfId="42750"/>
    <cellStyle name="汇总 9 7 2 4" xfId="42751"/>
    <cellStyle name="汇总 9 7 2 4 2" xfId="42752"/>
    <cellStyle name="汇总 9 7 2 5" xfId="42753"/>
    <cellStyle name="汇总 9 7 2 5 2" xfId="42754"/>
    <cellStyle name="汇总 9 7 3" xfId="42755"/>
    <cellStyle name="汇总 9 7 4" xfId="42756"/>
    <cellStyle name="汇总 9 7 4 2" xfId="42757"/>
    <cellStyle name="汇总 9 8" xfId="42758"/>
    <cellStyle name="汇总 9 8 2" xfId="42759"/>
    <cellStyle name="汇总 9 8 2 2" xfId="42760"/>
    <cellStyle name="汇总 9 8 3" xfId="42761"/>
    <cellStyle name="汇总 9 8 3 2" xfId="42762"/>
    <cellStyle name="汇总 9 8 4" xfId="42763"/>
    <cellStyle name="汇总 9 8 5" xfId="42764"/>
    <cellStyle name="汇总 9 8 5 2" xfId="42765"/>
    <cellStyle name="汇总 9 8 6" xfId="42766"/>
    <cellStyle name="汇总 9 8 7" xfId="42767"/>
    <cellStyle name="汇总 9 9" xfId="42768"/>
    <cellStyle name="货币 2" xfId="42769"/>
    <cellStyle name="货币 2 2" xfId="42770"/>
    <cellStyle name="货币 2 2 2" xfId="42771"/>
    <cellStyle name="货币 2 2 3" xfId="42772"/>
    <cellStyle name="货币 2 3" xfId="42773"/>
    <cellStyle name="货币 2 4" xfId="42774"/>
    <cellStyle name="货币 2 5" xfId="42775"/>
    <cellStyle name="货币 2 7" xfId="42776"/>
    <cellStyle name="货币 2_发文表-2015年资源枯竭城市转移支付资金安排表（定）" xfId="42777"/>
    <cellStyle name="计算 9 6" xfId="42778"/>
    <cellStyle name="货币[0] 2 10" xfId="42779"/>
    <cellStyle name="计算 9 7" xfId="42780"/>
    <cellStyle name="货币[0] 2 11" xfId="42781"/>
    <cellStyle name="计算 9 8" xfId="42782"/>
    <cellStyle name="货币[0] 2 12" xfId="42783"/>
    <cellStyle name="货币[0] 2 23" xfId="42784"/>
    <cellStyle name="货币[0] 2 18" xfId="42785"/>
    <cellStyle name="货币[0] 2 19" xfId="42786"/>
    <cellStyle name="货币[0] 2 2 10" xfId="42787"/>
    <cellStyle name="货币[0] 2 2 11" xfId="42788"/>
    <cellStyle name="货币[0] 2 2 12" xfId="42789"/>
    <cellStyle name="货币[0] 2 2 13" xfId="42790"/>
    <cellStyle name="货币[0] 2 2 14" xfId="42791"/>
    <cellStyle name="货币[0] 2 2 15" xfId="42792"/>
    <cellStyle name="货币[0] 2 2 16" xfId="42793"/>
    <cellStyle name="货币[0] 2 2 17" xfId="42794"/>
    <cellStyle name="货币[0] 2 2 18" xfId="42795"/>
    <cellStyle name="货币[0] 2 2 2" xfId="42796"/>
    <cellStyle name="注释 2 8 2 3 2" xfId="42797"/>
    <cellStyle name="货币[0] 2 2 3" xfId="42798"/>
    <cellStyle name="货币[0] 2 2 4" xfId="42799"/>
    <cellStyle name="货币[0] 2 2 5" xfId="42800"/>
    <cellStyle name="输入 10 5 2 4 2" xfId="42801"/>
    <cellStyle name="货币[0] 2 2 6" xfId="42802"/>
    <cellStyle name="货币[0] 2 2 7" xfId="42803"/>
    <cellStyle name="货币[0] 2 2 8" xfId="42804"/>
    <cellStyle name="货币[0] 2 2 9" xfId="42805"/>
    <cellStyle name="货币[0] 2 3" xfId="42806"/>
    <cellStyle name="货币[0] 2 4" xfId="42807"/>
    <cellStyle name="货币[0] 2 5" xfId="42808"/>
    <cellStyle name="货币[0] 2 6" xfId="42809"/>
    <cellStyle name="货币[0] 2 7" xfId="42810"/>
    <cellStyle name="货币[0] 2 8" xfId="42811"/>
    <cellStyle name="货币[0] 2 9" xfId="42812"/>
    <cellStyle name="货币[0] 3" xfId="42813"/>
    <cellStyle name="货币[0] 3 10" xfId="42814"/>
    <cellStyle name="货币[0] 3 11" xfId="42815"/>
    <cellStyle name="货币[0] 3 12" xfId="42816"/>
    <cellStyle name="货币[0] 3 13" xfId="42817"/>
    <cellStyle name="货币[0] 3 14" xfId="42818"/>
    <cellStyle name="货币[0] 3 20" xfId="42819"/>
    <cellStyle name="货币[0] 3 15" xfId="42820"/>
    <cellStyle name="货币[0] 3 22" xfId="42821"/>
    <cellStyle name="货币[0] 3 17" xfId="42822"/>
    <cellStyle name="货币[0] 3 23" xfId="42823"/>
    <cellStyle name="货币[0] 3 18" xfId="42824"/>
    <cellStyle name="货币[0] 3 19" xfId="42825"/>
    <cellStyle name="货币[0] 3 2" xfId="42826"/>
    <cellStyle name="货币[0] 3 2 10" xfId="42827"/>
    <cellStyle name="货币[0] 3 2 11" xfId="42828"/>
    <cellStyle name="货币[0] 3 2 12" xfId="42829"/>
    <cellStyle name="货币[0] 3 2 13" xfId="42830"/>
    <cellStyle name="货币[0] 3 2 14" xfId="42831"/>
    <cellStyle name="货币[0] 3 2 15" xfId="42832"/>
    <cellStyle name="货币[0] 3 2 16" xfId="42833"/>
    <cellStyle name="货币[0] 3 2 17" xfId="42834"/>
    <cellStyle name="货币[0] 3 2 18" xfId="42835"/>
    <cellStyle name="货币[0] 3 2 2" xfId="42836"/>
    <cellStyle name="货币[0] 3 2 3" xfId="42837"/>
    <cellStyle name="货币[0] 3 2 4" xfId="42838"/>
    <cellStyle name="货币[0] 3 2 5" xfId="42839"/>
    <cellStyle name="输入 10 5 3 4 2" xfId="42840"/>
    <cellStyle name="货币[0] 3 2 6" xfId="42841"/>
    <cellStyle name="货币[0] 3 2 7" xfId="42842"/>
    <cellStyle name="货币[0] 3 2 8" xfId="42843"/>
    <cellStyle name="货币[0] 3 2 9" xfId="42844"/>
    <cellStyle name="货币[0] 3 3" xfId="42845"/>
    <cellStyle name="货币[0] 3 4" xfId="42846"/>
    <cellStyle name="货币[0] 3 5" xfId="42847"/>
    <cellStyle name="货币[0] 3 6" xfId="42848"/>
    <cellStyle name="货币[0] 3 7" xfId="42849"/>
    <cellStyle name="货币[0] 3 8" xfId="42850"/>
    <cellStyle name="货币[0] 3 9" xfId="42851"/>
    <cellStyle name="貨幣 [0]_SGV" xfId="42852"/>
    <cellStyle name="计算 10" xfId="42853"/>
    <cellStyle name="计算 10 10" xfId="42854"/>
    <cellStyle name="计算 10 10 2" xfId="42855"/>
    <cellStyle name="计算 10 11" xfId="42856"/>
    <cellStyle name="计算 10 11 2" xfId="42857"/>
    <cellStyle name="计算 10 2" xfId="42858"/>
    <cellStyle name="计算 10 2 2" xfId="42859"/>
    <cellStyle name="计算 10 2 2 2" xfId="42860"/>
    <cellStyle name="计算 10 2 2 2 2" xfId="42861"/>
    <cellStyle name="计算 10 2 2 2 2 2" xfId="42862"/>
    <cellStyle name="计算 10 2 2 2 2 2 2" xfId="42863"/>
    <cellStyle name="计算 10 2 2 2 2 3 2" xfId="42864"/>
    <cellStyle name="计算 10 2 2 2 2 4" xfId="42865"/>
    <cellStyle name="计算 10 2 2 2 2 4 2" xfId="42866"/>
    <cellStyle name="计算 10 2 2 2 2 5 2" xfId="42867"/>
    <cellStyle name="计算 10 2 2 2 2 6" xfId="42868"/>
    <cellStyle name="计算 10 2 2 2 3" xfId="42869"/>
    <cellStyle name="计算 10 2 2 2 3 2" xfId="42870"/>
    <cellStyle name="计算 10 2 2 2 4" xfId="42871"/>
    <cellStyle name="计算 10 2 2 2 4 2" xfId="42872"/>
    <cellStyle name="计算 10 2 2 2 5" xfId="42873"/>
    <cellStyle name="计算 10 2 2 3" xfId="42874"/>
    <cellStyle name="计算 10 2 2 3 2" xfId="42875"/>
    <cellStyle name="计算 10 2 2 3 3" xfId="42876"/>
    <cellStyle name="计算 10 2 2 3 3 2" xfId="42877"/>
    <cellStyle name="计算 10 2 2 3 4" xfId="42878"/>
    <cellStyle name="计算 10 2 2 3 4 2" xfId="42879"/>
    <cellStyle name="计算 10 2 2 3 5" xfId="42880"/>
    <cellStyle name="计算 10 2 2 3 5 2" xfId="42881"/>
    <cellStyle name="计算 10 2 2 3 6" xfId="42882"/>
    <cellStyle name="计算 10 2 2 4" xfId="42883"/>
    <cellStyle name="计算 10 2 2 4 2" xfId="42884"/>
    <cellStyle name="计算 10 2 2 5" xfId="42885"/>
    <cellStyle name="输出 3 2 11" xfId="42886"/>
    <cellStyle name="计算 10 2 2 5 2" xfId="42887"/>
    <cellStyle name="计算 10 2 3 2" xfId="42888"/>
    <cellStyle name="计算 10 2 3 2 2" xfId="42889"/>
    <cellStyle name="计算 10 2 3 2 2 2" xfId="42890"/>
    <cellStyle name="计算 10 2 3 2 2 3 2" xfId="42891"/>
    <cellStyle name="计算 10 2 3 2 2 4" xfId="42892"/>
    <cellStyle name="计算 10 2 3 2 2 4 2" xfId="42893"/>
    <cellStyle name="计算 10 2 3 2 2 5" xfId="42894"/>
    <cellStyle name="计算 10 2 3 2 2 5 2" xfId="42895"/>
    <cellStyle name="计算 10 2 3 2 2 6" xfId="42896"/>
    <cellStyle name="计算 10 2 3 2 3" xfId="42897"/>
    <cellStyle name="计算 10 2 3 2 3 2" xfId="42898"/>
    <cellStyle name="计算 10 2 3 2 4" xfId="42899"/>
    <cellStyle name="计算 10 2 3 2 4 2" xfId="42900"/>
    <cellStyle name="计算 10 2 3 2 5" xfId="42901"/>
    <cellStyle name="计算 10 2 3 3" xfId="42902"/>
    <cellStyle name="计算 10 2 3 3 2" xfId="42903"/>
    <cellStyle name="计算 10 2 3 3 2 2" xfId="42904"/>
    <cellStyle name="计算 10 2 3 3 3" xfId="42905"/>
    <cellStyle name="计算 10 2 3 3 3 2" xfId="42906"/>
    <cellStyle name="计算 10 2 3 3 4" xfId="42907"/>
    <cellStyle name="计算 10 2 3 3 4 2" xfId="42908"/>
    <cellStyle name="计算 10 2 3 3 5" xfId="42909"/>
    <cellStyle name="计算 10 2 3 3 5 2" xfId="42910"/>
    <cellStyle name="计算 10 2 3 3 6" xfId="42911"/>
    <cellStyle name="计算 10 2 3 4" xfId="42912"/>
    <cellStyle name="计算 10 2 3 5" xfId="42913"/>
    <cellStyle name="计算 10 2 4" xfId="42914"/>
    <cellStyle name="计算 10 2 4 2" xfId="42915"/>
    <cellStyle name="计算 10 2 4 2 2" xfId="42916"/>
    <cellStyle name="注释 7 2 3 2 5" xfId="42917"/>
    <cellStyle name="计算 10 2 4 2 2 2" xfId="42918"/>
    <cellStyle name="计算 10 2 4 2 2 2 2" xfId="42919"/>
    <cellStyle name="计算 10 2 4 2 2 3 2" xfId="42920"/>
    <cellStyle name="计算 10 2 4 2 2 4 2" xfId="42921"/>
    <cellStyle name="计算 10 2 4 2 3" xfId="42922"/>
    <cellStyle name="注释 7 2 3 3 5" xfId="42923"/>
    <cellStyle name="计算 10 2 4 2 3 2" xfId="42924"/>
    <cellStyle name="计算 10 2 4 2 4" xfId="42925"/>
    <cellStyle name="计算 10 2 4 2 4 2" xfId="42926"/>
    <cellStyle name="计算 10 2 4 2 5" xfId="42927"/>
    <cellStyle name="计算 10 2 4 3" xfId="42928"/>
    <cellStyle name="计算 10 2 4 3 4 2" xfId="42929"/>
    <cellStyle name="计算 10 2 4 3 5 2" xfId="42930"/>
    <cellStyle name="计算 10 2 4 3 6" xfId="42931"/>
    <cellStyle name="计算 10 2 4 4" xfId="42932"/>
    <cellStyle name="计算 10 2 4 5" xfId="42933"/>
    <cellStyle name="计算 10 2 5" xfId="42934"/>
    <cellStyle name="计算 10 2 5 2" xfId="42935"/>
    <cellStyle name="计算 10 2 5 2 2" xfId="42936"/>
    <cellStyle name="注释 7 3 3 2 5" xfId="42937"/>
    <cellStyle name="计算 10 2 5 2 2 2" xfId="42938"/>
    <cellStyle name="计算 10 2 5 2 3" xfId="42939"/>
    <cellStyle name="注释 7 3 3 3 5" xfId="42940"/>
    <cellStyle name="计算 10 2 5 2 3 2" xfId="42941"/>
    <cellStyle name="计算 10 2 5 2 4" xfId="42942"/>
    <cellStyle name="计算 10 2 5 2 4 2" xfId="42943"/>
    <cellStyle name="计算 10 2 5 2 5" xfId="42944"/>
    <cellStyle name="计算 10 2 5 2 5 2" xfId="42945"/>
    <cellStyle name="计算 10 2 5 2 6" xfId="42946"/>
    <cellStyle name="计算 10 2 5 3" xfId="42947"/>
    <cellStyle name="计算 10 2 5 3 2" xfId="42948"/>
    <cellStyle name="计算 10 2 5 4" xfId="42949"/>
    <cellStyle name="计算 10 2 5 5" xfId="42950"/>
    <cellStyle name="计算 10 2 6" xfId="42951"/>
    <cellStyle name="计算 10 2 6 2 2" xfId="42952"/>
    <cellStyle name="计算 10 2 6 3" xfId="42953"/>
    <cellStyle name="计算 10 2 6 3 2" xfId="42954"/>
    <cellStyle name="计算 10 2 6 4" xfId="42955"/>
    <cellStyle name="计算 10 2 6 5" xfId="42956"/>
    <cellStyle name="计算 10 2 6 5 2" xfId="42957"/>
    <cellStyle name="计算 10 2 6 6" xfId="42958"/>
    <cellStyle name="计算 10 2 7" xfId="42959"/>
    <cellStyle name="计算 10 2 7 2" xfId="42960"/>
    <cellStyle name="计算 10 2 8" xfId="42961"/>
    <cellStyle name="计算 10 2 8 2" xfId="42962"/>
    <cellStyle name="计算 10 3" xfId="42963"/>
    <cellStyle name="计算 10 3 2" xfId="42964"/>
    <cellStyle name="计算 10 3 2 2" xfId="42965"/>
    <cellStyle name="计算 10 3 2 2 2" xfId="42966"/>
    <cellStyle name="计算 10 3 2 2 2 2" xfId="42967"/>
    <cellStyle name="计算 10 3 2 2 2 2 2" xfId="42968"/>
    <cellStyle name="计算 10 3 2 2 2 3" xfId="42969"/>
    <cellStyle name="计算 10 3 2 2 2 3 2" xfId="42970"/>
    <cellStyle name="计算 10 3 2 2 2 4" xfId="42971"/>
    <cellStyle name="计算 10 3 2 2 2 4 2" xfId="42972"/>
    <cellStyle name="计算 10 3 2 2 2 5" xfId="42973"/>
    <cellStyle name="计算 10 3 2 2 2 5 2" xfId="42974"/>
    <cellStyle name="计算 10 3 2 2 2 6" xfId="42975"/>
    <cellStyle name="计算 10 3 2 2 3" xfId="42976"/>
    <cellStyle name="计算 10 3 2 2 3 2" xfId="42977"/>
    <cellStyle name="计算 10 3 2 2 4" xfId="42978"/>
    <cellStyle name="计算 10 3 2 2 4 2" xfId="42979"/>
    <cellStyle name="计算 10 3 2 2 5" xfId="42980"/>
    <cellStyle name="计算 10 3 2 3" xfId="42981"/>
    <cellStyle name="计算 10 3 2 3 2" xfId="42982"/>
    <cellStyle name="计算 10 3 2 3 2 2" xfId="42983"/>
    <cellStyle name="计算 10 3 2 3 3" xfId="42984"/>
    <cellStyle name="计算 10 3 2 3 3 2" xfId="42985"/>
    <cellStyle name="计算 10 3 2 3 4" xfId="42986"/>
    <cellStyle name="计算 10 3 2 3 4 2" xfId="42987"/>
    <cellStyle name="计算 10 3 2 3 5" xfId="42988"/>
    <cellStyle name="计算 10 3 2 3 5 2" xfId="42989"/>
    <cellStyle name="计算 10 3 2 3 6" xfId="42990"/>
    <cellStyle name="计算 10 3 2 4" xfId="42991"/>
    <cellStyle name="计算 10 3 2 4 2" xfId="42992"/>
    <cellStyle name="计算 10 3 2 5" xfId="42993"/>
    <cellStyle name="计算 10 3 2 5 2" xfId="42994"/>
    <cellStyle name="计算 10 3 3" xfId="42995"/>
    <cellStyle name="计算 10 3 3 2" xfId="42996"/>
    <cellStyle name="计算 10 3 3 2 2" xfId="42997"/>
    <cellStyle name="计算 10 3 3 2 2 2 2" xfId="42998"/>
    <cellStyle name="计算 10 3 3 2 2 3 2" xfId="42999"/>
    <cellStyle name="计算 10 3 3 2 2 4 2" xfId="43000"/>
    <cellStyle name="计算 10 3 3 2 2 5 2" xfId="43001"/>
    <cellStyle name="计算 10 3 3 2 3" xfId="43002"/>
    <cellStyle name="计算 10 3 3 2 3 2" xfId="43003"/>
    <cellStyle name="计算 10 3 3 2 4" xfId="43004"/>
    <cellStyle name="计算 10 3 3 2 4 2" xfId="43005"/>
    <cellStyle name="计算 10 3 3 2 5" xfId="43006"/>
    <cellStyle name="计算 10 3 3 3" xfId="43007"/>
    <cellStyle name="计算 10 3 3 3 2" xfId="43008"/>
    <cellStyle name="计算 10 3 3 3 3" xfId="43009"/>
    <cellStyle name="计算 10 3 3 3 3 2" xfId="43010"/>
    <cellStyle name="计算 10 3 3 3 4" xfId="43011"/>
    <cellStyle name="计算 10 3 3 3 4 2" xfId="43012"/>
    <cellStyle name="计算 10 3 3 3 5" xfId="43013"/>
    <cellStyle name="计算 10 3 3 3 5 2" xfId="43014"/>
    <cellStyle name="计算 10 3 3 3 6" xfId="43015"/>
    <cellStyle name="计算 10 3 3 4" xfId="43016"/>
    <cellStyle name="计算 10 3 3 5" xfId="43017"/>
    <cellStyle name="计算 10 3 3 5 2" xfId="43018"/>
    <cellStyle name="计算 10 3 4" xfId="43019"/>
    <cellStyle name="计算 10 3 4 2" xfId="43020"/>
    <cellStyle name="计算 10 3 4 2 2" xfId="43021"/>
    <cellStyle name="注释 8 2 3 2 5" xfId="43022"/>
    <cellStyle name="计算 10 3 4 2 2 2" xfId="43023"/>
    <cellStyle name="计算 10 3 4 2 2 2 2" xfId="43024"/>
    <cellStyle name="计算 10 3 4 2 2 3" xfId="43025"/>
    <cellStyle name="计算 10 3 4 2 2 3 2" xfId="43026"/>
    <cellStyle name="计算 10 3 4 2 2 4" xfId="43027"/>
    <cellStyle name="计算 10 3 4 2 2 4 2" xfId="43028"/>
    <cellStyle name="计算 10 3 4 2 2 5" xfId="43029"/>
    <cellStyle name="计算 10 3 4 2 2 5 2" xfId="43030"/>
    <cellStyle name="计算 10 3 4 2 2 6" xfId="43031"/>
    <cellStyle name="计算 10 3 4 2 3" xfId="43032"/>
    <cellStyle name="注释 8 2 3 3 5" xfId="43033"/>
    <cellStyle name="计算 3 2 2 13" xfId="43034"/>
    <cellStyle name="计算 10 3 4 2 3 2" xfId="43035"/>
    <cellStyle name="计算 10 3 4 2 4" xfId="43036"/>
    <cellStyle name="计算 10 3 4 2 4 2" xfId="43037"/>
    <cellStyle name="计算 10 3 4 2 5" xfId="43038"/>
    <cellStyle name="计算 10 3 4 3" xfId="43039"/>
    <cellStyle name="计算 10 3 4 3 2" xfId="43040"/>
    <cellStyle name="注释 8 2 4 2 5" xfId="43041"/>
    <cellStyle name="计算 10 3 4 3 2 2" xfId="43042"/>
    <cellStyle name="计算 10 3 4 3 3" xfId="43043"/>
    <cellStyle name="注释 8 2 4 3 5" xfId="43044"/>
    <cellStyle name="计算 10 3 4 3 3 2" xfId="43045"/>
    <cellStyle name="计算 10 3 4 3 4" xfId="43046"/>
    <cellStyle name="计算 10 3 4 3 4 2" xfId="43047"/>
    <cellStyle name="计算 10 3 4 3 5" xfId="43048"/>
    <cellStyle name="计算 10 3 4 3 5 2" xfId="43049"/>
    <cellStyle name="计算 10 3 4 3 6" xfId="43050"/>
    <cellStyle name="计算 10 3 4 4" xfId="43051"/>
    <cellStyle name="计算 10 3 4 5" xfId="43052"/>
    <cellStyle name="计算 10 3 4 5 2" xfId="43053"/>
    <cellStyle name="计算 10 3 5" xfId="43054"/>
    <cellStyle name="计算 10 3 5 2" xfId="43055"/>
    <cellStyle name="计算 10 3 5 2 2" xfId="43056"/>
    <cellStyle name="注释 8 3 3 2 5" xfId="43057"/>
    <cellStyle name="计算 10 3 5 2 2 2" xfId="43058"/>
    <cellStyle name="计算 10 3 5 2 3" xfId="43059"/>
    <cellStyle name="注释 8 3 3 3 5" xfId="43060"/>
    <cellStyle name="计算 10 3 5 2 3 2" xfId="43061"/>
    <cellStyle name="计算 10 3 5 2 4" xfId="43062"/>
    <cellStyle name="计算 10 3 5 2 5" xfId="43063"/>
    <cellStyle name="计算 10 3 5 2 5 2" xfId="43064"/>
    <cellStyle name="计算 10 3 5 2 6" xfId="43065"/>
    <cellStyle name="计算 10 3 5 3" xfId="43066"/>
    <cellStyle name="计算 10 3 5 3 2" xfId="43067"/>
    <cellStyle name="计算 10 3 5 4" xfId="43068"/>
    <cellStyle name="计算 10 3 5 5" xfId="43069"/>
    <cellStyle name="计算 10 3 6" xfId="43070"/>
    <cellStyle name="计算 10 3 6 2" xfId="43071"/>
    <cellStyle name="计算 10 3 6 2 2" xfId="43072"/>
    <cellStyle name="计算 10 3 6 3" xfId="43073"/>
    <cellStyle name="计算 10 3 6 3 2" xfId="43074"/>
    <cellStyle name="计算 10 3 6 4" xfId="43075"/>
    <cellStyle name="计算 10 3 6 4 2" xfId="43076"/>
    <cellStyle name="计算 10 3 6 5" xfId="43077"/>
    <cellStyle name="计算 10 3 6 5 2" xfId="43078"/>
    <cellStyle name="计算 10 3 6 6" xfId="43079"/>
    <cellStyle name="计算 10 3 7" xfId="43080"/>
    <cellStyle name="计算 10 3 7 2" xfId="43081"/>
    <cellStyle name="计算 10 3 8" xfId="43082"/>
    <cellStyle name="计算 10 3 8 2" xfId="43083"/>
    <cellStyle name="计算 10 4" xfId="43084"/>
    <cellStyle name="计算 10 4 2" xfId="43085"/>
    <cellStyle name="计算 10 4 2 2" xfId="43086"/>
    <cellStyle name="计算 10 4 2 2 2 2" xfId="43087"/>
    <cellStyle name="计算 10 4 2 2 3" xfId="43088"/>
    <cellStyle name="计算 10 4 2 2 3 2" xfId="43089"/>
    <cellStyle name="数字 5 3 4 2 2 4 2" xfId="43090"/>
    <cellStyle name="计算 10 4 2 2 4" xfId="43091"/>
    <cellStyle name="计算 10 4 2 2 4 2" xfId="43092"/>
    <cellStyle name="计算 10 4 2 2 5" xfId="43093"/>
    <cellStyle name="计算 10 4 2 2 5 2" xfId="43094"/>
    <cellStyle name="计算 10 4 2 2 6" xfId="43095"/>
    <cellStyle name="计算 10 4 2 3" xfId="43096"/>
    <cellStyle name="计算 10 4 2 3 2" xfId="43097"/>
    <cellStyle name="计算 10 4 2 4" xfId="43098"/>
    <cellStyle name="计算 10 4 2 4 2" xfId="43099"/>
    <cellStyle name="计算 10 4 3" xfId="43100"/>
    <cellStyle name="计算 10 4 3 2 2" xfId="43101"/>
    <cellStyle name="计算 10 4 3 3 2" xfId="43102"/>
    <cellStyle name="计算 10 4 3 4 2" xfId="43103"/>
    <cellStyle name="计算 10 4 4" xfId="43104"/>
    <cellStyle name="计算 10 4 5" xfId="43105"/>
    <cellStyle name="计算 10 4 5 2" xfId="43106"/>
    <cellStyle name="计算 10 5 2" xfId="43107"/>
    <cellStyle name="计算 10 5 2 2" xfId="43108"/>
    <cellStyle name="计算 10 5 2 2 2" xfId="43109"/>
    <cellStyle name="计算 10 5 2 2 2 2" xfId="43110"/>
    <cellStyle name="计算 10 5 2 2 3" xfId="43111"/>
    <cellStyle name="计算 10 5 2 2 3 2" xfId="43112"/>
    <cellStyle name="计算 10 5 2 2 4" xfId="43113"/>
    <cellStyle name="计算 10 5 2 2 4 2" xfId="43114"/>
    <cellStyle name="计算 10 5 2 2 5" xfId="43115"/>
    <cellStyle name="计算 10 5 2 2 5 2" xfId="43116"/>
    <cellStyle name="计算 10 5 2 2 6" xfId="43117"/>
    <cellStyle name="计算 10 5 2 3" xfId="43118"/>
    <cellStyle name="计算 10 5 2 3 2" xfId="43119"/>
    <cellStyle name="计算 10 5 2 4" xfId="43120"/>
    <cellStyle name="计算 10 5 2 4 2" xfId="43121"/>
    <cellStyle name="计算 10 5 2 5" xfId="43122"/>
    <cellStyle name="计算 10 5 3" xfId="43123"/>
    <cellStyle name="计算 10 5 3 2" xfId="43124"/>
    <cellStyle name="计算 10 5 3 2 2" xfId="43125"/>
    <cellStyle name="计算 10 5 3 3" xfId="43126"/>
    <cellStyle name="计算 10 5 3 3 2" xfId="43127"/>
    <cellStyle name="计算 10 5 3 4" xfId="43128"/>
    <cellStyle name="计算 10 5 3 4 2" xfId="43129"/>
    <cellStyle name="计算 10 5 3 5" xfId="43130"/>
    <cellStyle name="输出 2 2 2 2 2 2 3" xfId="43131"/>
    <cellStyle name="计算 10 5 3 5 2" xfId="43132"/>
    <cellStyle name="计算 10 5 3 6" xfId="43133"/>
    <cellStyle name="计算 10 5 4" xfId="43134"/>
    <cellStyle name="计算 10 5 4 2" xfId="43135"/>
    <cellStyle name="计算 10 6" xfId="43136"/>
    <cellStyle name="计算 10 6 2" xfId="43137"/>
    <cellStyle name="计算 10 6 2 2 2" xfId="43138"/>
    <cellStyle name="计算 10 6 2 2 2 2" xfId="43139"/>
    <cellStyle name="计算 10 6 2 2 3" xfId="43140"/>
    <cellStyle name="计算 10 6 2 2 3 2" xfId="43141"/>
    <cellStyle name="计算 10 6 2 2 4" xfId="43142"/>
    <cellStyle name="计算 10 6 2 2 4 2" xfId="43143"/>
    <cellStyle name="计算 10 6 2 2 5" xfId="43144"/>
    <cellStyle name="计算 10 6 2 2 5 2" xfId="43145"/>
    <cellStyle name="计算 10 6 2 2 6" xfId="43146"/>
    <cellStyle name="计算 10 6 2 3" xfId="43147"/>
    <cellStyle name="计算 10 6 2 3 2" xfId="43148"/>
    <cellStyle name="计算 10 6 2 4" xfId="43149"/>
    <cellStyle name="计算 10 6 2 4 2" xfId="43150"/>
    <cellStyle name="计算 10 6 2 5" xfId="43151"/>
    <cellStyle name="计算 10 6 3" xfId="43152"/>
    <cellStyle name="计算 10 6 3 2" xfId="43153"/>
    <cellStyle name="计算 10 6 3 2 2" xfId="43154"/>
    <cellStyle name="计算 10 6 3 3" xfId="43155"/>
    <cellStyle name="计算 10 6 3 3 2" xfId="43156"/>
    <cellStyle name="计算 10 6 3 4" xfId="43157"/>
    <cellStyle name="计算 10 6 3 4 2" xfId="43158"/>
    <cellStyle name="计算 10 6 3 5" xfId="43159"/>
    <cellStyle name="输出 2 2 2 3 2 2 3" xfId="43160"/>
    <cellStyle name="计算 10 6 3 5 2" xfId="43161"/>
    <cellStyle name="计算 10 6 3 6" xfId="43162"/>
    <cellStyle name="计算 10 6 4" xfId="43163"/>
    <cellStyle name="输出 3 5 4 2 2 4" xfId="43164"/>
    <cellStyle name="计算 10 6 4 2" xfId="43165"/>
    <cellStyle name="计算 10 6 5" xfId="43166"/>
    <cellStyle name="计算 10 6 5 2" xfId="43167"/>
    <cellStyle name="计算 10 7" xfId="43168"/>
    <cellStyle name="计算 10 7 2" xfId="43169"/>
    <cellStyle name="计算 10 7 2 2" xfId="43170"/>
    <cellStyle name="计算 10 7 2 2 2" xfId="43171"/>
    <cellStyle name="计算 10 7 2 2 2 2" xfId="43172"/>
    <cellStyle name="计算 10 7 2 2 3" xfId="43173"/>
    <cellStyle name="计算 10 7 2 2 3 2" xfId="43174"/>
    <cellStyle name="计算 10 7 2 3" xfId="43175"/>
    <cellStyle name="计算 10 7 2 3 2" xfId="43176"/>
    <cellStyle name="计算 10 7 2 4" xfId="43177"/>
    <cellStyle name="计算 10 7 2 4 2" xfId="43178"/>
    <cellStyle name="计算 10 7 2 5" xfId="43179"/>
    <cellStyle name="计算 10 7 3" xfId="43180"/>
    <cellStyle name="计算 10 7 3 2" xfId="43181"/>
    <cellStyle name="计算 10 7 3 2 2" xfId="43182"/>
    <cellStyle name="计算 10 7 3 3" xfId="43183"/>
    <cellStyle name="计算 10 7 3 3 2" xfId="43184"/>
    <cellStyle name="计算 10 7 3 4" xfId="43185"/>
    <cellStyle name="计算 10 7 3 4 2" xfId="43186"/>
    <cellStyle name="计算 10 7 3 5" xfId="43187"/>
    <cellStyle name="输出 2 2 2 4 2 2 3" xfId="43188"/>
    <cellStyle name="计算 10 7 3 5 2" xfId="43189"/>
    <cellStyle name="计算 10 7 3 6" xfId="43190"/>
    <cellStyle name="计算 10 7 4" xfId="43191"/>
    <cellStyle name="计算 10 7 4 2" xfId="43192"/>
    <cellStyle name="计算 10 7 5" xfId="43193"/>
    <cellStyle name="计算 10 7 5 2" xfId="43194"/>
    <cellStyle name="计算 10 8" xfId="43195"/>
    <cellStyle name="计算 10 8 2" xfId="43196"/>
    <cellStyle name="计算 10 8 2 2" xfId="43197"/>
    <cellStyle name="计算 10 8 2 2 2" xfId="43198"/>
    <cellStyle name="输出 6 4 3 2 2 2 2" xfId="43199"/>
    <cellStyle name="计算 10 8 2 3" xfId="43200"/>
    <cellStyle name="计算 10 8 2 3 2" xfId="43201"/>
    <cellStyle name="计算 10 8 2 4" xfId="43202"/>
    <cellStyle name="计算 10 8 2 4 2" xfId="43203"/>
    <cellStyle name="计算 10 8 2 5" xfId="43204"/>
    <cellStyle name="计算 10 8 2 5 2" xfId="43205"/>
    <cellStyle name="计算 10 8 2 6" xfId="43206"/>
    <cellStyle name="计算 10 8 3" xfId="43207"/>
    <cellStyle name="计算 10 8 3 2" xfId="43208"/>
    <cellStyle name="计算 10 8 4" xfId="43209"/>
    <cellStyle name="计算 10 8 4 2" xfId="43210"/>
    <cellStyle name="计算 10 8 5" xfId="43211"/>
    <cellStyle name="计算 10 9" xfId="43212"/>
    <cellStyle name="计算 10 9 2" xfId="43213"/>
    <cellStyle name="计算 10 9 2 2" xfId="43214"/>
    <cellStyle name="计算 10 9 3" xfId="43215"/>
    <cellStyle name="计算 10 9 3 2" xfId="43216"/>
    <cellStyle name="计算 10 9 4" xfId="43217"/>
    <cellStyle name="计算 10 9 5 2" xfId="43218"/>
    <cellStyle name="计算 10 9 6" xfId="43219"/>
    <cellStyle name="计算 10 9 7" xfId="43220"/>
    <cellStyle name="计算 10 9 8" xfId="43221"/>
    <cellStyle name="计算 11" xfId="43222"/>
    <cellStyle name="计算 12" xfId="43223"/>
    <cellStyle name="计算 13" xfId="43224"/>
    <cellStyle name="计算 14" xfId="43225"/>
    <cellStyle name="计算 20" xfId="43226"/>
    <cellStyle name="计算 15" xfId="43227"/>
    <cellStyle name="计算 21" xfId="43228"/>
    <cellStyle name="计算 16" xfId="43229"/>
    <cellStyle name="计算 22" xfId="43230"/>
    <cellStyle name="计算 17" xfId="43231"/>
    <cellStyle name="计算 23" xfId="43232"/>
    <cellStyle name="计算 18" xfId="43233"/>
    <cellStyle name="计算 24" xfId="43234"/>
    <cellStyle name="计算 19" xfId="43235"/>
    <cellStyle name="计算 2" xfId="43236"/>
    <cellStyle name="计算 2 10" xfId="43237"/>
    <cellStyle name="计算 2 10 2" xfId="43238"/>
    <cellStyle name="计算 2 10 2 2" xfId="43239"/>
    <cellStyle name="计算 2 10 3" xfId="43240"/>
    <cellStyle name="计算 2 10 3 2" xfId="43241"/>
    <cellStyle name="计算 2 10 4" xfId="43242"/>
    <cellStyle name="计算 2 10 4 2" xfId="43243"/>
    <cellStyle name="计算 2 10 5" xfId="43244"/>
    <cellStyle name="计算 2 10 5 2" xfId="43245"/>
    <cellStyle name="计算 2 10 6" xfId="43246"/>
    <cellStyle name="注释 3 3 4 2 2 2" xfId="43247"/>
    <cellStyle name="计算 2 10 7" xfId="43248"/>
    <cellStyle name="计算 2 11" xfId="43249"/>
    <cellStyle name="计算 2 11 2" xfId="43250"/>
    <cellStyle name="计算 2 12" xfId="43251"/>
    <cellStyle name="计算 2 12 2" xfId="43252"/>
    <cellStyle name="计算 2 13" xfId="43253"/>
    <cellStyle name="计算 2 14" xfId="43254"/>
    <cellStyle name="计算 2 20" xfId="43255"/>
    <cellStyle name="计算 2 15" xfId="43256"/>
    <cellStyle name="计算 2 21" xfId="43257"/>
    <cellStyle name="计算 2 16" xfId="43258"/>
    <cellStyle name="计算 2 22" xfId="43259"/>
    <cellStyle name="计算 2 17" xfId="43260"/>
    <cellStyle name="计算 2 18" xfId="43261"/>
    <cellStyle name="计算 2 19" xfId="43262"/>
    <cellStyle name="计算 2 2" xfId="43263"/>
    <cellStyle name="计算 2 2 10" xfId="43264"/>
    <cellStyle name="计算 2 2 10 2" xfId="43265"/>
    <cellStyle name="计算 2 2 11" xfId="43266"/>
    <cellStyle name="计算 2 2 11 2" xfId="43267"/>
    <cellStyle name="计算 2 2 12" xfId="43268"/>
    <cellStyle name="计算 2 2 13" xfId="43269"/>
    <cellStyle name="计算 2 2 14" xfId="43270"/>
    <cellStyle name="计算 2 2 20" xfId="43271"/>
    <cellStyle name="计算 2 2 15" xfId="43272"/>
    <cellStyle name="计算 2 2 21" xfId="43273"/>
    <cellStyle name="计算 2 2 16" xfId="43274"/>
    <cellStyle name="输入 3 2 2 3 4 2" xfId="43275"/>
    <cellStyle name="计算 2 2 22" xfId="43276"/>
    <cellStyle name="计算 2 2 17" xfId="43277"/>
    <cellStyle name="计算 2 2 18" xfId="43278"/>
    <cellStyle name="计算 2 2 19" xfId="43279"/>
    <cellStyle name="计算 2 2 2" xfId="43280"/>
    <cellStyle name="计算 2 2 2 10" xfId="43281"/>
    <cellStyle name="计算 2 2 2 11" xfId="43282"/>
    <cellStyle name="计算 2 2 2 12" xfId="43283"/>
    <cellStyle name="计算 2 2 2 13" xfId="43284"/>
    <cellStyle name="计算 2 2 2 14" xfId="43285"/>
    <cellStyle name="计算 2 2 2 15" xfId="43286"/>
    <cellStyle name="计算 2 2 2 16" xfId="43287"/>
    <cellStyle name="计算 2 2 2 17" xfId="43288"/>
    <cellStyle name="计算 2 2 2 18" xfId="43289"/>
    <cellStyle name="计算 2 2 2 2 2" xfId="43290"/>
    <cellStyle name="计算 7 3 3 2 5" xfId="43291"/>
    <cellStyle name="计算 2 2 2 2 2 2" xfId="43292"/>
    <cellStyle name="计算 2 2 2 2 2 2 2" xfId="43293"/>
    <cellStyle name="计算 2 2 2 2 2 2 2 2" xfId="43294"/>
    <cellStyle name="计算 2 2 2 2 2 2 3" xfId="43295"/>
    <cellStyle name="计算 2 2 2 2 2 2 3 2" xfId="43296"/>
    <cellStyle name="计算 2 2 2 2 2 2 4" xfId="43297"/>
    <cellStyle name="计算 2 2 2 2 2 2 4 2" xfId="43298"/>
    <cellStyle name="计算 2 2 2 2 2 2 5" xfId="43299"/>
    <cellStyle name="计算 2 2 2 2 2 2 5 2" xfId="43300"/>
    <cellStyle name="计算 2 2 2 2 2 2 6" xfId="43301"/>
    <cellStyle name="计算 2 2 2 2 2 3" xfId="43302"/>
    <cellStyle name="计算 2 2 2 2 2 3 2" xfId="43303"/>
    <cellStyle name="计算 2 2 2 2 2 4" xfId="43304"/>
    <cellStyle name="计算 2 2 2 2 2 4 2" xfId="43305"/>
    <cellStyle name="计算 2 2 2 2 2 5" xfId="43306"/>
    <cellStyle name="计算 2 2 2 2 3" xfId="43307"/>
    <cellStyle name="强调文字颜色 5 2 4 2 2 18" xfId="43308"/>
    <cellStyle name="计算 7 3 3 3 5" xfId="43309"/>
    <cellStyle name="计算 2 2 2 2 3 2" xfId="43310"/>
    <cellStyle name="计算 7 3 3 3 5 2" xfId="43311"/>
    <cellStyle name="计算 2 2 2 2 3 2 2" xfId="43312"/>
    <cellStyle name="计算 7 3 3 3 6" xfId="43313"/>
    <cellStyle name="计算 2 2 2 2 3 3" xfId="43314"/>
    <cellStyle name="计算 2 2 2 2 3 3 2" xfId="43315"/>
    <cellStyle name="计算 2 2 2 2 3 4" xfId="43316"/>
    <cellStyle name="计算 2 2 2 2 3 4 2" xfId="43317"/>
    <cellStyle name="计算 2 2 2 2 3 5" xfId="43318"/>
    <cellStyle name="计算 2 2 2 2 3 5 2" xfId="43319"/>
    <cellStyle name="计算 2 2 2 2 3 6" xfId="43320"/>
    <cellStyle name="计算 2 2 2 2 4" xfId="43321"/>
    <cellStyle name="计算 2 2 2 2 4 2" xfId="43322"/>
    <cellStyle name="计算 2 2 2 2 5" xfId="43323"/>
    <cellStyle name="计算 2 2 2 2 5 2" xfId="43324"/>
    <cellStyle name="计算 2 2 2 3" xfId="43325"/>
    <cellStyle name="计算 2 2 2 3 2" xfId="43326"/>
    <cellStyle name="计算 7 3 4 2 5" xfId="43327"/>
    <cellStyle name="计算 2 2 2 3 2 2" xfId="43328"/>
    <cellStyle name="计算 2 2 2 3 2 2 2" xfId="43329"/>
    <cellStyle name="计算 2 2 2 3 2 2 2 2" xfId="43330"/>
    <cellStyle name="计算 2 2 2 3 2 2 3" xfId="43331"/>
    <cellStyle name="计算 2 2 2 3 2 2 4" xfId="43332"/>
    <cellStyle name="计算 2 2 2 3 2 2 4 2" xfId="43333"/>
    <cellStyle name="计算 2 2 2 3 2 2 5" xfId="43334"/>
    <cellStyle name="计算 2 2 2 3 2 2 5 2" xfId="43335"/>
    <cellStyle name="计算 2 2 2 3 2 2 6" xfId="43336"/>
    <cellStyle name="计算 2 2 2 3 2 3" xfId="43337"/>
    <cellStyle name="计算 2 2 2 3 2 3 2" xfId="43338"/>
    <cellStyle name="计算 2 2 2 3 2 4" xfId="43339"/>
    <cellStyle name="计算 2 2 2 3 2 4 2" xfId="43340"/>
    <cellStyle name="计算 2 2 2 3 2 5" xfId="43341"/>
    <cellStyle name="计算 2 2 2 3 3" xfId="43342"/>
    <cellStyle name="计算 7 3 4 3 5" xfId="43343"/>
    <cellStyle name="计算 2 2 2 3 3 2" xfId="43344"/>
    <cellStyle name="计算 7 3 4 3 5 2" xfId="43345"/>
    <cellStyle name="计算 2 2 2 3 3 2 2" xfId="43346"/>
    <cellStyle name="计算 7 3 4 3 6" xfId="43347"/>
    <cellStyle name="计算 2 2 2 3 3 3" xfId="43348"/>
    <cellStyle name="计算 2 2 2 3 3 3 2" xfId="43349"/>
    <cellStyle name="计算 2 2 2 3 3 4" xfId="43350"/>
    <cellStyle name="计算 2 2 2 3 3 4 2" xfId="43351"/>
    <cellStyle name="计算 2 2 2 3 3 5" xfId="43352"/>
    <cellStyle name="计算 2 2 2 3 3 5 2" xfId="43353"/>
    <cellStyle name="计算 2 2 2 3 3 6" xfId="43354"/>
    <cellStyle name="计算 2 2 2 3 4" xfId="43355"/>
    <cellStyle name="计算 2 2 2 3 4 2" xfId="43356"/>
    <cellStyle name="计算 2 2 2 3 5" xfId="43357"/>
    <cellStyle name="计算 2 2 2 3 5 2" xfId="43358"/>
    <cellStyle name="计算 2 2 2 4" xfId="43359"/>
    <cellStyle name="计算 2 2 2 4 2" xfId="43360"/>
    <cellStyle name="计算 7 3 5 2 5" xfId="43361"/>
    <cellStyle name="计算 2 2 2 4 2 2" xfId="43362"/>
    <cellStyle name="计算 7 3 5 2 5 2" xfId="43363"/>
    <cellStyle name="计算 2 2 2 4 2 2 2" xfId="43364"/>
    <cellStyle name="计算 2 2 2 4 2 2 2 2" xfId="43365"/>
    <cellStyle name="计算 2 2 2 4 2 2 3" xfId="43366"/>
    <cellStyle name="计算 2 2 2 4 2 2 3 2" xfId="43367"/>
    <cellStyle name="计算 2 2 2 4 2 2 4" xfId="43368"/>
    <cellStyle name="计算 2 2 2 4 2 2 4 2" xfId="43369"/>
    <cellStyle name="计算 2 2 2 4 2 2 5" xfId="43370"/>
    <cellStyle name="计算 2 2 2 4 2 2 5 2" xfId="43371"/>
    <cellStyle name="计算 2 2 2 4 2 2 6" xfId="43372"/>
    <cellStyle name="计算 7 3 5 2 6" xfId="43373"/>
    <cellStyle name="计算 2 2 2 4 2 3" xfId="43374"/>
    <cellStyle name="计算 2 2 2 4 2 3 2" xfId="43375"/>
    <cellStyle name="计算 2 2 2 4 2 4" xfId="43376"/>
    <cellStyle name="计算 2 2 2 4 2 4 2" xfId="43377"/>
    <cellStyle name="计算 2 2 2 4 2 5" xfId="43378"/>
    <cellStyle name="计算 2 2 2 4 3" xfId="43379"/>
    <cellStyle name="计算 2 2 2 4 3 2" xfId="43380"/>
    <cellStyle name="计算 2 2 2 4 3 2 2" xfId="43381"/>
    <cellStyle name="计算 2 2 2 4 3 3" xfId="43382"/>
    <cellStyle name="计算 2 2 2 4 3 3 2" xfId="43383"/>
    <cellStyle name="计算 2 2 2 4 3 4" xfId="43384"/>
    <cellStyle name="计算 2 2 2 4 3 4 2" xfId="43385"/>
    <cellStyle name="计算 2 2 2 4 3 5" xfId="43386"/>
    <cellStyle name="计算 2 2 2 4 3 5 2" xfId="43387"/>
    <cellStyle name="计算 2 2 2 4 3 6" xfId="43388"/>
    <cellStyle name="计算 2 2 2 4 4" xfId="43389"/>
    <cellStyle name="计算 2 2 2 4 4 2" xfId="43390"/>
    <cellStyle name="计算 2 2 2 4 5" xfId="43391"/>
    <cellStyle name="计算 2 2 2 4 5 2" xfId="43392"/>
    <cellStyle name="计算 2 2 2 5" xfId="43393"/>
    <cellStyle name="计算 2 2 2 5 2" xfId="43394"/>
    <cellStyle name="计算 2 2 2 5 2 2" xfId="43395"/>
    <cellStyle name="计算 2 2 2 5 2 2 2" xfId="43396"/>
    <cellStyle name="计算 2 2 2 5 2 3" xfId="43397"/>
    <cellStyle name="计算 2 2 2 5 2 3 2" xfId="43398"/>
    <cellStyle name="计算 2 2 2 5 2 4" xfId="43399"/>
    <cellStyle name="计算 2 2 2 5 2 4 2" xfId="43400"/>
    <cellStyle name="计算 2 2 2 5 2 5" xfId="43401"/>
    <cellStyle name="计算 2 2 2 5 2 5 2" xfId="43402"/>
    <cellStyle name="计算 2 2 2 5 2 6" xfId="43403"/>
    <cellStyle name="计算 2 2 2 5 3" xfId="43404"/>
    <cellStyle name="计算 2 2 2 5 3 2" xfId="43405"/>
    <cellStyle name="计算 2 2 2 5 4" xfId="43406"/>
    <cellStyle name="计算 2 2 2 5 4 2" xfId="43407"/>
    <cellStyle name="计算 2 2 2 5 5" xfId="43408"/>
    <cellStyle name="计算 2 2 2 6" xfId="43409"/>
    <cellStyle name="计算 2 2 2 6 2" xfId="43410"/>
    <cellStyle name="计算 2 2 2 6 2 2" xfId="43411"/>
    <cellStyle name="计算 2 2 2 6 3" xfId="43412"/>
    <cellStyle name="计算 2 2 2 6 3 2" xfId="43413"/>
    <cellStyle name="计算 2 2 2 6 4" xfId="43414"/>
    <cellStyle name="计算 2 2 2 6 4 2" xfId="43415"/>
    <cellStyle name="计算 2 2 2 6 5" xfId="43416"/>
    <cellStyle name="计算 2 2 2 6 5 2" xfId="43417"/>
    <cellStyle name="计算 8 3 2 3 2" xfId="43418"/>
    <cellStyle name="计算 2 2 2 6 6" xfId="43419"/>
    <cellStyle name="计算 8 3 2 3 3" xfId="43420"/>
    <cellStyle name="计算 2 2 2 6 7" xfId="43421"/>
    <cellStyle name="计算 2 2 2 7" xfId="43422"/>
    <cellStyle name="计算 2 2 2 7 2" xfId="43423"/>
    <cellStyle name="计算 2 2 2 8" xfId="43424"/>
    <cellStyle name="注释 7 6 2 3" xfId="43425"/>
    <cellStyle name="计算 2 2 2 8 2" xfId="43426"/>
    <cellStyle name="计算 2 2 2 9" xfId="43427"/>
    <cellStyle name="计算 2 2 3" xfId="43428"/>
    <cellStyle name="计算 2 2 3 2 2" xfId="43429"/>
    <cellStyle name="计算 2 2 3 2 2 2" xfId="43430"/>
    <cellStyle name="计算 2 2 3 2 2 2 2" xfId="43431"/>
    <cellStyle name="计算 2 2 3 2 2 2 2 2" xfId="43432"/>
    <cellStyle name="计算 2 2 3 2 2 2 3" xfId="43433"/>
    <cellStyle name="计算 2 2 3 2 2 2 3 2" xfId="43434"/>
    <cellStyle name="计算 2 2 3 2 2 2 4" xfId="43435"/>
    <cellStyle name="计算 2 2 3 2 2 2 4 2" xfId="43436"/>
    <cellStyle name="计算 2 2 3 2 2 2 5" xfId="43437"/>
    <cellStyle name="计算 2 2 3 2 2 2 5 2" xfId="43438"/>
    <cellStyle name="计算 2 2 3 2 2 2 6" xfId="43439"/>
    <cellStyle name="计算 2 2 3 2 2 3" xfId="43440"/>
    <cellStyle name="计算 2 2 3 2 2 3 2" xfId="43441"/>
    <cellStyle name="计算 2 2 3 2 2 4" xfId="43442"/>
    <cellStyle name="计算 2 2 3 2 2 4 2" xfId="43443"/>
    <cellStyle name="计算 2 2 3 2 2 5" xfId="43444"/>
    <cellStyle name="计算 2 2 3 2 3" xfId="43445"/>
    <cellStyle name="计算 2 2 3 2 3 2" xfId="43446"/>
    <cellStyle name="计算 2 2 3 2 3 2 2" xfId="43447"/>
    <cellStyle name="计算 2 2 3 2 3 3" xfId="43448"/>
    <cellStyle name="计算 2 2 3 2 3 3 2" xfId="43449"/>
    <cellStyle name="计算 2 2 3 2 3 4" xfId="43450"/>
    <cellStyle name="计算 2 2 3 2 3 4 2" xfId="43451"/>
    <cellStyle name="计算 2 2 3 2 3 5" xfId="43452"/>
    <cellStyle name="计算 2 2 3 2 3 5 2" xfId="43453"/>
    <cellStyle name="计算 2 2 3 2 3 6" xfId="43454"/>
    <cellStyle name="计算 2 2 3 2 4" xfId="43455"/>
    <cellStyle name="计算 2 2 3 2 4 2" xfId="43456"/>
    <cellStyle name="计算 2 2 3 2 5" xfId="43457"/>
    <cellStyle name="计算 2 2 3 2 5 2" xfId="43458"/>
    <cellStyle name="计算 2 2 3 3 2" xfId="43459"/>
    <cellStyle name="计算 2 2 3 3 2 2" xfId="43460"/>
    <cellStyle name="计算 2 2 3 3 2 2 2" xfId="43461"/>
    <cellStyle name="计算 2 2 3 3 2 2 2 2" xfId="43462"/>
    <cellStyle name="计算 2 2 3 3 2 2 3" xfId="43463"/>
    <cellStyle name="计算 2 2 3 3 2 2 3 2" xfId="43464"/>
    <cellStyle name="计算 2 2 3 3 2 2 4" xfId="43465"/>
    <cellStyle name="计算 2 2 3 3 2 2 4 2" xfId="43466"/>
    <cellStyle name="计算 2 2 3 3 2 2 5" xfId="43467"/>
    <cellStyle name="计算 2 2 3 3 2 2 5 2" xfId="43468"/>
    <cellStyle name="计算 2 2 3 3 2 2 6" xfId="43469"/>
    <cellStyle name="计算 2 2 3 3 2 3" xfId="43470"/>
    <cellStyle name="计算 2 2 3 3 2 3 2" xfId="43471"/>
    <cellStyle name="计算 2 2 3 3 2 4" xfId="43472"/>
    <cellStyle name="计算 2 2 3 3 2 4 2" xfId="43473"/>
    <cellStyle name="计算 2 2 3 3 2 5" xfId="43474"/>
    <cellStyle name="计算 2 2 3 3 3 2" xfId="43475"/>
    <cellStyle name="计算 2 2 3 3 3 2 2" xfId="43476"/>
    <cellStyle name="计算 2 2 3 3 3 3" xfId="43477"/>
    <cellStyle name="计算 2 2 3 3 3 3 2" xfId="43478"/>
    <cellStyle name="计算 2 2 3 3 3 4" xfId="43479"/>
    <cellStyle name="计算 2 2 3 3 3 4 2" xfId="43480"/>
    <cellStyle name="计算 2 2 3 3 3 5" xfId="43481"/>
    <cellStyle name="计算 2 2 3 3 3 6" xfId="43482"/>
    <cellStyle name="计算 2 2 3 3 4" xfId="43483"/>
    <cellStyle name="计算 2 2 3 3 4 2" xfId="43484"/>
    <cellStyle name="计算 2 2 3 3 5" xfId="43485"/>
    <cellStyle name="计算 2 2 3 3 5 2" xfId="43486"/>
    <cellStyle name="计算 2 2 3 4 2" xfId="43487"/>
    <cellStyle name="计算 2 2 3 4 2 2" xfId="43488"/>
    <cellStyle name="计算 2 2 3 4 2 2 2" xfId="43489"/>
    <cellStyle name="计算 2 2 3 4 2 2 2 2" xfId="43490"/>
    <cellStyle name="计算 2 2 3 4 2 2 3" xfId="43491"/>
    <cellStyle name="计算 2 2 3 4 2 2 3 2" xfId="43492"/>
    <cellStyle name="计算 2 2 3 4 2 2 4" xfId="43493"/>
    <cellStyle name="计算 2 2 3 4 2 2 4 2" xfId="43494"/>
    <cellStyle name="计算 2 2 3 4 2 2 5" xfId="43495"/>
    <cellStyle name="计算 2 2 3 4 2 2 5 2" xfId="43496"/>
    <cellStyle name="计算 2 2 3 4 2 2 6" xfId="43497"/>
    <cellStyle name="计算 2 2 3 4 2 3" xfId="43498"/>
    <cellStyle name="计算 2 2 3 4 2 3 2" xfId="43499"/>
    <cellStyle name="计算 2 2 3 4 2 4" xfId="43500"/>
    <cellStyle name="计算 2 2 3 4 2 5" xfId="43501"/>
    <cellStyle name="计算 2 2 3 4 3 2" xfId="43502"/>
    <cellStyle name="计算 2 2 3 4 3 2 2" xfId="43503"/>
    <cellStyle name="计算 2 2 3 4 3 3" xfId="43504"/>
    <cellStyle name="计算 2 2 3 4 3 3 2" xfId="43505"/>
    <cellStyle name="计算 2 2 3 4 3 4" xfId="43506"/>
    <cellStyle name="计算 2 2 3 4 3 4 2" xfId="43507"/>
    <cellStyle name="计算 2 2 3 4 3 5" xfId="43508"/>
    <cellStyle name="计算 2 2 3 4 3 5 2" xfId="43509"/>
    <cellStyle name="计算 2 2 3 4 3 6" xfId="43510"/>
    <cellStyle name="计算 2 2 3 4 4" xfId="43511"/>
    <cellStyle name="计算 2 2 3 4 4 2" xfId="43512"/>
    <cellStyle name="计算 2 2 3 4 5" xfId="43513"/>
    <cellStyle name="计算 2 2 3 4 5 2" xfId="43514"/>
    <cellStyle name="计算 2 2 3 5 2" xfId="43515"/>
    <cellStyle name="计算 2 2 3 5 2 2" xfId="43516"/>
    <cellStyle name="计算 2 2 3 5 2 2 2" xfId="43517"/>
    <cellStyle name="计算 2 2 3 5 2 3" xfId="43518"/>
    <cellStyle name="计算 2 2 3 5 2 3 2" xfId="43519"/>
    <cellStyle name="计算 2 2 3 5 2 4" xfId="43520"/>
    <cellStyle name="计算 2 2 3 5 2 5" xfId="43521"/>
    <cellStyle name="计算 2 2 3 5 2 5 2" xfId="43522"/>
    <cellStyle name="计算 2 2 3 5 2 6" xfId="43523"/>
    <cellStyle name="计算 2 2 3 5 3 2" xfId="43524"/>
    <cellStyle name="计算 2 2 3 5 4" xfId="43525"/>
    <cellStyle name="计算 2 2 3 5 4 2" xfId="43526"/>
    <cellStyle name="计算 2 2 3 5 5" xfId="43527"/>
    <cellStyle name="计算 2 2 3 6 2 2" xfId="43528"/>
    <cellStyle name="计算 2 2 3 6 3 2" xfId="43529"/>
    <cellStyle name="计算 2 2 3 6 4" xfId="43530"/>
    <cellStyle name="计算 2 2 3 6 4 2" xfId="43531"/>
    <cellStyle name="计算 2 2 3 6 5" xfId="43532"/>
    <cellStyle name="计算 2 2 3 6 5 2" xfId="43533"/>
    <cellStyle name="计算 8 3 3 3 2" xfId="43534"/>
    <cellStyle name="计算 2 2 3 6 6" xfId="43535"/>
    <cellStyle name="计算 2 2 3 7" xfId="43536"/>
    <cellStyle name="计算 2 2 3 7 2" xfId="43537"/>
    <cellStyle name="计算 2 2 3 8" xfId="43538"/>
    <cellStyle name="输出 9 5 5 2 4 2" xfId="43539"/>
    <cellStyle name="计算 2 2 4" xfId="43540"/>
    <cellStyle name="计算 2 2 4 2" xfId="43541"/>
    <cellStyle name="计算 2 2 4 2 2" xfId="43542"/>
    <cellStyle name="计算 2 2 4 2 2 2" xfId="43543"/>
    <cellStyle name="计算 2 2 4 2 2 2 2" xfId="43544"/>
    <cellStyle name="计算 2 2 4 2 2 3" xfId="43545"/>
    <cellStyle name="计算 2 2 4 2 2 3 2" xfId="43546"/>
    <cellStyle name="计算 2 2 4 2 2 4" xfId="43547"/>
    <cellStyle name="计算 2 2 4 2 2 4 2" xfId="43548"/>
    <cellStyle name="计算 2 2 4 2 2 5" xfId="43549"/>
    <cellStyle name="计算 2 2 4 2 2 5 2" xfId="43550"/>
    <cellStyle name="计算 2 2 4 2 2 6" xfId="43551"/>
    <cellStyle name="计算 2 2 4 2 3" xfId="43552"/>
    <cellStyle name="计算 2 2 4 2 3 2" xfId="43553"/>
    <cellStyle name="计算 2 2 4 2 4" xfId="43554"/>
    <cellStyle name="计算 2 2 4 2 4 2" xfId="43555"/>
    <cellStyle name="计算 2 2 4 2 5" xfId="43556"/>
    <cellStyle name="计算 2 2 4 3" xfId="43557"/>
    <cellStyle name="计算 2 2 4 3 2" xfId="43558"/>
    <cellStyle name="计算 2 2 4 3 2 2" xfId="43559"/>
    <cellStyle name="计算 2 2 4 3 3" xfId="43560"/>
    <cellStyle name="计算 2 2 4 3 3 2" xfId="43561"/>
    <cellStyle name="计算 2 2 4 3 4" xfId="43562"/>
    <cellStyle name="计算 2 2 4 3 4 2" xfId="43563"/>
    <cellStyle name="计算 2 2 4 3 5" xfId="43564"/>
    <cellStyle name="计算 2 2 4 3 5 2" xfId="43565"/>
    <cellStyle name="计算 2 2 4 3 6" xfId="43566"/>
    <cellStyle name="计算 2 2 4 4" xfId="43567"/>
    <cellStyle name="计算 2 2 4 5 2" xfId="43568"/>
    <cellStyle name="计算 2 2 5" xfId="43569"/>
    <cellStyle name="计算 2 2 5 2" xfId="43570"/>
    <cellStyle name="计算 2 2 5 2 2" xfId="43571"/>
    <cellStyle name="计算 2 2 5 2 2 2" xfId="43572"/>
    <cellStyle name="计算 2 2 5 2 2 2 2" xfId="43573"/>
    <cellStyle name="计算 2 2 5 2 2 3" xfId="43574"/>
    <cellStyle name="计算 2 2 5 2 2 3 2" xfId="43575"/>
    <cellStyle name="计算 2 2 5 2 2 4" xfId="43576"/>
    <cellStyle name="计算 2 2 5 2 2 4 2" xfId="43577"/>
    <cellStyle name="计算 2 2 5 2 2 5" xfId="43578"/>
    <cellStyle name="计算 2 2 5 2 2 5 2" xfId="43579"/>
    <cellStyle name="计算 2 2 5 2 2 6" xfId="43580"/>
    <cellStyle name="计算 2 2 5 2 3" xfId="43581"/>
    <cellStyle name="计算 2 2 5 2 3 2" xfId="43582"/>
    <cellStyle name="计算 2 2 5 2 4" xfId="43583"/>
    <cellStyle name="计算 2 2 5 2 4 2" xfId="43584"/>
    <cellStyle name="计算 2 2 5 2 5" xfId="43585"/>
    <cellStyle name="计算 2 2 5 3" xfId="43586"/>
    <cellStyle name="计算 2 2 5 3 2" xfId="43587"/>
    <cellStyle name="计算 2 2 5 3 2 2" xfId="43588"/>
    <cellStyle name="计算 2 2 5 3 3" xfId="43589"/>
    <cellStyle name="计算 2 2 5 3 3 2" xfId="43590"/>
    <cellStyle name="计算 2 2 5 3 4" xfId="43591"/>
    <cellStyle name="计算 2 2 5 3 4 2" xfId="43592"/>
    <cellStyle name="计算 2 2 5 3 5" xfId="43593"/>
    <cellStyle name="计算 2 2 5 3 6" xfId="43594"/>
    <cellStyle name="计算 2 2 5 4" xfId="43595"/>
    <cellStyle name="计算 2 2 5 4 2" xfId="43596"/>
    <cellStyle name="计算 2 2 5 5" xfId="43597"/>
    <cellStyle name="计算 2 2 5 5 2" xfId="43598"/>
    <cellStyle name="计算 2 2 6" xfId="43599"/>
    <cellStyle name="计算 2 2 6 2" xfId="43600"/>
    <cellStyle name="计算 2 2 6 2 2" xfId="43601"/>
    <cellStyle name="计算 2 2 6 2 2 2 2" xfId="43602"/>
    <cellStyle name="计算 2 2 6 2 3" xfId="43603"/>
    <cellStyle name="计算 2 2 6 2 3 2" xfId="43604"/>
    <cellStyle name="计算 2 2 6 2 4" xfId="43605"/>
    <cellStyle name="计算 2 2 6 2 4 2" xfId="43606"/>
    <cellStyle name="计算 2 2 6 2 5" xfId="43607"/>
    <cellStyle name="计算 2 2 6 3" xfId="43608"/>
    <cellStyle name="计算 2 2 6 3 2" xfId="43609"/>
    <cellStyle name="计算 2 2 6 3 2 2" xfId="43610"/>
    <cellStyle name="计算 2 2 6 3 3" xfId="43611"/>
    <cellStyle name="计算 2 2 6 3 3 2" xfId="43612"/>
    <cellStyle name="计算 2 2 6 3 4" xfId="43613"/>
    <cellStyle name="计算 2 2 6 3 4 2" xfId="43614"/>
    <cellStyle name="计算 2 2 6 3 5" xfId="43615"/>
    <cellStyle name="计算 2 2 6 3 5 2" xfId="43616"/>
    <cellStyle name="计算 2 2 6 3 6" xfId="43617"/>
    <cellStyle name="计算 2 2 6 4" xfId="43618"/>
    <cellStyle name="计算 2 2 6 4 2" xfId="43619"/>
    <cellStyle name="注释 2 3 4 2 2 2 2" xfId="43620"/>
    <cellStyle name="计算 2 2 6 5" xfId="43621"/>
    <cellStyle name="计算 2 2 6 5 2" xfId="43622"/>
    <cellStyle name="计算 2 2 7" xfId="43623"/>
    <cellStyle name="计算 2 2 7 2" xfId="43624"/>
    <cellStyle name="计算 2 2 7 2 2" xfId="43625"/>
    <cellStyle name="计算 2 2 7 2 2 2" xfId="43626"/>
    <cellStyle name="计算 2 2 7 2 2 2 2" xfId="43627"/>
    <cellStyle name="计算 2 2 7 2 3" xfId="43628"/>
    <cellStyle name="计算 2 2 7 2 3 2" xfId="43629"/>
    <cellStyle name="计算 2 2 7 3" xfId="43630"/>
    <cellStyle name="计算 2 2 7 3 2" xfId="43631"/>
    <cellStyle name="计算 2 2 7 3 2 2" xfId="43632"/>
    <cellStyle name="计算 2 2 7 3 3" xfId="43633"/>
    <cellStyle name="计算 2 2 7 3 3 2" xfId="43634"/>
    <cellStyle name="计算 2 2 7 3 4 2" xfId="43635"/>
    <cellStyle name="计算 2 2 7 3 5" xfId="43636"/>
    <cellStyle name="计算 2 2 7 3 6" xfId="43637"/>
    <cellStyle name="计算 2 2 7 4" xfId="43638"/>
    <cellStyle name="计算 2 2 7 4 2" xfId="43639"/>
    <cellStyle name="注释 2 3 4 2 2 3 2" xfId="43640"/>
    <cellStyle name="计算 2 2 7 5" xfId="43641"/>
    <cellStyle name="计算 2 2 7 5 2" xfId="43642"/>
    <cellStyle name="计算 2 2 8" xfId="43643"/>
    <cellStyle name="计算 2 2 8 2" xfId="43644"/>
    <cellStyle name="计算 2 2 8 2 2 2" xfId="43645"/>
    <cellStyle name="计算 6 3 2 2 2 2" xfId="43646"/>
    <cellStyle name="计算 2 2 8 2 3" xfId="43647"/>
    <cellStyle name="计算 6 3 2 2 2 2 2" xfId="43648"/>
    <cellStyle name="计算 2 2 8 2 3 2" xfId="43649"/>
    <cellStyle name="计算 6 3 2 2 2 4" xfId="43650"/>
    <cellStyle name="计算 2 2 8 2 5" xfId="43651"/>
    <cellStyle name="计算 6 3 2 2 2 4 2" xfId="43652"/>
    <cellStyle name="计算 2 2 8 2 5 2" xfId="43653"/>
    <cellStyle name="计算 6 3 2 2 2 5" xfId="43654"/>
    <cellStyle name="计算 2 2 8 2 6" xfId="43655"/>
    <cellStyle name="计算 2 2 8 3" xfId="43656"/>
    <cellStyle name="计算 2 2 8 3 2" xfId="43657"/>
    <cellStyle name="计算 2 2 8 4" xfId="43658"/>
    <cellStyle name="计算 2 2 8 4 2" xfId="43659"/>
    <cellStyle name="注释 2 3 4 2 2 4 2" xfId="43660"/>
    <cellStyle name="计算 2 2 8 5" xfId="43661"/>
    <cellStyle name="计算 2 2 9" xfId="43662"/>
    <cellStyle name="计算 2 2 9 2" xfId="43663"/>
    <cellStyle name="计算 2 2 9 2 2" xfId="43664"/>
    <cellStyle name="计算 2 2 9 3" xfId="43665"/>
    <cellStyle name="计算 2 2 9 3 2" xfId="43666"/>
    <cellStyle name="计算 2 2 9 4" xfId="43667"/>
    <cellStyle name="计算 2 2 9 4 2" xfId="43668"/>
    <cellStyle name="注释 2 3 4 2 2 5 2" xfId="43669"/>
    <cellStyle name="计算 2 2 9 5" xfId="43670"/>
    <cellStyle name="计算 2 2 9 5 2" xfId="43671"/>
    <cellStyle name="计算 2 2 9 6" xfId="43672"/>
    <cellStyle name="计算 2 2 9 7" xfId="43673"/>
    <cellStyle name="计算 2 3" xfId="43674"/>
    <cellStyle name="计算 2 3 10" xfId="43675"/>
    <cellStyle name="计算 2 3 11" xfId="43676"/>
    <cellStyle name="计算 2 3 12" xfId="43677"/>
    <cellStyle name="计算 2 3 13" xfId="43678"/>
    <cellStyle name="计算 2 3 14" xfId="43679"/>
    <cellStyle name="计算 2 3 20" xfId="43680"/>
    <cellStyle name="计算 2 3 15" xfId="43681"/>
    <cellStyle name="计算 2 3 21" xfId="43682"/>
    <cellStyle name="计算 2 3 16" xfId="43683"/>
    <cellStyle name="计算 2 3 22" xfId="43684"/>
    <cellStyle name="计算 2 3 17" xfId="43685"/>
    <cellStyle name="计算 2 3 19" xfId="43686"/>
    <cellStyle name="计算 8 6 3 6" xfId="43687"/>
    <cellStyle name="计算 2 3 2" xfId="43688"/>
    <cellStyle name="输出 7 3 2 3 4" xfId="43689"/>
    <cellStyle name="计算 2 3 2 10" xfId="43690"/>
    <cellStyle name="输出 7 3 2 3 5" xfId="43691"/>
    <cellStyle name="计算 2 3 2 11" xfId="43692"/>
    <cellStyle name="输出 7 3 2 3 6" xfId="43693"/>
    <cellStyle name="计算 2 3 2 12" xfId="43694"/>
    <cellStyle name="计算 2 3 2 13" xfId="43695"/>
    <cellStyle name="计算 2 3 2 14" xfId="43696"/>
    <cellStyle name="计算 3 2 4 2 2" xfId="43697"/>
    <cellStyle name="计算 2 3 2 15" xfId="43698"/>
    <cellStyle name="计算 3 2 4 2 3" xfId="43699"/>
    <cellStyle name="计算 2 3 2 16" xfId="43700"/>
    <cellStyle name="计算 3 2 4 2 4" xfId="43701"/>
    <cellStyle name="计算 2 3 2 17" xfId="43702"/>
    <cellStyle name="计算 3 2 4 2 5" xfId="43703"/>
    <cellStyle name="计算 2 3 2 18" xfId="43704"/>
    <cellStyle name="计算 2 3 2 2" xfId="43705"/>
    <cellStyle name="计算 2 3 2 2 2" xfId="43706"/>
    <cellStyle name="计算 8 3 3 2 5" xfId="43707"/>
    <cellStyle name="计算 2 3 2 2 2 2" xfId="43708"/>
    <cellStyle name="计算 2 3 2 2 2 2 2" xfId="43709"/>
    <cellStyle name="计算 2 3 2 2 2 3" xfId="43710"/>
    <cellStyle name="计算 2 3 2 2 2 3 2" xfId="43711"/>
    <cellStyle name="计算 2 3 2 2 2 4" xfId="43712"/>
    <cellStyle name="计算 2 3 2 2 2 4 2" xfId="43713"/>
    <cellStyle name="计算 2 3 2 2 2 5" xfId="43714"/>
    <cellStyle name="输入 4 7 2 2 3" xfId="43715"/>
    <cellStyle name="计算 2 3 2 2 2 5 2" xfId="43716"/>
    <cellStyle name="计算 2 3 2 2 2 6" xfId="43717"/>
    <cellStyle name="计算 2 3 2 2 3" xfId="43718"/>
    <cellStyle name="计算 8 3 3 3 5" xfId="43719"/>
    <cellStyle name="计算 2 3 2 2 3 2" xfId="43720"/>
    <cellStyle name="计算 2 3 2 2 4 2" xfId="43721"/>
    <cellStyle name="计算 2 3 2 2 5" xfId="43722"/>
    <cellStyle name="计算 2 3 2 3" xfId="43723"/>
    <cellStyle name="计算 2 3 2 3 2" xfId="43724"/>
    <cellStyle name="计算 8 3 4 2 5" xfId="43725"/>
    <cellStyle name="计算 2 3 2 3 2 2" xfId="43726"/>
    <cellStyle name="计算 2 3 2 3 3" xfId="43727"/>
    <cellStyle name="计算 8 3 4 3 5" xfId="43728"/>
    <cellStyle name="计算 2 3 2 3 3 2" xfId="43729"/>
    <cellStyle name="计算 2 3 2 3 4 2" xfId="43730"/>
    <cellStyle name="计算 2 3 2 3 5" xfId="43731"/>
    <cellStyle name="计算 2 3 2 3 5 2" xfId="43732"/>
    <cellStyle name="计算 2 3 2 3 7" xfId="43733"/>
    <cellStyle name="计算 2 3 2 4" xfId="43734"/>
    <cellStyle name="计算 2 3 2 4 2" xfId="43735"/>
    <cellStyle name="计算 2 3 2 5" xfId="43736"/>
    <cellStyle name="计算 2 3 2 5 2" xfId="43737"/>
    <cellStyle name="计算 2 3 2 6" xfId="43738"/>
    <cellStyle name="计算 2 3 2 7" xfId="43739"/>
    <cellStyle name="计算 2 3 2 8" xfId="43740"/>
    <cellStyle name="计算 2 3 2 9" xfId="43741"/>
    <cellStyle name="链接单元格 3_2017年人大参阅资料（代表大会-定）1.14" xfId="43742"/>
    <cellStyle name="计算 2 3 3" xfId="43743"/>
    <cellStyle name="计算 2 3 3 2" xfId="43744"/>
    <cellStyle name="计算 2 3 3 2 2" xfId="43745"/>
    <cellStyle name="计算 2 3 3 2 2 2" xfId="43746"/>
    <cellStyle name="计算 2 3 3 2 2 2 2" xfId="43747"/>
    <cellStyle name="计算 2 3 3 2 2 3" xfId="43748"/>
    <cellStyle name="计算 2 3 3 2 2 3 2" xfId="43749"/>
    <cellStyle name="计算 2 3 3 2 2 4" xfId="43750"/>
    <cellStyle name="计算 2 3 3 2 2 4 2" xfId="43751"/>
    <cellStyle name="计算 2 3 3 2 2 5" xfId="43752"/>
    <cellStyle name="输入 5 7 2 2 3" xfId="43753"/>
    <cellStyle name="计算 2 3 3 2 2 5 2" xfId="43754"/>
    <cellStyle name="计算 2 3 3 2 2 6" xfId="43755"/>
    <cellStyle name="计算 2 3 3 2 3" xfId="43756"/>
    <cellStyle name="计算 2 3 3 2 3 2" xfId="43757"/>
    <cellStyle name="计算 2 3 3 2 4 2" xfId="43758"/>
    <cellStyle name="计算 2 3 3 2 5" xfId="43759"/>
    <cellStyle name="计算 2 3 3 3" xfId="43760"/>
    <cellStyle name="计算 2 3 3 3 3" xfId="43761"/>
    <cellStyle name="计算 2 3 3 3 3 2" xfId="43762"/>
    <cellStyle name="计算 2 3 3 3 4" xfId="43763"/>
    <cellStyle name="计算 2 3 3 3 4 2" xfId="43764"/>
    <cellStyle name="计算 2 3 3 3 5" xfId="43765"/>
    <cellStyle name="计算 2 3 3 3 5 2" xfId="43766"/>
    <cellStyle name="计算 2 3 3 3 6" xfId="43767"/>
    <cellStyle name="计算 2 3 3 4" xfId="43768"/>
    <cellStyle name="计算 2 3 3 4 2" xfId="43769"/>
    <cellStyle name="计算 2 3 3 5" xfId="43770"/>
    <cellStyle name="计算 2 3 3 5 2" xfId="43771"/>
    <cellStyle name="输出 9 5 5 2 5 2" xfId="43772"/>
    <cellStyle name="计算 2 3 4" xfId="43773"/>
    <cellStyle name="计算 2 3 4 2" xfId="43774"/>
    <cellStyle name="计算 2 3 4 2 2 4 2" xfId="43775"/>
    <cellStyle name="计算 2 3 4 2 2 6" xfId="43776"/>
    <cellStyle name="计算 2 3 4 2 3 2" xfId="43777"/>
    <cellStyle name="计算 2 3 4 2 4 2" xfId="43778"/>
    <cellStyle name="计算 2 3 4 3" xfId="43779"/>
    <cellStyle name="计算 2 3 4 3 2" xfId="43780"/>
    <cellStyle name="计算 2 3 4 3 2 2" xfId="43781"/>
    <cellStyle name="计算 2 3 4 3 3" xfId="43782"/>
    <cellStyle name="计算 2 3 4 3 3 2" xfId="43783"/>
    <cellStyle name="计算 2 3 4 3 4" xfId="43784"/>
    <cellStyle name="计算 2 3 4 3 4 2" xfId="43785"/>
    <cellStyle name="计算 2 3 4 3 5" xfId="43786"/>
    <cellStyle name="计算 2 3 4 3 5 2" xfId="43787"/>
    <cellStyle name="计算 2 3 4 3 6" xfId="43788"/>
    <cellStyle name="计算 2 3 4 4" xfId="43789"/>
    <cellStyle name="计算 2 3 4 4 2" xfId="43790"/>
    <cellStyle name="计算 2 3 4 5" xfId="43791"/>
    <cellStyle name="计算 2 3 4 5 2" xfId="43792"/>
    <cellStyle name="计算 2 3 5" xfId="43793"/>
    <cellStyle name="计算 2 3 5 2" xfId="43794"/>
    <cellStyle name="计算 2 3 5 2 2" xfId="43795"/>
    <cellStyle name="计算 2 4 2 2 11" xfId="43796"/>
    <cellStyle name="计算 2 3 5 2 2 2" xfId="43797"/>
    <cellStyle name="计算 2 3 5 2 3" xfId="43798"/>
    <cellStyle name="计算 2 3 5 2 3 2" xfId="43799"/>
    <cellStyle name="计算 2 3 5 2 4" xfId="43800"/>
    <cellStyle name="计算 2 3 5 2 4 2" xfId="43801"/>
    <cellStyle name="计算 2 3 5 2 5" xfId="43802"/>
    <cellStyle name="计算 2 3 5 2 5 2" xfId="43803"/>
    <cellStyle name="计算 2 3 5 2 6" xfId="43804"/>
    <cellStyle name="计算 2 3 5 3" xfId="43805"/>
    <cellStyle name="计算 2 3 5 3 2" xfId="43806"/>
    <cellStyle name="计算 2 3 5 4" xfId="43807"/>
    <cellStyle name="计算 2 3 5 4 2" xfId="43808"/>
    <cellStyle name="计算 2 3 5 5" xfId="43809"/>
    <cellStyle name="计算 2 3 6" xfId="43810"/>
    <cellStyle name="计算 2 3 6 2" xfId="43811"/>
    <cellStyle name="计算 2 3 6 2 2" xfId="43812"/>
    <cellStyle name="计算 2 3 6 3 2" xfId="43813"/>
    <cellStyle name="计算 2 3 6 4" xfId="43814"/>
    <cellStyle name="计算 2 3 6 4 2" xfId="43815"/>
    <cellStyle name="计算 2 3 6 5" xfId="43816"/>
    <cellStyle name="计算 2 3 6 5 2" xfId="43817"/>
    <cellStyle name="计算 2 3 6 6" xfId="43818"/>
    <cellStyle name="计算 2 3 7" xfId="43819"/>
    <cellStyle name="计算 2 3 7 2" xfId="43820"/>
    <cellStyle name="计算 2 3 8" xfId="43821"/>
    <cellStyle name="计算 2 3 8 2" xfId="43822"/>
    <cellStyle name="计算 2 3 9" xfId="43823"/>
    <cellStyle name="强调文字颜色 2 2 2 2 2" xfId="43824"/>
    <cellStyle name="计算 2 4 10" xfId="43825"/>
    <cellStyle name="强调文字颜色 2 2 2 2 3" xfId="43826"/>
    <cellStyle name="计算 2 4 11" xfId="43827"/>
    <cellStyle name="强调文字颜色 2 2 2 2 4" xfId="43828"/>
    <cellStyle name="计算 2 4 12" xfId="43829"/>
    <cellStyle name="强调文字颜色 2 2 2 2 5" xfId="43830"/>
    <cellStyle name="计算 2 4 13" xfId="43831"/>
    <cellStyle name="强调文字颜色 2 2 2 2 6" xfId="43832"/>
    <cellStyle name="计算 2 4 14" xfId="43833"/>
    <cellStyle name="强调文字颜色 2 2 2 2 7" xfId="43834"/>
    <cellStyle name="计算 2 4 20" xfId="43835"/>
    <cellStyle name="计算 2 4 15" xfId="43836"/>
    <cellStyle name="强调文字颜色 2 2 2 2 8" xfId="43837"/>
    <cellStyle name="计算 2 4 21" xfId="43838"/>
    <cellStyle name="计算 2 4 16" xfId="43839"/>
    <cellStyle name="强调文字颜色 2 2 2 2 9" xfId="43840"/>
    <cellStyle name="计算 2 4 22" xfId="43841"/>
    <cellStyle name="计算 2 4 17" xfId="43842"/>
    <cellStyle name="计算 2 4 18" xfId="43843"/>
    <cellStyle name="计算 2 4 19" xfId="43844"/>
    <cellStyle name="计算 2 4 2" xfId="43845"/>
    <cellStyle name="计算 2 4 2 10" xfId="43846"/>
    <cellStyle name="计算 2 4 2 11" xfId="43847"/>
    <cellStyle name="计算 2 4 2 12" xfId="43848"/>
    <cellStyle name="计算 2 4 2 13" xfId="43849"/>
    <cellStyle name="计算 2 4 2 14" xfId="43850"/>
    <cellStyle name="计算 2 4 2 20" xfId="43851"/>
    <cellStyle name="计算 2 4 2 15" xfId="43852"/>
    <cellStyle name="计算 2 4 2 21" xfId="43853"/>
    <cellStyle name="计算 2 4 2 16" xfId="43854"/>
    <cellStyle name="计算 2 4 2 17" xfId="43855"/>
    <cellStyle name="注释 3 5 2 3 2" xfId="43856"/>
    <cellStyle name="输入 7 2 5 2 3 2" xfId="43857"/>
    <cellStyle name="计算 2 4 2 18" xfId="43858"/>
    <cellStyle name="注释 3 5 2 3 3" xfId="43859"/>
    <cellStyle name="计算 2 4 2 19" xfId="43860"/>
    <cellStyle name="计算 2 4 2 2" xfId="43861"/>
    <cellStyle name="计算 2 4 2 2 10" xfId="43862"/>
    <cellStyle name="计算 2 4 2 2 12" xfId="43863"/>
    <cellStyle name="计算 2 4 2 2 13" xfId="43864"/>
    <cellStyle name="计算 2 4 2 2 14" xfId="43865"/>
    <cellStyle name="计算 2 4 2 2 15" xfId="43866"/>
    <cellStyle name="计算 2 4 2 2 2" xfId="43867"/>
    <cellStyle name="计算 9 3 3 2 5" xfId="43868"/>
    <cellStyle name="计算 2 4 2 2 2 2" xfId="43869"/>
    <cellStyle name="计算 2 4 2 2 2 2 2" xfId="43870"/>
    <cellStyle name="计算 2 4 2 2 2 3" xfId="43871"/>
    <cellStyle name="计算 2 4 2 2 2 3 2" xfId="43872"/>
    <cellStyle name="计算 2 4 2 2 2 4 2" xfId="43873"/>
    <cellStyle name="计算 2 4 2 2 2 5" xfId="43874"/>
    <cellStyle name="计算 2 4 2 2 2 5 2" xfId="43875"/>
    <cellStyle name="计算 2 4 2 2 2 6" xfId="43876"/>
    <cellStyle name="计算 2 4 2 2 3" xfId="43877"/>
    <cellStyle name="计算 9 3 3 3 5" xfId="43878"/>
    <cellStyle name="计算 2 4 2 2 3 2" xfId="43879"/>
    <cellStyle name="计算 2 4 2 2 4 2" xfId="43880"/>
    <cellStyle name="计算 2 4 2 2 5" xfId="43881"/>
    <cellStyle name="计算 2 4 2 2 6" xfId="43882"/>
    <cellStyle name="计算 2 4 2 2 7" xfId="43883"/>
    <cellStyle name="计算 2 4 2 2 8" xfId="43884"/>
    <cellStyle name="计算 2 4 2 2 9" xfId="43885"/>
    <cellStyle name="计算 2 4 2 3" xfId="43886"/>
    <cellStyle name="计算 2 4 2 3 2" xfId="43887"/>
    <cellStyle name="输出 2 3 10" xfId="43888"/>
    <cellStyle name="计算 9 3 4 2 5" xfId="43889"/>
    <cellStyle name="计算 2 4 2 3 2 2" xfId="43890"/>
    <cellStyle name="计算 2 4 2 3 3" xfId="43891"/>
    <cellStyle name="计算 9 3 4 3 5" xfId="43892"/>
    <cellStyle name="计算 2 4 2 3 3 2" xfId="43893"/>
    <cellStyle name="计算 2 4 2 3 4" xfId="43894"/>
    <cellStyle name="计算 2 4 2 3 4 2" xfId="43895"/>
    <cellStyle name="计算 2 4 2 3 5" xfId="43896"/>
    <cellStyle name="计算 2 4 2 3 5 2" xfId="43897"/>
    <cellStyle name="计算 2 4 2 3 7" xfId="43898"/>
    <cellStyle name="计算 2 4 2 4" xfId="43899"/>
    <cellStyle name="计算 2 4 2 5" xfId="43900"/>
    <cellStyle name="计算 2 4 2 5 2" xfId="43901"/>
    <cellStyle name="计算 2 4 2 6" xfId="43902"/>
    <cellStyle name="计算 2 4 2 7" xfId="43903"/>
    <cellStyle name="计算 2 4 2 8" xfId="43904"/>
    <cellStyle name="计算 2 4 2 9" xfId="43905"/>
    <cellStyle name="计算 2 4 3" xfId="43906"/>
    <cellStyle name="计算 2 4 3 10" xfId="43907"/>
    <cellStyle name="计算 2 4 3 11" xfId="43908"/>
    <cellStyle name="计算 2 4 3 12" xfId="43909"/>
    <cellStyle name="计算 2 4 3 13" xfId="43910"/>
    <cellStyle name="计算 2 4 3 14" xfId="43911"/>
    <cellStyle name="计算 2 4 3 15" xfId="43912"/>
    <cellStyle name="计算 2 4 3 17" xfId="43913"/>
    <cellStyle name="注释 10 3 4 3 3 2" xfId="43914"/>
    <cellStyle name="计算 2 4 3 18" xfId="43915"/>
    <cellStyle name="计算 2 4 3 2" xfId="43916"/>
    <cellStyle name="计算 2 4 3 2 2" xfId="43917"/>
    <cellStyle name="计算 2 4 3 2 2 2" xfId="43918"/>
    <cellStyle name="计算 2 4 3 2 2 2 2" xfId="43919"/>
    <cellStyle name="计算 2 4 3 2 2 3" xfId="43920"/>
    <cellStyle name="计算 2 4 3 2 2 3 2" xfId="43921"/>
    <cellStyle name="计算 2 4 3 2 2 4" xfId="43922"/>
    <cellStyle name="计算 2 4 3 2 2 4 2" xfId="43923"/>
    <cellStyle name="计算 2 4 3 2 2 5" xfId="43924"/>
    <cellStyle name="计算 2 4 3 2 2 5 2" xfId="43925"/>
    <cellStyle name="计算 2 4 3 2 2 6" xfId="43926"/>
    <cellStyle name="计算 2 4 3 2 3" xfId="43927"/>
    <cellStyle name="计算 2 4 3 2 3 2" xfId="43928"/>
    <cellStyle name="计算 2 4 3 2 4" xfId="43929"/>
    <cellStyle name="计算 2 4 3 2 4 2" xfId="43930"/>
    <cellStyle name="计算 2 4 3 2 5" xfId="43931"/>
    <cellStyle name="计算 2 4 3 3" xfId="43932"/>
    <cellStyle name="计算 2 4 3 3 2" xfId="43933"/>
    <cellStyle name="计算 2 4 3 3 2 2" xfId="43934"/>
    <cellStyle name="计算 2 4 3 3 3" xfId="43935"/>
    <cellStyle name="计算 2 4 3 3 3 2" xfId="43936"/>
    <cellStyle name="计算 2 4 3 3 4" xfId="43937"/>
    <cellStyle name="计算 2 4 3 3 4 2" xfId="43938"/>
    <cellStyle name="计算 2 4 3 3 5" xfId="43939"/>
    <cellStyle name="计算 2 4 3 3 5 2" xfId="43940"/>
    <cellStyle name="计算 2 4 3 3 6" xfId="43941"/>
    <cellStyle name="计算 2 4 3 3 7" xfId="43942"/>
    <cellStyle name="计算 2 4 3 4" xfId="43943"/>
    <cellStyle name="计算 2 4 3 4 2" xfId="43944"/>
    <cellStyle name="计算 2 4 3 5" xfId="43945"/>
    <cellStyle name="计算 2 4 3 5 2" xfId="43946"/>
    <cellStyle name="计算 2 4 3 6" xfId="43947"/>
    <cellStyle name="计算 2 4 3 7" xfId="43948"/>
    <cellStyle name="计算 2 4 3 8" xfId="43949"/>
    <cellStyle name="计算 2 4 3 9" xfId="43950"/>
    <cellStyle name="计算 2 4 4" xfId="43951"/>
    <cellStyle name="强调文字颜色 2 2 2 2 12" xfId="43952"/>
    <cellStyle name="计算 2 4 4 2" xfId="43953"/>
    <cellStyle name="计算 2 4 4 2 2" xfId="43954"/>
    <cellStyle name="计算 2 4 4 2 2 2" xfId="43955"/>
    <cellStyle name="计算 2 4 4 2 2 2 2" xfId="43956"/>
    <cellStyle name="计算 2 4 4 2 2 3" xfId="43957"/>
    <cellStyle name="计算 2 4 4 2 2 3 2" xfId="43958"/>
    <cellStyle name="计算 2 4 4 2 2 4" xfId="43959"/>
    <cellStyle name="计算 2 4 4 2 2 4 2" xfId="43960"/>
    <cellStyle name="计算 2 4 4 2 2 5" xfId="43961"/>
    <cellStyle name="计算 2 4 4 2 2 5 2" xfId="43962"/>
    <cellStyle name="计算 2 4 4 2 2 6" xfId="43963"/>
    <cellStyle name="计算 2 4 4 2 3" xfId="43964"/>
    <cellStyle name="计算 2 4 4 2 3 2" xfId="43965"/>
    <cellStyle name="计算 2 4 4 2 4" xfId="43966"/>
    <cellStyle name="计算 2 4 4 2 4 2" xfId="43967"/>
    <cellStyle name="计算 2 4 4 2 5" xfId="43968"/>
    <cellStyle name="强调文字颜色 2 2 2 2 13" xfId="43969"/>
    <cellStyle name="计算 2 4 4 3" xfId="43970"/>
    <cellStyle name="计算 2 4 4 3 2" xfId="43971"/>
    <cellStyle name="计算 2 4 4 3 2 2" xfId="43972"/>
    <cellStyle name="计算 2 4 4 3 3" xfId="43973"/>
    <cellStyle name="计算 2 4 4 3 3 2" xfId="43974"/>
    <cellStyle name="计算 2 4 4 3 4" xfId="43975"/>
    <cellStyle name="计算 2 4 4 3 4 2" xfId="43976"/>
    <cellStyle name="计算 2 4 4 3 5" xfId="43977"/>
    <cellStyle name="强调文字颜色 2 2 2 2 14" xfId="43978"/>
    <cellStyle name="计算 2 4 4 4" xfId="43979"/>
    <cellStyle name="计算 2 4 4 4 2" xfId="43980"/>
    <cellStyle name="强调文字颜色 2 2 2 2 15" xfId="43981"/>
    <cellStyle name="计算 2 4 4 5" xfId="43982"/>
    <cellStyle name="计算 2 4 4 5 2" xfId="43983"/>
    <cellStyle name="计算 2 4 5" xfId="43984"/>
    <cellStyle name="计算 2 4 5 2" xfId="43985"/>
    <cellStyle name="计算 2 4 5 2 2" xfId="43986"/>
    <cellStyle name="计算 2 4 5 2 2 2" xfId="43987"/>
    <cellStyle name="计算 2 4 5 2 3" xfId="43988"/>
    <cellStyle name="计算 2 4 5 2 3 2" xfId="43989"/>
    <cellStyle name="计算 2 4 5 2 4" xfId="43990"/>
    <cellStyle name="计算 2 4 5 2 4 2" xfId="43991"/>
    <cellStyle name="计算 2 4 5 2 5" xfId="43992"/>
    <cellStyle name="计算 2 4 5 2 5 2" xfId="43993"/>
    <cellStyle name="计算 2 4 5 2 6" xfId="43994"/>
    <cellStyle name="计算 2 4 5 3" xfId="43995"/>
    <cellStyle name="计算 2 4 5 3 2" xfId="43996"/>
    <cellStyle name="计算 2 4 5 4" xfId="43997"/>
    <cellStyle name="计算 2 4 5 4 2" xfId="43998"/>
    <cellStyle name="计算 2 4 5 5" xfId="43999"/>
    <cellStyle name="计算 2 4 6" xfId="44000"/>
    <cellStyle name="计算 2 4 6 2" xfId="44001"/>
    <cellStyle name="计算 2 4 6 2 2" xfId="44002"/>
    <cellStyle name="计算 2 4 6 3" xfId="44003"/>
    <cellStyle name="计算 2 4 6 3 2" xfId="44004"/>
    <cellStyle name="计算 2 4 6 4" xfId="44005"/>
    <cellStyle name="计算 2 4 6 4 2" xfId="44006"/>
    <cellStyle name="计算 2 4 6 5" xfId="44007"/>
    <cellStyle name="计算 2 4 6 5 2" xfId="44008"/>
    <cellStyle name="计算 2 4 6 6" xfId="44009"/>
    <cellStyle name="计算 2 4 7" xfId="44010"/>
    <cellStyle name="计算 2 4 7 2" xfId="44011"/>
    <cellStyle name="计算 2 4 8" xfId="44012"/>
    <cellStyle name="计算 2 4 8 2" xfId="44013"/>
    <cellStyle name="计算 2 4 9" xfId="44014"/>
    <cellStyle name="计算 2 5" xfId="44015"/>
    <cellStyle name="计算 2 5 10" xfId="44016"/>
    <cellStyle name="计算 2 5 13" xfId="44017"/>
    <cellStyle name="计算 2 5 14" xfId="44018"/>
    <cellStyle name="计算 2 5 15" xfId="44019"/>
    <cellStyle name="计算 2 5 16" xfId="44020"/>
    <cellStyle name="计算 2 5 17" xfId="44021"/>
    <cellStyle name="计算 2 5 18" xfId="44022"/>
    <cellStyle name="计算 2 5 2" xfId="44023"/>
    <cellStyle name="计算 2 5 2 2" xfId="44024"/>
    <cellStyle name="计算 2 5 2 2 2" xfId="44025"/>
    <cellStyle name="计算 2 5 2 2 2 2" xfId="44026"/>
    <cellStyle name="计算 2 5 2 2 3" xfId="44027"/>
    <cellStyle name="计算 2 5 2 2 3 2" xfId="44028"/>
    <cellStyle name="计算 2 5 2 2 4 2" xfId="44029"/>
    <cellStyle name="计算 2 5 2 2 5" xfId="44030"/>
    <cellStyle name="计算 2 5 2 2 5 2" xfId="44031"/>
    <cellStyle name="计算 2 5 2 2 6" xfId="44032"/>
    <cellStyle name="计算 2 5 2 3" xfId="44033"/>
    <cellStyle name="计算 2 5 2 3 2" xfId="44034"/>
    <cellStyle name="计算 2 5 2 4" xfId="44035"/>
    <cellStyle name="计算 2 5 2 4 2" xfId="44036"/>
    <cellStyle name="计算 2 5 2 5" xfId="44037"/>
    <cellStyle name="计算 2 5 3" xfId="44038"/>
    <cellStyle name="计算 2 5 3 2" xfId="44039"/>
    <cellStyle name="计算 2 5 3 2 2" xfId="44040"/>
    <cellStyle name="计算 2 5 3 3" xfId="44041"/>
    <cellStyle name="计算 2 5 3 4" xfId="44042"/>
    <cellStyle name="计算 2 5 3 4 2" xfId="44043"/>
    <cellStyle name="计算 2 5 3 5" xfId="44044"/>
    <cellStyle name="计算 2 5 3 5 2" xfId="44045"/>
    <cellStyle name="计算 2 5 3 6" xfId="44046"/>
    <cellStyle name="计算 2 5 3 7" xfId="44047"/>
    <cellStyle name="计算 2 5 4" xfId="44048"/>
    <cellStyle name="计算 2 5 4 2" xfId="44049"/>
    <cellStyle name="计算 2 5 5" xfId="44050"/>
    <cellStyle name="计算 2 5 5 2" xfId="44051"/>
    <cellStyle name="计算 2 5 6" xfId="44052"/>
    <cellStyle name="计算 2 5 7" xfId="44053"/>
    <cellStyle name="计算 2 5 8" xfId="44054"/>
    <cellStyle name="计算 2 5 9" xfId="44055"/>
    <cellStyle name="计算 2 6 2 2 2 2" xfId="44056"/>
    <cellStyle name="计算 2 6 2 2 3 2" xfId="44057"/>
    <cellStyle name="计算 2 6 2 2 4 2" xfId="44058"/>
    <cellStyle name="计算 2 6 2 2 5 2" xfId="44059"/>
    <cellStyle name="计算 2 6 2 3" xfId="44060"/>
    <cellStyle name="计算 2 6 2 3 2" xfId="44061"/>
    <cellStyle name="计算 2 6 2 4" xfId="44062"/>
    <cellStyle name="计算 2 6 2 4 2" xfId="44063"/>
    <cellStyle name="计算 2 6 2 5" xfId="44064"/>
    <cellStyle name="注释 10 4 8" xfId="44065"/>
    <cellStyle name="计算 2 6 3 2 2" xfId="44066"/>
    <cellStyle name="计算 2 6 3 3" xfId="44067"/>
    <cellStyle name="注释 10 5 8" xfId="44068"/>
    <cellStyle name="计算 2 6 3 3 2" xfId="44069"/>
    <cellStyle name="计算 2 6 3 4" xfId="44070"/>
    <cellStyle name="计算 2 6 3 4 2" xfId="44071"/>
    <cellStyle name="计算 2 6 3 5" xfId="44072"/>
    <cellStyle name="计算 2 6 3 5 2" xfId="44073"/>
    <cellStyle name="计算 2 6 3 6" xfId="44074"/>
    <cellStyle name="计算 2 7 2 2" xfId="44075"/>
    <cellStyle name="计算 2 7 2 2 2" xfId="44076"/>
    <cellStyle name="计算 2 7 2 2 2 2" xfId="44077"/>
    <cellStyle name="计算 2 7 2 2 3" xfId="44078"/>
    <cellStyle name="计算 2 7 2 2 3 2" xfId="44079"/>
    <cellStyle name="计算 2 7 2 2 4" xfId="44080"/>
    <cellStyle name="计算 2 7 2 2 4 2" xfId="44081"/>
    <cellStyle name="计算 2 7 2 2 5" xfId="44082"/>
    <cellStyle name="计算 2 7 2 2 5 2" xfId="44083"/>
    <cellStyle name="计算 2 7 2 3" xfId="44084"/>
    <cellStyle name="计算 2 7 2 3 2" xfId="44085"/>
    <cellStyle name="计算 2 7 2 4" xfId="44086"/>
    <cellStyle name="计算 2 7 2 4 2" xfId="44087"/>
    <cellStyle name="计算 2 7 2 5" xfId="44088"/>
    <cellStyle name="计算 2 7 3 2" xfId="44089"/>
    <cellStyle name="计算 2 7 3 2 2" xfId="44090"/>
    <cellStyle name="计算 2 7 3 3" xfId="44091"/>
    <cellStyle name="计算 2 7 3 3 2" xfId="44092"/>
    <cellStyle name="计算 2 7 3 4" xfId="44093"/>
    <cellStyle name="计算 2 7 3 4 2" xfId="44094"/>
    <cellStyle name="计算 2 7 3 5" xfId="44095"/>
    <cellStyle name="计算 2 7 3 5 2" xfId="44096"/>
    <cellStyle name="计算 2 7 3 6" xfId="44097"/>
    <cellStyle name="计算 2 7 4" xfId="44098"/>
    <cellStyle name="计算 2 7 4 2" xfId="44099"/>
    <cellStyle name="计算 2 7 5" xfId="44100"/>
    <cellStyle name="计算 2 7 5 2" xfId="44101"/>
    <cellStyle name="计算 2 8 2 2" xfId="44102"/>
    <cellStyle name="计算 2 8 2 2 2" xfId="44103"/>
    <cellStyle name="计算 2 8 2 2 2 2" xfId="44104"/>
    <cellStyle name="计算 2 8 2 2 3" xfId="44105"/>
    <cellStyle name="计算 2 8 2 2 3 2" xfId="44106"/>
    <cellStyle name="计算 2 8 2 2 4" xfId="44107"/>
    <cellStyle name="计算 2 8 2 2 4 2" xfId="44108"/>
    <cellStyle name="计算 2 8 2 2 5" xfId="44109"/>
    <cellStyle name="计算 2 8 2 2 5 2" xfId="44110"/>
    <cellStyle name="计算 2 8 2 2 6" xfId="44111"/>
    <cellStyle name="计算 2 8 2 3" xfId="44112"/>
    <cellStyle name="计算 2 8 2 3 2" xfId="44113"/>
    <cellStyle name="计算 2 8 2 4" xfId="44114"/>
    <cellStyle name="计算 2 8 2 4 2" xfId="44115"/>
    <cellStyle name="计算 2 8 2 5" xfId="44116"/>
    <cellStyle name="计算 2 8 3" xfId="44117"/>
    <cellStyle name="计算 2 8 3 2" xfId="44118"/>
    <cellStyle name="计算 2 8 3 2 2" xfId="44119"/>
    <cellStyle name="计算 2 8 3 3" xfId="44120"/>
    <cellStyle name="计算 2 8 3 3 2" xfId="44121"/>
    <cellStyle name="计算 2 8 3 4" xfId="44122"/>
    <cellStyle name="计算 2 8 3 4 2" xfId="44123"/>
    <cellStyle name="计算 2 8 3 5" xfId="44124"/>
    <cellStyle name="计算 2 8 3 5 2" xfId="44125"/>
    <cellStyle name="计算 2 8 3 6" xfId="44126"/>
    <cellStyle name="计算 2 8 4" xfId="44127"/>
    <cellStyle name="计算 2 8 4 2" xfId="44128"/>
    <cellStyle name="计算 2 8 5" xfId="44129"/>
    <cellStyle name="计算 2 8 5 2" xfId="44130"/>
    <cellStyle name="计算 2 9 2" xfId="44131"/>
    <cellStyle name="计算 2 9 2 2" xfId="44132"/>
    <cellStyle name="计算 2 9 2 2 2" xfId="44133"/>
    <cellStyle name="计算 2 9 2 3" xfId="44134"/>
    <cellStyle name="计算 2 9 2 3 2" xfId="44135"/>
    <cellStyle name="计算 2 9 2 4" xfId="44136"/>
    <cellStyle name="计算 2 9 2 4 2" xfId="44137"/>
    <cellStyle name="计算 2 9 2 5" xfId="44138"/>
    <cellStyle name="计算 2 9 2 5 2" xfId="44139"/>
    <cellStyle name="计算 2 9 2 6" xfId="44140"/>
    <cellStyle name="计算 2 9 3" xfId="44141"/>
    <cellStyle name="计算 2 9 3 2" xfId="44142"/>
    <cellStyle name="计算 2 9 4" xfId="44143"/>
    <cellStyle name="强调文字颜色 2 2 3 2 12" xfId="44144"/>
    <cellStyle name="计算 2 9 4 2" xfId="44145"/>
    <cellStyle name="计算 2 9 5" xfId="44146"/>
    <cellStyle name="计算 2_Book1" xfId="44147"/>
    <cellStyle name="计算 3" xfId="44148"/>
    <cellStyle name="计算 3 10" xfId="44149"/>
    <cellStyle name="计算 3 11" xfId="44150"/>
    <cellStyle name="计算 3 12" xfId="44151"/>
    <cellStyle name="计算 3 13" xfId="44152"/>
    <cellStyle name="计算 3 14" xfId="44153"/>
    <cellStyle name="计算 3 20" xfId="44154"/>
    <cellStyle name="计算 3 15" xfId="44155"/>
    <cellStyle name="计算 3 21" xfId="44156"/>
    <cellStyle name="计算 3 16" xfId="44157"/>
    <cellStyle name="计算 3 22" xfId="44158"/>
    <cellStyle name="计算 3 17" xfId="44159"/>
    <cellStyle name="计算 3 23" xfId="44160"/>
    <cellStyle name="计算 3 18" xfId="44161"/>
    <cellStyle name="计算 3 24" xfId="44162"/>
    <cellStyle name="计算 3 19" xfId="44163"/>
    <cellStyle name="计算 3 2" xfId="44164"/>
    <cellStyle name="计算 3 2 10" xfId="44165"/>
    <cellStyle name="计算 3 2 11" xfId="44166"/>
    <cellStyle name="计算 3 2 12" xfId="44167"/>
    <cellStyle name="计算 3 2 13" xfId="44168"/>
    <cellStyle name="计算 3 2 14" xfId="44169"/>
    <cellStyle name="注释 9 3 3 4 2" xfId="44170"/>
    <cellStyle name="计算 3 2 20" xfId="44171"/>
    <cellStyle name="计算 3 2 15" xfId="44172"/>
    <cellStyle name="计算 3 2 21" xfId="44173"/>
    <cellStyle name="计算 3 2 16" xfId="44174"/>
    <cellStyle name="计算 3 2 22" xfId="44175"/>
    <cellStyle name="计算 3 2 17" xfId="44176"/>
    <cellStyle name="计算 3 2 18" xfId="44177"/>
    <cellStyle name="计算 3 2 19" xfId="44178"/>
    <cellStyle name="注释 8 2 3 3 2" xfId="44179"/>
    <cellStyle name="计算 3 2 2 10" xfId="44180"/>
    <cellStyle name="注释 8 2 3 3 3" xfId="44181"/>
    <cellStyle name="计算 3 2 2 11" xfId="44182"/>
    <cellStyle name="注释 8 2 3 3 6" xfId="44183"/>
    <cellStyle name="计算 3 2 2 14" xfId="44184"/>
    <cellStyle name="计算 3 2 2 15" xfId="44185"/>
    <cellStyle name="计算 3 2 2 16" xfId="44186"/>
    <cellStyle name="计算 3 2 2 17" xfId="44187"/>
    <cellStyle name="计算 3 2 2 18" xfId="44188"/>
    <cellStyle name="计算 3 2 2 2" xfId="44189"/>
    <cellStyle name="计算 3 2 2 2 2" xfId="44190"/>
    <cellStyle name="计算 3 2 2 2 2 4 2" xfId="44191"/>
    <cellStyle name="计算 3 2 2 2 2 5 2" xfId="44192"/>
    <cellStyle name="计算 3 2 2 2 3" xfId="44193"/>
    <cellStyle name="计算 3 2 2 2 3 2" xfId="44194"/>
    <cellStyle name="计算 3 2 2 2 4" xfId="44195"/>
    <cellStyle name="计算 3 2 2 2 4 2" xfId="44196"/>
    <cellStyle name="计算 3 2 2 2 5" xfId="44197"/>
    <cellStyle name="计算 3 2 2 3" xfId="44198"/>
    <cellStyle name="计算 3 2 2 3 2" xfId="44199"/>
    <cellStyle name="计算 3 2 2 3 2 2" xfId="44200"/>
    <cellStyle name="计算 3 2 2 3 3" xfId="44201"/>
    <cellStyle name="计算 3 2 2 3 3 2" xfId="44202"/>
    <cellStyle name="计算 3 2 2 3 4" xfId="44203"/>
    <cellStyle name="计算 3 2 2 3 4 2" xfId="44204"/>
    <cellStyle name="计算 3 2 2 3 5" xfId="44205"/>
    <cellStyle name="计算 3 2 2 3 5 2" xfId="44206"/>
    <cellStyle name="计算 3 2 2 3 6" xfId="44207"/>
    <cellStyle name="计算 3 2 2 4" xfId="44208"/>
    <cellStyle name="计算 3 2 2 4 2" xfId="44209"/>
    <cellStyle name="计算 3 2 2 5" xfId="44210"/>
    <cellStyle name="计算 3 2 2 5 2" xfId="44211"/>
    <cellStyle name="计算 3 2 2 6" xfId="44212"/>
    <cellStyle name="计算 3 2 2 7" xfId="44213"/>
    <cellStyle name="计算 3 2 3" xfId="44214"/>
    <cellStyle name="计算 3 2 3 2" xfId="44215"/>
    <cellStyle name="计算 3 2 3 2 2" xfId="44216"/>
    <cellStyle name="计算 3 2 3 2 2 2" xfId="44217"/>
    <cellStyle name="计算 3 2 3 2 2 2 2" xfId="44218"/>
    <cellStyle name="计算 3 2 3 2 2 3 2" xfId="44219"/>
    <cellStyle name="计算 3 2 3 2 2 4" xfId="44220"/>
    <cellStyle name="计算 3 2 3 2 2 4 2" xfId="44221"/>
    <cellStyle name="计算 3 2 3 2 2 5" xfId="44222"/>
    <cellStyle name="计算 3 2 3 2 2 5 2" xfId="44223"/>
    <cellStyle name="计算 3 2 3 2 2 6" xfId="44224"/>
    <cellStyle name="计算 3 2 3 2 3" xfId="44225"/>
    <cellStyle name="注释 4 2 5 2 4" xfId="44226"/>
    <cellStyle name="计算 3 2 3 2 3 2" xfId="44227"/>
    <cellStyle name="计算 3 2 3 2 4" xfId="44228"/>
    <cellStyle name="计算 3 2 3 2 4 2" xfId="44229"/>
    <cellStyle name="计算 3 2 3 2 5" xfId="44230"/>
    <cellStyle name="计算 3 2 3 3" xfId="44231"/>
    <cellStyle name="计算 3 2 3 3 2" xfId="44232"/>
    <cellStyle name="计算 3 2 3 3 4" xfId="44233"/>
    <cellStyle name="计算 3 2 3 3 5" xfId="44234"/>
    <cellStyle name="计算 3 2 3 3 5 2" xfId="44235"/>
    <cellStyle name="计算 3 2 3 3 6" xfId="44236"/>
    <cellStyle name="计算 3 2 3 4" xfId="44237"/>
    <cellStyle name="计算 3 2 3 4 2" xfId="44238"/>
    <cellStyle name="计算 3 2 4" xfId="44239"/>
    <cellStyle name="计算 3 2 4 2" xfId="44240"/>
    <cellStyle name="计算 3 2 4 2 2 2" xfId="44241"/>
    <cellStyle name="计算 3 2 4 2 2 2 2" xfId="44242"/>
    <cellStyle name="计算 3 2 4 2 2 3 2" xfId="44243"/>
    <cellStyle name="计算 3 2 4 2 2 4" xfId="44244"/>
    <cellStyle name="计算 3 2 4 2 2 5" xfId="44245"/>
    <cellStyle name="计算 3 2 4 2 2 5 2" xfId="44246"/>
    <cellStyle name="计算 3 2 4 2 2 6" xfId="44247"/>
    <cellStyle name="注释 4 3 5 2 4" xfId="44248"/>
    <cellStyle name="计算 3 2 4 2 3 2" xfId="44249"/>
    <cellStyle name="计算 3 2 4 2 4 2" xfId="44250"/>
    <cellStyle name="计算 3 2 4 3" xfId="44251"/>
    <cellStyle name="计算 3 2 4 3 2" xfId="44252"/>
    <cellStyle name="计算 3 2 4 3 3" xfId="44253"/>
    <cellStyle name="计算 3 2 4 3 3 2" xfId="44254"/>
    <cellStyle name="计算 3 2 4 3 4" xfId="44255"/>
    <cellStyle name="计算 3 2 4 3 4 2" xfId="44256"/>
    <cellStyle name="计算 3 2 4 3 5" xfId="44257"/>
    <cellStyle name="计算 3 2 4 3 5 2" xfId="44258"/>
    <cellStyle name="计算 3 2 4 3 6" xfId="44259"/>
    <cellStyle name="计算 3 2 4 4" xfId="44260"/>
    <cellStyle name="计算 3 2 4 4 2" xfId="44261"/>
    <cellStyle name="计算 3 2 4 5" xfId="44262"/>
    <cellStyle name="计算 3 2 4 5 2" xfId="44263"/>
    <cellStyle name="计算 3 2 5" xfId="44264"/>
    <cellStyle name="计算 3 2 6" xfId="44265"/>
    <cellStyle name="计算 3 2 7" xfId="44266"/>
    <cellStyle name="计算 3 2 8" xfId="44267"/>
    <cellStyle name="计算 3 2 9" xfId="44268"/>
    <cellStyle name="计算 3 3" xfId="44269"/>
    <cellStyle name="计算 3 3 10" xfId="44270"/>
    <cellStyle name="计算 3 3 11" xfId="44271"/>
    <cellStyle name="计算 3 3 12" xfId="44272"/>
    <cellStyle name="计算 3 3 13" xfId="44273"/>
    <cellStyle name="计算 3 3 14" xfId="44274"/>
    <cellStyle name="计算 3 3 20" xfId="44275"/>
    <cellStyle name="计算 3 3 15" xfId="44276"/>
    <cellStyle name="计算 3 3 21" xfId="44277"/>
    <cellStyle name="计算 3 3 16" xfId="44278"/>
    <cellStyle name="计算 3 3 17" xfId="44279"/>
    <cellStyle name="计算 3 3 18" xfId="44280"/>
    <cellStyle name="计算 3 3 19" xfId="44281"/>
    <cellStyle name="计算 8 7 3 6" xfId="44282"/>
    <cellStyle name="计算 3 3 2" xfId="44283"/>
    <cellStyle name="计算 3 3 2 10" xfId="44284"/>
    <cellStyle name="计算 3 3 2 11" xfId="44285"/>
    <cellStyle name="计算 3 3 2 12" xfId="44286"/>
    <cellStyle name="计算 3 3 2 13" xfId="44287"/>
    <cellStyle name="计算 3 3 2 15" xfId="44288"/>
    <cellStyle name="计算 3 3 2 16" xfId="44289"/>
    <cellStyle name="计算 3 3 2 17" xfId="44290"/>
    <cellStyle name="计算 3 3 2 18" xfId="44291"/>
    <cellStyle name="计算 3 3 2 2" xfId="44292"/>
    <cellStyle name="计算 3 3 2 2 2" xfId="44293"/>
    <cellStyle name="计算 3 3 2 2 2 2" xfId="44294"/>
    <cellStyle name="计算 3 3 2 2 2 2 2" xfId="44295"/>
    <cellStyle name="计算 3 3 2 2 2 3 2" xfId="44296"/>
    <cellStyle name="计算 3 3 2 2 2 4" xfId="44297"/>
    <cellStyle name="计算 3 3 2 2 2 4 2" xfId="44298"/>
    <cellStyle name="计算 3 3 2 2 2 6" xfId="44299"/>
    <cellStyle name="计算 3 3 2 2 3" xfId="44300"/>
    <cellStyle name="计算 3 3 2 2 3 2" xfId="44301"/>
    <cellStyle name="计算 3 3 2 2 4 2" xfId="44302"/>
    <cellStyle name="计算 3 3 2 2 5" xfId="44303"/>
    <cellStyle name="计算 3 3 2 3" xfId="44304"/>
    <cellStyle name="计算 3 3 2 4" xfId="44305"/>
    <cellStyle name="计算 3 3 2 5" xfId="44306"/>
    <cellStyle name="计算 3 3 2 5 2" xfId="44307"/>
    <cellStyle name="计算 3 3 2 6" xfId="44308"/>
    <cellStyle name="计算 3 3 2 7" xfId="44309"/>
    <cellStyle name="计算 3 3 2 8" xfId="44310"/>
    <cellStyle name="计算 3 3 2 9" xfId="44311"/>
    <cellStyle name="计算 3 3 3" xfId="44312"/>
    <cellStyle name="计算 3 3 3 2" xfId="44313"/>
    <cellStyle name="计算 3 3 3 2 2" xfId="44314"/>
    <cellStyle name="计算 3 3 3 2 2 2" xfId="44315"/>
    <cellStyle name="计算 3 3 3 2 2 2 2" xfId="44316"/>
    <cellStyle name="计算 3 3 3 2 2 3 2" xfId="44317"/>
    <cellStyle name="计算 3 3 3 2 2 4" xfId="44318"/>
    <cellStyle name="计算 3 3 3 2 2 4 2" xfId="44319"/>
    <cellStyle name="计算 3 3 3 2 2 5" xfId="44320"/>
    <cellStyle name="计算 3 3 3 2 2 5 2" xfId="44321"/>
    <cellStyle name="计算 3 3 3 2 2 6" xfId="44322"/>
    <cellStyle name="计算 3 3 3 2 3" xfId="44323"/>
    <cellStyle name="计算 4 9 2" xfId="44324"/>
    <cellStyle name="计算 3 3 3 2 4" xfId="44325"/>
    <cellStyle name="计算 4 9 2 2" xfId="44326"/>
    <cellStyle name="计算 3 3 3 2 4 2" xfId="44327"/>
    <cellStyle name="计算 4 9 3" xfId="44328"/>
    <cellStyle name="计算 3 3 3 2 5" xfId="44329"/>
    <cellStyle name="计算 3 3 3 3" xfId="44330"/>
    <cellStyle name="计算 3 3 3 3 4 2" xfId="44331"/>
    <cellStyle name="计算 3 3 3 3 5 2" xfId="44332"/>
    <cellStyle name="计算 3 3 3 4" xfId="44333"/>
    <cellStyle name="计算 3 3 3 4 2" xfId="44334"/>
    <cellStyle name="计算 3 3 3 5" xfId="44335"/>
    <cellStyle name="计算 3 3 3 5 2" xfId="44336"/>
    <cellStyle name="计算 3 3 4" xfId="44337"/>
    <cellStyle name="计算 3 3 4 2" xfId="44338"/>
    <cellStyle name="计算 3 3 4 2 2" xfId="44339"/>
    <cellStyle name="计算 3 3 4 2 2 2" xfId="44340"/>
    <cellStyle name="计算 3 3 4 2 2 2 2" xfId="44341"/>
    <cellStyle name="计算 3 3 4 2 2 3 2" xfId="44342"/>
    <cellStyle name="计算 3 3 4 2 2 4" xfId="44343"/>
    <cellStyle name="计算 3 3 4 2 2 4 2" xfId="44344"/>
    <cellStyle name="计算 3 3 4 2 2 5" xfId="44345"/>
    <cellStyle name="计算 3 3 4 2 2 5 2" xfId="44346"/>
    <cellStyle name="计算 3 3 4 2 2 6" xfId="44347"/>
    <cellStyle name="计算 3 3 4 2 3" xfId="44348"/>
    <cellStyle name="注释 5 3 5 2 4" xfId="44349"/>
    <cellStyle name="计算 3 3 4 2 3 2" xfId="44350"/>
    <cellStyle name="计算 5 9 2" xfId="44351"/>
    <cellStyle name="计算 3 3 4 2 4" xfId="44352"/>
    <cellStyle name="计算 5 9 2 2" xfId="44353"/>
    <cellStyle name="计算 3 3 4 2 4 2" xfId="44354"/>
    <cellStyle name="计算 5 9 3" xfId="44355"/>
    <cellStyle name="计算 3 3 4 2 5" xfId="44356"/>
    <cellStyle name="计算 3 3 4 3" xfId="44357"/>
    <cellStyle name="计算 3 3 4 3 2 2" xfId="44358"/>
    <cellStyle name="计算 3 3 4 3 3" xfId="44359"/>
    <cellStyle name="计算 3 3 4 3 3 2" xfId="44360"/>
    <cellStyle name="计算 3 3 4 3 4" xfId="44361"/>
    <cellStyle name="计算 3 3 4 3 4 2" xfId="44362"/>
    <cellStyle name="计算 3 3 4 3 5" xfId="44363"/>
    <cellStyle name="计算 3 3 4 3 5 2" xfId="44364"/>
    <cellStyle name="计算 3 3 4 3 6" xfId="44365"/>
    <cellStyle name="计算 3 3 4 4 2" xfId="44366"/>
    <cellStyle name="计算 3 3 4 5" xfId="44367"/>
    <cellStyle name="计算 3 3 4 5 2" xfId="44368"/>
    <cellStyle name="计算 3 3 5" xfId="44369"/>
    <cellStyle name="计算 3 3 5 2" xfId="44370"/>
    <cellStyle name="计算 3 3 5 2 2" xfId="44371"/>
    <cellStyle name="计算 3 3 5 2 2 2" xfId="44372"/>
    <cellStyle name="计算 3 3 5 2 3" xfId="44373"/>
    <cellStyle name="注释 5 4 5 2 4" xfId="44374"/>
    <cellStyle name="计算 3 3 5 2 3 2" xfId="44375"/>
    <cellStyle name="计算 6 9 2" xfId="44376"/>
    <cellStyle name="计算 3 3 5 2 4" xfId="44377"/>
    <cellStyle name="计算 6 9 2 2" xfId="44378"/>
    <cellStyle name="计算 3 3 5 2 4 2" xfId="44379"/>
    <cellStyle name="计算 6 9 3" xfId="44380"/>
    <cellStyle name="计算 3 3 5 2 5" xfId="44381"/>
    <cellStyle name="计算 6 9 3 2" xfId="44382"/>
    <cellStyle name="计算 3 3 5 2 5 2" xfId="44383"/>
    <cellStyle name="计算 6 9 4" xfId="44384"/>
    <cellStyle name="计算 3 3 5 2 6" xfId="44385"/>
    <cellStyle name="计算 3 3 5 3" xfId="44386"/>
    <cellStyle name="计算 3 3 5 3 2" xfId="44387"/>
    <cellStyle name="计算 3 3 5 4" xfId="44388"/>
    <cellStyle name="计算 3 3 5 4 2" xfId="44389"/>
    <cellStyle name="计算 3 3 5 5" xfId="44390"/>
    <cellStyle name="计算 3 3 6" xfId="44391"/>
    <cellStyle name="计算 3 3 6 2" xfId="44392"/>
    <cellStyle name="计算 3 3 6 2 2" xfId="44393"/>
    <cellStyle name="计算 3 3 6 3" xfId="44394"/>
    <cellStyle name="计算 3 3 6 3 2" xfId="44395"/>
    <cellStyle name="计算 3 3 6 4" xfId="44396"/>
    <cellStyle name="计算 3 3 6 4 2" xfId="44397"/>
    <cellStyle name="计算 3 3 6 5" xfId="44398"/>
    <cellStyle name="计算 3 3 6 5 2" xfId="44399"/>
    <cellStyle name="计算 3 3 6 6" xfId="44400"/>
    <cellStyle name="计算 3 3 6 7" xfId="44401"/>
    <cellStyle name="计算 3 3 7" xfId="44402"/>
    <cellStyle name="计算 3 3 7 2" xfId="44403"/>
    <cellStyle name="计算 3 3 8" xfId="44404"/>
    <cellStyle name="计算 3 3 8 2" xfId="44405"/>
    <cellStyle name="计算 3 3 9" xfId="44406"/>
    <cellStyle name="计算 3 4" xfId="44407"/>
    <cellStyle name="计算 3 4 10" xfId="44408"/>
    <cellStyle name="计算 3 4 11" xfId="44409"/>
    <cellStyle name="计算 3 4 12" xfId="44410"/>
    <cellStyle name="计算 3 4 13" xfId="44411"/>
    <cellStyle name="输入 6 3 6 3 2" xfId="44412"/>
    <cellStyle name="计算 3 4 14" xfId="44413"/>
    <cellStyle name="计算 3 4 15" xfId="44414"/>
    <cellStyle name="计算 3 4 16" xfId="44415"/>
    <cellStyle name="计算 3 4 17" xfId="44416"/>
    <cellStyle name="计算 3 4 18" xfId="44417"/>
    <cellStyle name="计算 3 4 2" xfId="44418"/>
    <cellStyle name="计算 3 4 2 2" xfId="44419"/>
    <cellStyle name="计算 3 4 2 2 2" xfId="44420"/>
    <cellStyle name="计算 3 4 2 2 2 2" xfId="44421"/>
    <cellStyle name="计算 3 4 2 2 3" xfId="44422"/>
    <cellStyle name="强调文字颜色 1 2 3 2 16" xfId="44423"/>
    <cellStyle name="计算 3 4 2 2 3 2" xfId="44424"/>
    <cellStyle name="计算 3 4 2 2 4 2" xfId="44425"/>
    <cellStyle name="计算 3 4 2 2 5" xfId="44426"/>
    <cellStyle name="计算 3 4 2 2 5 2" xfId="44427"/>
    <cellStyle name="计算 3 4 2 2 6" xfId="44428"/>
    <cellStyle name="计算 3 4 2 3" xfId="44429"/>
    <cellStyle name="计算 3 4 2 3 2" xfId="44430"/>
    <cellStyle name="计算 3 4 2 4" xfId="44431"/>
    <cellStyle name="计算 3 4 2 4 2" xfId="44432"/>
    <cellStyle name="计算 3 4 3" xfId="44433"/>
    <cellStyle name="计算 3 4 3 2" xfId="44434"/>
    <cellStyle name="计算 3 4 3 2 2" xfId="44435"/>
    <cellStyle name="计算 3 4 3 3" xfId="44436"/>
    <cellStyle name="计算 3 4 3 3 2" xfId="44437"/>
    <cellStyle name="计算 3 4 3 4" xfId="44438"/>
    <cellStyle name="计算 3 4 3 4 2" xfId="44439"/>
    <cellStyle name="计算 3 4 3 5" xfId="44440"/>
    <cellStyle name="计算 3 4 3 5 2" xfId="44441"/>
    <cellStyle name="计算 3 4 3 6" xfId="44442"/>
    <cellStyle name="计算 3 4 4" xfId="44443"/>
    <cellStyle name="计算 3 4 4 2" xfId="44444"/>
    <cellStyle name="计算 3 4 5" xfId="44445"/>
    <cellStyle name="计算 3 4 5 2" xfId="44446"/>
    <cellStyle name="计算 3 4 6" xfId="44447"/>
    <cellStyle name="计算 3 4 7" xfId="44448"/>
    <cellStyle name="计算 3 4 8" xfId="44449"/>
    <cellStyle name="计算 3 4 9" xfId="44450"/>
    <cellStyle name="计算 3 5" xfId="44451"/>
    <cellStyle name="计算 3 5 2 2 2" xfId="44452"/>
    <cellStyle name="计算 3 5 2 2 2 2" xfId="44453"/>
    <cellStyle name="计算 3 5 2 2 3" xfId="44454"/>
    <cellStyle name="计算 3 5 2 2 3 2" xfId="44455"/>
    <cellStyle name="计算 3 5 2 2 4 2" xfId="44456"/>
    <cellStyle name="计算 3 5 2 2 5" xfId="44457"/>
    <cellStyle name="计算 3 5 2 2 5 2" xfId="44458"/>
    <cellStyle name="计算 3 5 2 2 6" xfId="44459"/>
    <cellStyle name="计算 3 5 2 3 2" xfId="44460"/>
    <cellStyle name="计算 3 5 2 4" xfId="44461"/>
    <cellStyle name="计算 3 5 2 4 2" xfId="44462"/>
    <cellStyle name="计算 3 5 3 2 2" xfId="44463"/>
    <cellStyle name="计算 3 5 3 3 2" xfId="44464"/>
    <cellStyle name="计算 3 5 3 4 2" xfId="44465"/>
    <cellStyle name="计算 3 5 3 5 2" xfId="44466"/>
    <cellStyle name="计算 3 6 2 2 2" xfId="44467"/>
    <cellStyle name="计算 3 6 2 2 2 2" xfId="44468"/>
    <cellStyle name="计算 3 6 2 2 3" xfId="44469"/>
    <cellStyle name="计算 3 6 2 2 3 2" xfId="44470"/>
    <cellStyle name="计算 3 6 2 2 4" xfId="44471"/>
    <cellStyle name="计算 3 6 2 2 4 2" xfId="44472"/>
    <cellStyle name="计算 3 6 2 2 5" xfId="44473"/>
    <cellStyle name="计算 3 6 2 2 5 2" xfId="44474"/>
    <cellStyle name="计算 3 6 2 2 6" xfId="44475"/>
    <cellStyle name="计算 3 6 2 3" xfId="44476"/>
    <cellStyle name="计算 3 6 2 3 2" xfId="44477"/>
    <cellStyle name="计算 3 6 2 4" xfId="44478"/>
    <cellStyle name="计算 3 6 2 4 2" xfId="44479"/>
    <cellStyle name="计算 3 6 2 5" xfId="44480"/>
    <cellStyle name="计算 3 6 3 2 2" xfId="44481"/>
    <cellStyle name="计算 3 6 3 3" xfId="44482"/>
    <cellStyle name="计算 3 6 3 3 2" xfId="44483"/>
    <cellStyle name="计算 3 6 3 4" xfId="44484"/>
    <cellStyle name="计算 3 6 3 4 2" xfId="44485"/>
    <cellStyle name="计算 3 6 3 5" xfId="44486"/>
    <cellStyle name="计算 3 6 3 5 2" xfId="44487"/>
    <cellStyle name="计算 3 7 2 2" xfId="44488"/>
    <cellStyle name="计算 3 7 2 2 2" xfId="44489"/>
    <cellStyle name="计算 3 7 2 2 2 2" xfId="44490"/>
    <cellStyle name="计算 3 7 2 2 3" xfId="44491"/>
    <cellStyle name="计算 3 7 2 2 3 2" xfId="44492"/>
    <cellStyle name="计算 3 7 2 2 4" xfId="44493"/>
    <cellStyle name="计算 3 7 2 2 4 2" xfId="44494"/>
    <cellStyle name="计算 3 7 2 2 5" xfId="44495"/>
    <cellStyle name="计算 3 7 2 2 5 2" xfId="44496"/>
    <cellStyle name="计算 3 7 2 2 6" xfId="44497"/>
    <cellStyle name="计算 3 7 2 3" xfId="44498"/>
    <cellStyle name="计算 3 7 2 3 2" xfId="44499"/>
    <cellStyle name="计算 3 7 2 4" xfId="44500"/>
    <cellStyle name="计算 3 7 2 4 2" xfId="44501"/>
    <cellStyle name="计算 3 7 3 2" xfId="44502"/>
    <cellStyle name="计算 3 7 3 2 2" xfId="44503"/>
    <cellStyle name="计算 3 7 3 3" xfId="44504"/>
    <cellStyle name="计算 3 7 3 3 2" xfId="44505"/>
    <cellStyle name="计算 3 7 3 4" xfId="44506"/>
    <cellStyle name="计算 3 7 3 4 2" xfId="44507"/>
    <cellStyle name="计算 3 7 3 5" xfId="44508"/>
    <cellStyle name="计算 3 7 3 5 2" xfId="44509"/>
    <cellStyle name="计算 3 7 3 6" xfId="44510"/>
    <cellStyle name="计算 3 7 4" xfId="44511"/>
    <cellStyle name="计算 3 7 4 2" xfId="44512"/>
    <cellStyle name="计算 3 7 5" xfId="44513"/>
    <cellStyle name="检查单元格 4 2 20" xfId="44514"/>
    <cellStyle name="检查单元格 4 2 15" xfId="44515"/>
    <cellStyle name="计算 3 7 5 2" xfId="44516"/>
    <cellStyle name="计算 3_2017年人大参阅资料（代表大会-定）1.14" xfId="44517"/>
    <cellStyle name="计算 4" xfId="44518"/>
    <cellStyle name="计算 4 10" xfId="44519"/>
    <cellStyle name="计算 4 10 2" xfId="44520"/>
    <cellStyle name="计算 4 11" xfId="44521"/>
    <cellStyle name="计算 4 11 2" xfId="44522"/>
    <cellStyle name="计算 4 2" xfId="44523"/>
    <cellStyle name="计算 4 2 11" xfId="44524"/>
    <cellStyle name="计算 9 2 3 2 4 2" xfId="44525"/>
    <cellStyle name="计算 4 2 13" xfId="44526"/>
    <cellStyle name="计算 4 2 14" xfId="44527"/>
    <cellStyle name="计算 4 2 20" xfId="44528"/>
    <cellStyle name="计算 4 2 15" xfId="44529"/>
    <cellStyle name="计算 4 2 21" xfId="44530"/>
    <cellStyle name="计算 4 2 16" xfId="44531"/>
    <cellStyle name="计算 4 2 17" xfId="44532"/>
    <cellStyle name="计算 4 2 18" xfId="44533"/>
    <cellStyle name="计算 4 2 19" xfId="44534"/>
    <cellStyle name="计算 8 8 2 6" xfId="44535"/>
    <cellStyle name="计算 4 2 2" xfId="44536"/>
    <cellStyle name="计算 4 2 2 10" xfId="44537"/>
    <cellStyle name="计算 4 2 2 11" xfId="44538"/>
    <cellStyle name="计算 4 2 2 12" xfId="44539"/>
    <cellStyle name="计算 4 2 2 13" xfId="44540"/>
    <cellStyle name="计算 4 2 2 14" xfId="44541"/>
    <cellStyle name="计算 4 2 2 15" xfId="44542"/>
    <cellStyle name="计算 4 2 2 16" xfId="44543"/>
    <cellStyle name="计算 4 2 2 17" xfId="44544"/>
    <cellStyle name="计算 4 2 2 18" xfId="44545"/>
    <cellStyle name="计算 4 2 2 2" xfId="44546"/>
    <cellStyle name="计算 4 2 2 2 2" xfId="44547"/>
    <cellStyle name="计算 4 2 2 2 2 2" xfId="44548"/>
    <cellStyle name="计算 4 2 2 2 2 3" xfId="44549"/>
    <cellStyle name="计算 4 2 2 2 2 3 2" xfId="44550"/>
    <cellStyle name="计算 4 2 2 2 2 4" xfId="44551"/>
    <cellStyle name="计算 4 2 2 2 2 4 2" xfId="44552"/>
    <cellStyle name="计算 4 2 2 2 2 5" xfId="44553"/>
    <cellStyle name="计算 4 2 2 2 2 5 2" xfId="44554"/>
    <cellStyle name="计算 4 2 2 2 2 6" xfId="44555"/>
    <cellStyle name="计算 4 2 2 2 3" xfId="44556"/>
    <cellStyle name="数字 2 11" xfId="44557"/>
    <cellStyle name="计算 4 2 2 2 3 2" xfId="44558"/>
    <cellStyle name="计算 4 2 2 2 4" xfId="44559"/>
    <cellStyle name="计算 4 2 2 2 4 2" xfId="44560"/>
    <cellStyle name="计算 4 2 2 3" xfId="44561"/>
    <cellStyle name="计算 4 2 2 3 2" xfId="44562"/>
    <cellStyle name="计算 4 2 2 3 2 2" xfId="44563"/>
    <cellStyle name="计算 4 2 2 3 3" xfId="44564"/>
    <cellStyle name="计算 4 2 2 3 3 2" xfId="44565"/>
    <cellStyle name="计算 4 2 2 3 4" xfId="44566"/>
    <cellStyle name="计算 4 2 2 3 4 2" xfId="44567"/>
    <cellStyle name="计算 4 2 2 3 5 2" xfId="44568"/>
    <cellStyle name="计算 4 2 2 3 6" xfId="44569"/>
    <cellStyle name="计算 4 2 2 3 7" xfId="44570"/>
    <cellStyle name="计算 4 2 2 4" xfId="44571"/>
    <cellStyle name="计算 4 2 2 4 2" xfId="44572"/>
    <cellStyle name="计算 4 2 2 5" xfId="44573"/>
    <cellStyle name="计算 4 2 2 5 2" xfId="44574"/>
    <cellStyle name="计算 4 2 2 6" xfId="44575"/>
    <cellStyle name="计算 4 2 2 7" xfId="44576"/>
    <cellStyle name="计算 4 2 2 8" xfId="44577"/>
    <cellStyle name="计算 4 2 2 9" xfId="44578"/>
    <cellStyle name="计算 4 2 3" xfId="44579"/>
    <cellStyle name="计算 4 2 3 2" xfId="44580"/>
    <cellStyle name="计算 4 2 3 2 2" xfId="44581"/>
    <cellStyle name="计算 4 2 3 2 2 2" xfId="44582"/>
    <cellStyle name="计算 4 2 3 2 2 2 2" xfId="44583"/>
    <cellStyle name="计算 4 2 3 2 2 3" xfId="44584"/>
    <cellStyle name="计算 4 2 3 2 2 3 2" xfId="44585"/>
    <cellStyle name="计算 4 2 3 2 2 4" xfId="44586"/>
    <cellStyle name="计算 4 2 3 2 2 4 2" xfId="44587"/>
    <cellStyle name="计算 4 2 3 2 2 5" xfId="44588"/>
    <cellStyle name="计算 4 2 3 2 2 5 2" xfId="44589"/>
    <cellStyle name="计算 4 2 3 2 2 6" xfId="44590"/>
    <cellStyle name="计算 4 2 3 2 3" xfId="44591"/>
    <cellStyle name="计算 4 2 3 2 3 2" xfId="44592"/>
    <cellStyle name="计算 4 2 3 2 4" xfId="44593"/>
    <cellStyle name="计算 4 2 3 2 4 2" xfId="44594"/>
    <cellStyle name="计算 4 2 3 3" xfId="44595"/>
    <cellStyle name="计算 4 2 3 3 2" xfId="44596"/>
    <cellStyle name="计算 4 2 3 3 2 2" xfId="44597"/>
    <cellStyle name="计算 4 2 3 3 3 2" xfId="44598"/>
    <cellStyle name="计算 4 2 3 3 4" xfId="44599"/>
    <cellStyle name="计算 4 2 3 3 4 2" xfId="44600"/>
    <cellStyle name="计算 4 2 3 3 5" xfId="44601"/>
    <cellStyle name="计算 4 2 3 3 5 2" xfId="44602"/>
    <cellStyle name="计算 4 2 3 3 6" xfId="44603"/>
    <cellStyle name="计算 4 2 3 4" xfId="44604"/>
    <cellStyle name="计算 4 2 3 4 2" xfId="44605"/>
    <cellStyle name="计算 4 2 3 5" xfId="44606"/>
    <cellStyle name="计算 4 2 3 5 2" xfId="44607"/>
    <cellStyle name="计算 4 2 4" xfId="44608"/>
    <cellStyle name="计算 4 2 4 2" xfId="44609"/>
    <cellStyle name="计算 4 2 4 2 2" xfId="44610"/>
    <cellStyle name="计算 4 2 4 2 2 2" xfId="44611"/>
    <cellStyle name="计算 4 2 4 2 2 2 2" xfId="44612"/>
    <cellStyle name="计算 4 2 4 2 2 3" xfId="44613"/>
    <cellStyle name="计算 4 2 4 2 2 3 2" xfId="44614"/>
    <cellStyle name="计算 4 2 4 2 2 4" xfId="44615"/>
    <cellStyle name="计算 4 2 4 2 2 5" xfId="44616"/>
    <cellStyle name="计算 4 2 4 2 2 5 2" xfId="44617"/>
    <cellStyle name="计算 4 2 4 2 2 6" xfId="44618"/>
    <cellStyle name="计算 4 2 4 2 3" xfId="44619"/>
    <cellStyle name="计算 4 2 4 2 3 2" xfId="44620"/>
    <cellStyle name="计算 4 2 4 2 4" xfId="44621"/>
    <cellStyle name="计算 4 2 4 2 4 2" xfId="44622"/>
    <cellStyle name="计算 4 2 4 2 5" xfId="44623"/>
    <cellStyle name="计算 4 2 4 3" xfId="44624"/>
    <cellStyle name="计算 4 2 4 3 2" xfId="44625"/>
    <cellStyle name="计算 4 2 4 3 2 2" xfId="44626"/>
    <cellStyle name="计算 4 2 4 3 3" xfId="44627"/>
    <cellStyle name="计算 4 2 4 3 3 2" xfId="44628"/>
    <cellStyle name="计算 4 2 4 3 4" xfId="44629"/>
    <cellStyle name="计算 4 2 4 3 4 2" xfId="44630"/>
    <cellStyle name="计算 4 2 4 3 5" xfId="44631"/>
    <cellStyle name="计算 4 2 4 3 5 2" xfId="44632"/>
    <cellStyle name="计算 4 2 4 3 6" xfId="44633"/>
    <cellStyle name="计算 4 2 4 4" xfId="44634"/>
    <cellStyle name="计算 4 2 4 4 2" xfId="44635"/>
    <cellStyle name="计算 4 2 4 5" xfId="44636"/>
    <cellStyle name="计算 4 2 5" xfId="44637"/>
    <cellStyle name="计算 4 2 5 2" xfId="44638"/>
    <cellStyle name="计算 4 2 5 2 2" xfId="44639"/>
    <cellStyle name="计算 4 2 5 2 2 2" xfId="44640"/>
    <cellStyle name="计算 4 2 5 2 3" xfId="44641"/>
    <cellStyle name="计算 4 2 5 2 3 2" xfId="44642"/>
    <cellStyle name="计算 4 2 5 2 4" xfId="44643"/>
    <cellStyle name="计算 4 2 5 2 4 2" xfId="44644"/>
    <cellStyle name="计算 4 2 5 2 5" xfId="44645"/>
    <cellStyle name="计算 4 2 5 2 6" xfId="44646"/>
    <cellStyle name="计算 4 2 5 3" xfId="44647"/>
    <cellStyle name="计算 4 2 5 3 2" xfId="44648"/>
    <cellStyle name="计算 4 2 5 4" xfId="44649"/>
    <cellStyle name="计算 4 2 5 4 2" xfId="44650"/>
    <cellStyle name="计算 4 2 5 5" xfId="44651"/>
    <cellStyle name="计算 4 2 6" xfId="44652"/>
    <cellStyle name="计算 4 2 6 2" xfId="44653"/>
    <cellStyle name="数字 2 4 2 2 3" xfId="44654"/>
    <cellStyle name="计算 4 2 6 2 2" xfId="44655"/>
    <cellStyle name="计算 4 2 6 3 2" xfId="44656"/>
    <cellStyle name="计算 4 2 6 4" xfId="44657"/>
    <cellStyle name="计算 4 2 6 4 2" xfId="44658"/>
    <cellStyle name="计算 4 2 6 5" xfId="44659"/>
    <cellStyle name="计算 4 2 6 5 2" xfId="44660"/>
    <cellStyle name="计算 4 2 6 6" xfId="44661"/>
    <cellStyle name="计算 4 2 6 7" xfId="44662"/>
    <cellStyle name="计算 4 2 7" xfId="44663"/>
    <cellStyle name="计算 4 2 7 2" xfId="44664"/>
    <cellStyle name="计算 4 3" xfId="44665"/>
    <cellStyle name="输出 10 4 4 2 2 6" xfId="44666"/>
    <cellStyle name="计算 4 3 10" xfId="44667"/>
    <cellStyle name="计算 4 3 11" xfId="44668"/>
    <cellStyle name="计算 4 3 12" xfId="44669"/>
    <cellStyle name="计算 4 3 13" xfId="44670"/>
    <cellStyle name="计算 4 3 14" xfId="44671"/>
    <cellStyle name="计算 4 3 15" xfId="44672"/>
    <cellStyle name="计算 4 3 16" xfId="44673"/>
    <cellStyle name="计算 4 3 17" xfId="44674"/>
    <cellStyle name="计算 4 3 18" xfId="44675"/>
    <cellStyle name="计算 4 3 2" xfId="44676"/>
    <cellStyle name="计算 4 3 2 2" xfId="44677"/>
    <cellStyle name="计算 4 3 2 2 2" xfId="44678"/>
    <cellStyle name="计算 4 3 2 2 2 2" xfId="44679"/>
    <cellStyle name="计算 4 3 2 2 2 3" xfId="44680"/>
    <cellStyle name="计算 4 3 2 2 2 3 2" xfId="44681"/>
    <cellStyle name="计算 4 3 2 2 2 4" xfId="44682"/>
    <cellStyle name="计算 4 3 2 2 2 4 2" xfId="44683"/>
    <cellStyle name="计算 4 3 2 2 2 6" xfId="44684"/>
    <cellStyle name="计算 4 3 2 2 3" xfId="44685"/>
    <cellStyle name="计算 4 3 2 2 3 2" xfId="44686"/>
    <cellStyle name="输出 7 5 4 2 2 4 2" xfId="44687"/>
    <cellStyle name="计算 4 3 2 2 4" xfId="44688"/>
    <cellStyle name="计算 4 3 2 2 4 2" xfId="44689"/>
    <cellStyle name="计算 4 3 2 2 5" xfId="44690"/>
    <cellStyle name="计算 4 3 2 3" xfId="44691"/>
    <cellStyle name="计算 4 3 2 3 2" xfId="44692"/>
    <cellStyle name="计算 4 3 2 3 2 2" xfId="44693"/>
    <cellStyle name="计算 4 3 2 3 3" xfId="44694"/>
    <cellStyle name="计算 4 3 2 3 3 2" xfId="44695"/>
    <cellStyle name="输出 7 5 4 2 2 5 2" xfId="44696"/>
    <cellStyle name="计算 4 3 2 3 4" xfId="44697"/>
    <cellStyle name="计算 4 3 2 3 4 2" xfId="44698"/>
    <cellStyle name="计算 4 3 2 3 5" xfId="44699"/>
    <cellStyle name="计算 4 3 2 3 5 2" xfId="44700"/>
    <cellStyle name="计算 4 3 2 3 6" xfId="44701"/>
    <cellStyle name="计算 4 3 2 4" xfId="44702"/>
    <cellStyle name="计算 4 3 2 4 2" xfId="44703"/>
    <cellStyle name="计算 4 3 2 5 2" xfId="44704"/>
    <cellStyle name="计算 4 3 3" xfId="44705"/>
    <cellStyle name="计算 4 3 3 2" xfId="44706"/>
    <cellStyle name="计算 4 3 3 2 2" xfId="44707"/>
    <cellStyle name="计算 4 3 3 2 2 2" xfId="44708"/>
    <cellStyle name="计算 4 3 3 2 2 2 2" xfId="44709"/>
    <cellStyle name="计算 4 3 3 2 2 3" xfId="44710"/>
    <cellStyle name="计算 4 3 3 2 2 3 2" xfId="44711"/>
    <cellStyle name="计算 4 3 3 2 2 4" xfId="44712"/>
    <cellStyle name="计算 4 3 3 2 2 4 2" xfId="44713"/>
    <cellStyle name="计算 4 3 3 2 2 5" xfId="44714"/>
    <cellStyle name="计算 4 3 3 2 2 5 2" xfId="44715"/>
    <cellStyle name="计算 4 3 3 2 2 6" xfId="44716"/>
    <cellStyle name="计算 4 3 3 2 3" xfId="44717"/>
    <cellStyle name="计算 4 3 3 2 3 2" xfId="44718"/>
    <cellStyle name="计算 4 3 3 2 4" xfId="44719"/>
    <cellStyle name="计算 4 3 3 2 4 2" xfId="44720"/>
    <cellStyle name="计算 4 3 3 2 5" xfId="44721"/>
    <cellStyle name="计算 4 3 3 3" xfId="44722"/>
    <cellStyle name="计算 4 3 3 3 2" xfId="44723"/>
    <cellStyle name="计算 4 3 3 3 2 2" xfId="44724"/>
    <cellStyle name="计算 4 3 3 3 3 2" xfId="44725"/>
    <cellStyle name="计算 4 3 3 3 4" xfId="44726"/>
    <cellStyle name="计算 4 3 3 3 4 2" xfId="44727"/>
    <cellStyle name="计算 4 3 3 3 5" xfId="44728"/>
    <cellStyle name="计算 4 3 3 3 5 2" xfId="44729"/>
    <cellStyle name="计算 4 3 3 3 6" xfId="44730"/>
    <cellStyle name="计算 4 3 3 4" xfId="44731"/>
    <cellStyle name="强调文字颜色 5 2 5 12" xfId="44732"/>
    <cellStyle name="计算 4 3 3 4 2" xfId="44733"/>
    <cellStyle name="计算 4 3 3 5 2" xfId="44734"/>
    <cellStyle name="计算 4 3 4" xfId="44735"/>
    <cellStyle name="计算 4 3 4 2" xfId="44736"/>
    <cellStyle name="计算 4 3 4 2 2" xfId="44737"/>
    <cellStyle name="计算 4 3 4 2 2 2" xfId="44738"/>
    <cellStyle name="计算 4 3 4 2 2 2 2" xfId="44739"/>
    <cellStyle name="计算 4 3 4 2 2 3" xfId="44740"/>
    <cellStyle name="计算 4 3 4 2 2 3 2" xfId="44741"/>
    <cellStyle name="计算 4 3 4 2 2 4" xfId="44742"/>
    <cellStyle name="计算 4 3 4 2 2 4 2" xfId="44743"/>
    <cellStyle name="计算 4 3 4 2 2 5" xfId="44744"/>
    <cellStyle name="计算 4 3 4 2 2 5 2" xfId="44745"/>
    <cellStyle name="计算 4 3 4 2 2 6" xfId="44746"/>
    <cellStyle name="计算 4 3 4 2 3" xfId="44747"/>
    <cellStyle name="计算 4 3 4 2 3 2" xfId="44748"/>
    <cellStyle name="计算 4 3 4 2 4" xfId="44749"/>
    <cellStyle name="计算 4 3 4 2 4 2" xfId="44750"/>
    <cellStyle name="计算 4 3 4 2 5" xfId="44751"/>
    <cellStyle name="计算 4 3 4 3" xfId="44752"/>
    <cellStyle name="计算 4 3 4 3 3" xfId="44753"/>
    <cellStyle name="计算 4 3 4 3 3 2" xfId="44754"/>
    <cellStyle name="计算 4 3 4 3 4" xfId="44755"/>
    <cellStyle name="计算 4 3 4 3 4 2" xfId="44756"/>
    <cellStyle name="计算 4 3 4 3 5" xfId="44757"/>
    <cellStyle name="计算 4 3 4 3 5 2" xfId="44758"/>
    <cellStyle name="计算 4 3 4 3 6" xfId="44759"/>
    <cellStyle name="计算 4 3 4 4" xfId="44760"/>
    <cellStyle name="计算 4 3 4 4 2" xfId="44761"/>
    <cellStyle name="计算 4 3 4 5" xfId="44762"/>
    <cellStyle name="计算 4 3 4 5 2" xfId="44763"/>
    <cellStyle name="计算 4 3 5" xfId="44764"/>
    <cellStyle name="计算 4 3 5 2" xfId="44765"/>
    <cellStyle name="计算 4 3 5 2 2" xfId="44766"/>
    <cellStyle name="计算 4 3 5 2 2 2" xfId="44767"/>
    <cellStyle name="计算 4 3 5 2 3 2" xfId="44768"/>
    <cellStyle name="计算 4 3 5 2 4" xfId="44769"/>
    <cellStyle name="计算 4 3 5 2 5" xfId="44770"/>
    <cellStyle name="计算 4 3 5 2 5 2" xfId="44771"/>
    <cellStyle name="计算 4 3 5 2 6" xfId="44772"/>
    <cellStyle name="计算 4 3 5 3" xfId="44773"/>
    <cellStyle name="计算 4 3 5 3 2" xfId="44774"/>
    <cellStyle name="计算 4 3 5 4" xfId="44775"/>
    <cellStyle name="计算 4 3 5 4 2" xfId="44776"/>
    <cellStyle name="计算 4 3 5 5" xfId="44777"/>
    <cellStyle name="计算 4 3 6" xfId="44778"/>
    <cellStyle name="数字 2 5 2 2 3" xfId="44779"/>
    <cellStyle name="计算 4 3 6 2 2" xfId="44780"/>
    <cellStyle name="计算 4 3 6 3 2" xfId="44781"/>
    <cellStyle name="计算 4 3 6 4 2" xfId="44782"/>
    <cellStyle name="计算 4 3 6 5 2" xfId="44783"/>
    <cellStyle name="计算 4 3 7" xfId="44784"/>
    <cellStyle name="计算 4 3 7 2" xfId="44785"/>
    <cellStyle name="计算 4 4" xfId="44786"/>
    <cellStyle name="计算 4 4 2" xfId="44787"/>
    <cellStyle name="计算 4 4 2 2" xfId="44788"/>
    <cellStyle name="计算 4 4 2 2 2" xfId="44789"/>
    <cellStyle name="计算 4 4 2 2 2 2" xfId="44790"/>
    <cellStyle name="计算 4 4 2 2 3" xfId="44791"/>
    <cellStyle name="强调文字颜色 6 2 3 2 16" xfId="44792"/>
    <cellStyle name="计算 4 4 2 2 3 2" xfId="44793"/>
    <cellStyle name="计算 4 4 2 2 4" xfId="44794"/>
    <cellStyle name="计算 4 4 2 2 4 2" xfId="44795"/>
    <cellStyle name="计算 4 4 2 2 6" xfId="44796"/>
    <cellStyle name="计算 4 4 2 3 2" xfId="44797"/>
    <cellStyle name="计算 4 4 2 4 2" xfId="44798"/>
    <cellStyle name="计算 4 4 2 5" xfId="44799"/>
    <cellStyle name="计算 4 4 3" xfId="44800"/>
    <cellStyle name="计算 4 4 3 2" xfId="44801"/>
    <cellStyle name="计算 4 4 3 2 2" xfId="44802"/>
    <cellStyle name="计算 4 4 3 3 2" xfId="44803"/>
    <cellStyle name="计算 4 4 3 4 2" xfId="44804"/>
    <cellStyle name="计算 4 4 3 5" xfId="44805"/>
    <cellStyle name="计算 4 4 3 5 2" xfId="44806"/>
    <cellStyle name="计算 4 4 3 6" xfId="44807"/>
    <cellStyle name="计算 4 4 4" xfId="44808"/>
    <cellStyle name="计算 4 4 4 2" xfId="44809"/>
    <cellStyle name="计算 4 4 5" xfId="44810"/>
    <cellStyle name="计算 4 4 5 2" xfId="44811"/>
    <cellStyle name="计算 4 5" xfId="44812"/>
    <cellStyle name="计算 4 5 2 2 2" xfId="44813"/>
    <cellStyle name="计算 4 5 2 2 2 2" xfId="44814"/>
    <cellStyle name="计算 4 5 2 2 3" xfId="44815"/>
    <cellStyle name="计算 4 5 2 2 4" xfId="44816"/>
    <cellStyle name="计算 4 5 2 2 4 2" xfId="44817"/>
    <cellStyle name="计算 4 5 2 2 5" xfId="44818"/>
    <cellStyle name="计算 4 5 2 2 5 2" xfId="44819"/>
    <cellStyle name="计算 4 5 2 3" xfId="44820"/>
    <cellStyle name="计算 4 5 2 3 2" xfId="44821"/>
    <cellStyle name="计算 4 5 2 4" xfId="44822"/>
    <cellStyle name="计算 4 5 2 4 2" xfId="44823"/>
    <cellStyle name="计算 4 5 2 5" xfId="44824"/>
    <cellStyle name="计算 4 5 3 2" xfId="44825"/>
    <cellStyle name="计算 4 5 3 2 2" xfId="44826"/>
    <cellStyle name="计算 4 5 3 3" xfId="44827"/>
    <cellStyle name="计算 4 5 3 3 2" xfId="44828"/>
    <cellStyle name="计算 4 5 3 4" xfId="44829"/>
    <cellStyle name="计算 4 5 3 4 2" xfId="44830"/>
    <cellStyle name="计算 4 5 3 5 2" xfId="44831"/>
    <cellStyle name="计算 4 5 3 6" xfId="44832"/>
    <cellStyle name="计算 4 5 4 2" xfId="44833"/>
    <cellStyle name="计算 4 5 5 2" xfId="44834"/>
    <cellStyle name="计算 4 6 2" xfId="44835"/>
    <cellStyle name="注释 5 2 2 3 4" xfId="44836"/>
    <cellStyle name="计算 4 6 2 2" xfId="44837"/>
    <cellStyle name="注释 5 2 2 3 4 2" xfId="44838"/>
    <cellStyle name="计算 4 6 2 2 2" xfId="44839"/>
    <cellStyle name="计算 4 6 2 2 2 2" xfId="44840"/>
    <cellStyle name="计算 4 6 2 2 3" xfId="44841"/>
    <cellStyle name="计算 4 6 2 2 3 2" xfId="44842"/>
    <cellStyle name="计算 4 6 2 2 4" xfId="44843"/>
    <cellStyle name="计算 4 6 2 2 4 2" xfId="44844"/>
    <cellStyle name="计算 4 6 2 2 5" xfId="44845"/>
    <cellStyle name="计算 4 6 2 2 5 2" xfId="44846"/>
    <cellStyle name="计算 4 6 2 2 6" xfId="44847"/>
    <cellStyle name="注释 5 2 2 3 5" xfId="44848"/>
    <cellStyle name="计算 4 6 2 3" xfId="44849"/>
    <cellStyle name="注释 5 2 2 3 5 2" xfId="44850"/>
    <cellStyle name="计算 4 6 2 3 2" xfId="44851"/>
    <cellStyle name="计算 4 6 2 4 2" xfId="44852"/>
    <cellStyle name="计算 4 6 2 5" xfId="44853"/>
    <cellStyle name="计算 4 6 3" xfId="44854"/>
    <cellStyle name="计算 4 6 3 2" xfId="44855"/>
    <cellStyle name="计算 4 6 3 2 2" xfId="44856"/>
    <cellStyle name="计算 4 6 3 3" xfId="44857"/>
    <cellStyle name="计算 4 6 3 3 2" xfId="44858"/>
    <cellStyle name="计算 4 6 3 4" xfId="44859"/>
    <cellStyle name="计算 4 6 3 4 2" xfId="44860"/>
    <cellStyle name="计算 4 6 3 5" xfId="44861"/>
    <cellStyle name="计算 4 6 3 5 2" xfId="44862"/>
    <cellStyle name="计算 4 6 3 6" xfId="44863"/>
    <cellStyle name="计算 4 6 4" xfId="44864"/>
    <cellStyle name="计算 4 6 4 2" xfId="44865"/>
    <cellStyle name="计算 4 6 5" xfId="44866"/>
    <cellStyle name="计算 4 6 5 2" xfId="44867"/>
    <cellStyle name="输出 7 5 3 2 3 2" xfId="44868"/>
    <cellStyle name="计算 4 7" xfId="44869"/>
    <cellStyle name="注释 5 2 3 3 4" xfId="44870"/>
    <cellStyle name="计算 4 7 2 2" xfId="44871"/>
    <cellStyle name="注释 5 2 3 3 4 2" xfId="44872"/>
    <cellStyle name="计算 4 7 2 2 2" xfId="44873"/>
    <cellStyle name="计算 4 7 2 2 2 2" xfId="44874"/>
    <cellStyle name="计算 4 7 2 2 3" xfId="44875"/>
    <cellStyle name="计算 4 7 2 2 3 2" xfId="44876"/>
    <cellStyle name="计算 4 7 2 2 4" xfId="44877"/>
    <cellStyle name="计算 4 7 2 2 4 2" xfId="44878"/>
    <cellStyle name="计算 4 7 2 2 5" xfId="44879"/>
    <cellStyle name="计算 4 7 2 2 5 2" xfId="44880"/>
    <cellStyle name="计算 4 7 2 2 6" xfId="44881"/>
    <cellStyle name="注释 5 2 3 3 5" xfId="44882"/>
    <cellStyle name="计算 4 7 2 3" xfId="44883"/>
    <cellStyle name="注释 5 2 3 3 5 2" xfId="44884"/>
    <cellStyle name="计算 4 7 2 3 2" xfId="44885"/>
    <cellStyle name="注释 5 2 3 3 6" xfId="44886"/>
    <cellStyle name="计算 4 7 2 4" xfId="44887"/>
    <cellStyle name="计算 4 7 2 4 2" xfId="44888"/>
    <cellStyle name="计算 4 7 2 5" xfId="44889"/>
    <cellStyle name="计算 4 7 3 2" xfId="44890"/>
    <cellStyle name="计算 4 7 3 2 2" xfId="44891"/>
    <cellStyle name="计算 4 7 3 3" xfId="44892"/>
    <cellStyle name="计算 4 7 3 3 2" xfId="44893"/>
    <cellStyle name="计算 4 7 3 4 2" xfId="44894"/>
    <cellStyle name="计算 4 7 3 5" xfId="44895"/>
    <cellStyle name="计算 4 7 3 5 2" xfId="44896"/>
    <cellStyle name="计算 4 7 3 6" xfId="44897"/>
    <cellStyle name="计算 4 7 4" xfId="44898"/>
    <cellStyle name="计算 4 7 4 2" xfId="44899"/>
    <cellStyle name="计算 4 7 5" xfId="44900"/>
    <cellStyle name="计算 4 7 5 2" xfId="44901"/>
    <cellStyle name="计算 4 8" xfId="44902"/>
    <cellStyle name="计算 4 8 2" xfId="44903"/>
    <cellStyle name="注释 5 2 4 3 4" xfId="44904"/>
    <cellStyle name="计算 4 8 2 2" xfId="44905"/>
    <cellStyle name="注释 5 2 4 3 4 2" xfId="44906"/>
    <cellStyle name="计算 4 8 2 2 2" xfId="44907"/>
    <cellStyle name="注释 5 2 4 3 5" xfId="44908"/>
    <cellStyle name="计算 4 8 2 3" xfId="44909"/>
    <cellStyle name="注释 5 2 4 3 5 2" xfId="44910"/>
    <cellStyle name="计算 4 8 2 3 2" xfId="44911"/>
    <cellStyle name="注释 5 2 4 3 6" xfId="44912"/>
    <cellStyle name="计算 4 8 2 4" xfId="44913"/>
    <cellStyle name="计算 4 8 2 4 2" xfId="44914"/>
    <cellStyle name="计算 4 8 2 5" xfId="44915"/>
    <cellStyle name="计算 4 8 2 5 2" xfId="44916"/>
    <cellStyle name="计算 4 8 2 6" xfId="44917"/>
    <cellStyle name="计算 4 8 3" xfId="44918"/>
    <cellStyle name="计算 4 8 3 2" xfId="44919"/>
    <cellStyle name="计算 4 8 4" xfId="44920"/>
    <cellStyle name="计算 4 8 4 2" xfId="44921"/>
    <cellStyle name="计算 4 8 5" xfId="44922"/>
    <cellStyle name="计算 4 9" xfId="44923"/>
    <cellStyle name="计算 4 9 3 2" xfId="44924"/>
    <cellStyle name="计算 4 9 4" xfId="44925"/>
    <cellStyle name="计算 4 9 4 2" xfId="44926"/>
    <cellStyle name="计算 4 9 5" xfId="44927"/>
    <cellStyle name="计算 4 9 5 2" xfId="44928"/>
    <cellStyle name="计算 4 9 6" xfId="44929"/>
    <cellStyle name="计算 4 9 7" xfId="44930"/>
    <cellStyle name="计算 5" xfId="44931"/>
    <cellStyle name="计算 5 10" xfId="44932"/>
    <cellStyle name="计算 5 10 2" xfId="44933"/>
    <cellStyle name="计算 5 11" xfId="44934"/>
    <cellStyle name="计算 5 11 2" xfId="44935"/>
    <cellStyle name="计算 5 2" xfId="44936"/>
    <cellStyle name="计算 5 2 2" xfId="44937"/>
    <cellStyle name="计算 5 2 2 2" xfId="44938"/>
    <cellStyle name="计算 5 2 2 2 2" xfId="44939"/>
    <cellStyle name="计算 5 2 2 2 2 2" xfId="44940"/>
    <cellStyle name="计算 5 2 2 2 2 2 2" xfId="44941"/>
    <cellStyle name="计算 5 2 2 2 2 3" xfId="44942"/>
    <cellStyle name="计算 5 2 2 2 2 3 2" xfId="44943"/>
    <cellStyle name="计算 5 2 2 2 2 4" xfId="44944"/>
    <cellStyle name="计算 5 2 2 2 2 4 2" xfId="44945"/>
    <cellStyle name="计算 5 2 2 2 2 5" xfId="44946"/>
    <cellStyle name="计算 5 2 2 2 2 5 2" xfId="44947"/>
    <cellStyle name="计算 5 2 2 2 2 6" xfId="44948"/>
    <cellStyle name="计算 5 2 2 2 3 2" xfId="44949"/>
    <cellStyle name="计算 5 2 2 2 4 2" xfId="44950"/>
    <cellStyle name="计算 5 2 2 3" xfId="44951"/>
    <cellStyle name="计算 5 2 2 3 2" xfId="44952"/>
    <cellStyle name="计算 5 2 2 3 2 2" xfId="44953"/>
    <cellStyle name="计算 5 2 2 3 3" xfId="44954"/>
    <cellStyle name="计算 5 2 2 3 3 2" xfId="44955"/>
    <cellStyle name="计算 5 2 2 3 4" xfId="44956"/>
    <cellStyle name="计算 5 2 2 3 4 2" xfId="44957"/>
    <cellStyle name="计算 5 2 2 3 5" xfId="44958"/>
    <cellStyle name="计算 5 2 2 3 6" xfId="44959"/>
    <cellStyle name="计算 5 2 2 4" xfId="44960"/>
    <cellStyle name="计算 5 2 2 4 2" xfId="44961"/>
    <cellStyle name="计算 5 2 2 5" xfId="44962"/>
    <cellStyle name="计算 5 2 2 5 2" xfId="44963"/>
    <cellStyle name="计算 5 2 3" xfId="44964"/>
    <cellStyle name="计算 5 2 3 2" xfId="44965"/>
    <cellStyle name="计算 5 2 3 2 2" xfId="44966"/>
    <cellStyle name="计算 5 2 3 2 2 2" xfId="44967"/>
    <cellStyle name="计算 5 2 3 2 2 2 2" xfId="44968"/>
    <cellStyle name="计算 5 2 3 2 2 3" xfId="44969"/>
    <cellStyle name="计算 5 2 3 2 2 3 2" xfId="44970"/>
    <cellStyle name="计算 5 2 3 2 2 4" xfId="44971"/>
    <cellStyle name="计算 5 2 3 2 2 4 2" xfId="44972"/>
    <cellStyle name="计算 5 2 3 2 2 5" xfId="44973"/>
    <cellStyle name="计算 5 2 3 2 2 5 2" xfId="44974"/>
    <cellStyle name="计算 5 2 3 2 2 6" xfId="44975"/>
    <cellStyle name="计算 5 2 3 2 3" xfId="44976"/>
    <cellStyle name="计算 5 2 3 2 3 2" xfId="44977"/>
    <cellStyle name="计算 5 2 3 2 4" xfId="44978"/>
    <cellStyle name="计算 5 2 3 2 4 2" xfId="44979"/>
    <cellStyle name="计算 5 2 3 2 5" xfId="44980"/>
    <cellStyle name="计算 5 2 3 3" xfId="44981"/>
    <cellStyle name="计算 5 2 3 3 2 2" xfId="44982"/>
    <cellStyle name="计算 5 2 3 3 3" xfId="44983"/>
    <cellStyle name="计算 5 2 3 3 3 2" xfId="44984"/>
    <cellStyle name="计算 5 2 3 3 4" xfId="44985"/>
    <cellStyle name="计算 5 2 3 3 4 2" xfId="44986"/>
    <cellStyle name="计算 5 2 3 3 5" xfId="44987"/>
    <cellStyle name="计算 5 2 3 3 5 2" xfId="44988"/>
    <cellStyle name="计算 5 2 3 3 6" xfId="44989"/>
    <cellStyle name="计算 5 2 3 4" xfId="44990"/>
    <cellStyle name="计算 5 2 3 4 2" xfId="44991"/>
    <cellStyle name="计算 5 2 3 5" xfId="44992"/>
    <cellStyle name="计算 5 2 3 5 2" xfId="44993"/>
    <cellStyle name="计算 5 2 4" xfId="44994"/>
    <cellStyle name="计算 5 2 4 2 2" xfId="44995"/>
    <cellStyle name="计算 5 2 4 2 2 2" xfId="44996"/>
    <cellStyle name="计算 5 2 4 2 2 2 2" xfId="44997"/>
    <cellStyle name="计算 5 2 4 2 2 3" xfId="44998"/>
    <cellStyle name="计算 5 2 4 2 2 3 2" xfId="44999"/>
    <cellStyle name="计算 5 2 4 2 2 4" xfId="45000"/>
    <cellStyle name="计算 5 2 4 2 2 4 2" xfId="45001"/>
    <cellStyle name="计算 5 2 4 2 2 5" xfId="45002"/>
    <cellStyle name="计算 5 2 4 2 2 5 2" xfId="45003"/>
    <cellStyle name="计算 5 2 4 2 2 6" xfId="45004"/>
    <cellStyle name="计算 5 2 4 2 4" xfId="45005"/>
    <cellStyle name="计算 5 2 4 2 4 2" xfId="45006"/>
    <cellStyle name="计算 5 2 4 3 2 2" xfId="45007"/>
    <cellStyle name="计算 5 2 4 3 3" xfId="45008"/>
    <cellStyle name="计算 5 2 4 3 3 2" xfId="45009"/>
    <cellStyle name="计算 5 2 4 3 4" xfId="45010"/>
    <cellStyle name="计算 5 2 4 3 4 2" xfId="45011"/>
    <cellStyle name="计算 5 2 4 3 5" xfId="45012"/>
    <cellStyle name="计算 5 2 4 3 5 2" xfId="45013"/>
    <cellStyle name="计算 5 2 4 3 6" xfId="45014"/>
    <cellStyle name="计算 5 2 4 4 2" xfId="45015"/>
    <cellStyle name="计算 5 2 4 5 2" xfId="45016"/>
    <cellStyle name="计算 5 2 5" xfId="45017"/>
    <cellStyle name="计算 5 2 5 2" xfId="45018"/>
    <cellStyle name="计算 5 2 5 2 2" xfId="45019"/>
    <cellStyle name="计算 5 2 5 2 2 2" xfId="45020"/>
    <cellStyle name="计算 5 2 5 2 3" xfId="45021"/>
    <cellStyle name="计算 5 2 5 2 3 2" xfId="45022"/>
    <cellStyle name="计算 5 2 5 2 4" xfId="45023"/>
    <cellStyle name="计算 5 2 5 2 4 2" xfId="45024"/>
    <cellStyle name="计算 5 2 5 2 5" xfId="45025"/>
    <cellStyle name="计算 5 2 5 2 5 2" xfId="45026"/>
    <cellStyle name="计算 5 2 5 2 6" xfId="45027"/>
    <cellStyle name="计算 5 2 5 3" xfId="45028"/>
    <cellStyle name="计算 5 2 5 4" xfId="45029"/>
    <cellStyle name="计算 5 2 5 4 2" xfId="45030"/>
    <cellStyle name="计算 5 2 5 5" xfId="45031"/>
    <cellStyle name="计算 5 2 6" xfId="45032"/>
    <cellStyle name="计算 5 2 6 2" xfId="45033"/>
    <cellStyle name="计算 5 2 6 2 2" xfId="45034"/>
    <cellStyle name="计算 5 2 6 3" xfId="45035"/>
    <cellStyle name="计算 5 2 6 4" xfId="45036"/>
    <cellStyle name="计算 5 2 6 4 2" xfId="45037"/>
    <cellStyle name="计算 5 2 6 5" xfId="45038"/>
    <cellStyle name="计算 5 2 6 5 2" xfId="45039"/>
    <cellStyle name="计算 5 2 6 6" xfId="45040"/>
    <cellStyle name="计算 5 2 7" xfId="45041"/>
    <cellStyle name="计算 5 2 7 2" xfId="45042"/>
    <cellStyle name="计算 5 2 8" xfId="45043"/>
    <cellStyle name="计算 5 2 8 2" xfId="45044"/>
    <cellStyle name="计算 5 3" xfId="45045"/>
    <cellStyle name="计算 5 3 2" xfId="45046"/>
    <cellStyle name="计算 5 3 2 2" xfId="45047"/>
    <cellStyle name="计算 5 3 2 2 2 2" xfId="45048"/>
    <cellStyle name="计算 5 3 2 2 2 2 2" xfId="45049"/>
    <cellStyle name="计算 5 3 2 2 2 3" xfId="45050"/>
    <cellStyle name="计算 5 3 2 2 2 3 2" xfId="45051"/>
    <cellStyle name="计算 5 3 2 2 2 4" xfId="45052"/>
    <cellStyle name="计算 5 3 2 2 2 4 2" xfId="45053"/>
    <cellStyle name="计算 5 3 2 2 2 5" xfId="45054"/>
    <cellStyle name="计算 5 3 2 2 2 5 2" xfId="45055"/>
    <cellStyle name="计算 5 3 2 2 2 6" xfId="45056"/>
    <cellStyle name="计算 5 3 2 2 3" xfId="45057"/>
    <cellStyle name="计算 5 3 2 2 3 2" xfId="45058"/>
    <cellStyle name="计算 5 3 2 2 4" xfId="45059"/>
    <cellStyle name="计算 5 3 2 2 4 2" xfId="45060"/>
    <cellStyle name="计算 5 3 2 2 5" xfId="45061"/>
    <cellStyle name="计算 5 3 2 3" xfId="45062"/>
    <cellStyle name="计算 5 3 2 3 2" xfId="45063"/>
    <cellStyle name="计算 5 3 2 3 2 2" xfId="45064"/>
    <cellStyle name="计算 5 3 2 3 3" xfId="45065"/>
    <cellStyle name="计算 5 3 2 3 3 2" xfId="45066"/>
    <cellStyle name="计算 5 3 2 3 4" xfId="45067"/>
    <cellStyle name="计算 5 3 2 3 4 2" xfId="45068"/>
    <cellStyle name="计算 5 3 2 3 5" xfId="45069"/>
    <cellStyle name="计算 5 3 2 3 5 2" xfId="45070"/>
    <cellStyle name="计算 5 3 2 3 6" xfId="45071"/>
    <cellStyle name="计算 5 3 2 4" xfId="45072"/>
    <cellStyle name="计算 6 3 3 2 2 5 2" xfId="45073"/>
    <cellStyle name="计算 5 3 2 5" xfId="45074"/>
    <cellStyle name="计算 5 3 2 5 2" xfId="45075"/>
    <cellStyle name="计算 5 3 3" xfId="45076"/>
    <cellStyle name="计算 5 3 3 2" xfId="45077"/>
    <cellStyle name="计算 5 3 3 2 2" xfId="45078"/>
    <cellStyle name="计算 5 3 3 2 2 2" xfId="45079"/>
    <cellStyle name="计算 5 3 3 2 2 2 2" xfId="45080"/>
    <cellStyle name="计算 5 3 3 2 2 3" xfId="45081"/>
    <cellStyle name="计算 5 3 3 2 2 3 2" xfId="45082"/>
    <cellStyle name="计算 5 3 3 2 2 4" xfId="45083"/>
    <cellStyle name="计算 5 3 3 2 2 4 2" xfId="45084"/>
    <cellStyle name="计算 5 3 3 2 2 5" xfId="45085"/>
    <cellStyle name="计算 5 3 3 2 2 5 2" xfId="45086"/>
    <cellStyle name="计算 5 3 3 2 2 6" xfId="45087"/>
    <cellStyle name="计算 5 3 3 2 3" xfId="45088"/>
    <cellStyle name="计算 5 3 3 2 3 2" xfId="45089"/>
    <cellStyle name="计算 5 3 3 2 4" xfId="45090"/>
    <cellStyle name="计算 5 3 3 2 4 2" xfId="45091"/>
    <cellStyle name="计算 5 3 3 2 5" xfId="45092"/>
    <cellStyle name="计算 5 3 3 3" xfId="45093"/>
    <cellStyle name="计算 5 3 3 3 2" xfId="45094"/>
    <cellStyle name="计算 5 3 3 3 2 2" xfId="45095"/>
    <cellStyle name="计算 5 3 3 3 3" xfId="45096"/>
    <cellStyle name="计算 5 3 3 3 3 2" xfId="45097"/>
    <cellStyle name="计算 5 3 3 3 4" xfId="45098"/>
    <cellStyle name="计算 5 3 3 3 4 2" xfId="45099"/>
    <cellStyle name="计算 5 3 3 3 5" xfId="45100"/>
    <cellStyle name="计算 5 3 3 3 6" xfId="45101"/>
    <cellStyle name="计算 5 3 3 4" xfId="45102"/>
    <cellStyle name="计算 5 3 3 4 2" xfId="45103"/>
    <cellStyle name="计算 5 3 3 5" xfId="45104"/>
    <cellStyle name="计算 5 3 3 5 2" xfId="45105"/>
    <cellStyle name="计算 5 3 4" xfId="45106"/>
    <cellStyle name="计算 5 3 4 2" xfId="45107"/>
    <cellStyle name="计算 5 3 4 2 2" xfId="45108"/>
    <cellStyle name="计算 5 3 4 2 2 2" xfId="45109"/>
    <cellStyle name="计算 5 3 4 2 2 2 2" xfId="45110"/>
    <cellStyle name="计算 5 3 4 2 2 3" xfId="45111"/>
    <cellStyle name="计算 5 3 4 2 2 3 2" xfId="45112"/>
    <cellStyle name="计算 5 3 4 2 2 4" xfId="45113"/>
    <cellStyle name="计算 5 3 4 2 2 4 2" xfId="45114"/>
    <cellStyle name="计算 5 3 4 2 2 5" xfId="45115"/>
    <cellStyle name="计算 5 3 4 2 2 5 2" xfId="45116"/>
    <cellStyle name="计算 5 3 4 2 2 6" xfId="45117"/>
    <cellStyle name="计算 5 3 4 2 3" xfId="45118"/>
    <cellStyle name="计算 5 3 4 2 3 2" xfId="45119"/>
    <cellStyle name="计算 5 3 4 2 4" xfId="45120"/>
    <cellStyle name="计算 5 3 4 2 4 2" xfId="45121"/>
    <cellStyle name="计算 5 3 4 2 5" xfId="45122"/>
    <cellStyle name="计算 5 3 4 3" xfId="45123"/>
    <cellStyle name="计算 5 3 4 3 2" xfId="45124"/>
    <cellStyle name="计算 5 3 4 3 2 2" xfId="45125"/>
    <cellStyle name="计算 5 3 4 3 3" xfId="45126"/>
    <cellStyle name="计算 5 3 4 3 3 2" xfId="45127"/>
    <cellStyle name="计算 5 3 4 3 4" xfId="45128"/>
    <cellStyle name="计算 5 3 4 3 4 2" xfId="45129"/>
    <cellStyle name="计算 5 3 4 3 5" xfId="45130"/>
    <cellStyle name="计算 5 3 4 3 5 2" xfId="45131"/>
    <cellStyle name="计算 5 3 4 3 6" xfId="45132"/>
    <cellStyle name="计算 5 3 4 4" xfId="45133"/>
    <cellStyle name="计算 5 3 4 4 2" xfId="45134"/>
    <cellStyle name="计算 5 3 4 5" xfId="45135"/>
    <cellStyle name="计算 5 3 4 5 2" xfId="45136"/>
    <cellStyle name="计算 5 3 5" xfId="45137"/>
    <cellStyle name="计算 5 3 5 2" xfId="45138"/>
    <cellStyle name="计算 5 3 5 2 2" xfId="45139"/>
    <cellStyle name="计算 5 3 5 2 2 2" xfId="45140"/>
    <cellStyle name="计算 5 3 5 2 3" xfId="45141"/>
    <cellStyle name="计算 5 3 5 2 3 2" xfId="45142"/>
    <cellStyle name="计算 5 3 5 2 4" xfId="45143"/>
    <cellStyle name="计算 5 3 5 2 4 2" xfId="45144"/>
    <cellStyle name="计算 5 3 5 2 5" xfId="45145"/>
    <cellStyle name="计算 5 3 5 2 5 2" xfId="45146"/>
    <cellStyle name="计算 5 3 5 2 6" xfId="45147"/>
    <cellStyle name="计算 5 3 5 3 2" xfId="45148"/>
    <cellStyle name="计算 5 3 5 4" xfId="45149"/>
    <cellStyle name="计算 5 3 5 4 2" xfId="45150"/>
    <cellStyle name="计算 5 3 5 5" xfId="45151"/>
    <cellStyle name="计算 5 3 6" xfId="45152"/>
    <cellStyle name="计算 5 3 6 2" xfId="45153"/>
    <cellStyle name="计算 5 3 6 2 2" xfId="45154"/>
    <cellStyle name="计算 5 3 6 3" xfId="45155"/>
    <cellStyle name="计算 5 3 6 3 2" xfId="45156"/>
    <cellStyle name="计算 5 3 6 4" xfId="45157"/>
    <cellStyle name="计算 5 3 6 4 2" xfId="45158"/>
    <cellStyle name="计算 5 3 6 5" xfId="45159"/>
    <cellStyle name="计算 5 3 6 5 2" xfId="45160"/>
    <cellStyle name="计算 5 3 6 6" xfId="45161"/>
    <cellStyle name="计算 5 3 7" xfId="45162"/>
    <cellStyle name="计算 5 3 8" xfId="45163"/>
    <cellStyle name="计算 5 4" xfId="45164"/>
    <cellStyle name="计算 5 4 2" xfId="45165"/>
    <cellStyle name="计算 5 4 2 2" xfId="45166"/>
    <cellStyle name="计算 5 4 2 2 2" xfId="45167"/>
    <cellStyle name="计算 5 4 2 2 2 2" xfId="45168"/>
    <cellStyle name="计算 5 4 2 2 3" xfId="45169"/>
    <cellStyle name="计算 5 4 2 2 3 2" xfId="45170"/>
    <cellStyle name="计算 5 4 2 2 4" xfId="45171"/>
    <cellStyle name="计算 5 4 2 2 4 2" xfId="45172"/>
    <cellStyle name="计算 5 4 2 2 5" xfId="45173"/>
    <cellStyle name="计算 5 4 2 2 5 2" xfId="45174"/>
    <cellStyle name="计算 5 4 2 2 6" xfId="45175"/>
    <cellStyle name="计算 5 4 2 3" xfId="45176"/>
    <cellStyle name="计算 5 4 2 3 2" xfId="45177"/>
    <cellStyle name="计算 5 4 2 4" xfId="45178"/>
    <cellStyle name="计算 5 4 2 4 2" xfId="45179"/>
    <cellStyle name="计算 5 4 2 5" xfId="45180"/>
    <cellStyle name="计算 5 4 3" xfId="45181"/>
    <cellStyle name="计算 5 4 3 2" xfId="45182"/>
    <cellStyle name="计算 5 4 3 2 2" xfId="45183"/>
    <cellStyle name="计算 5 4 3 3" xfId="45184"/>
    <cellStyle name="计算 5 4 3 3 2" xfId="45185"/>
    <cellStyle name="计算 5 4 3 4" xfId="45186"/>
    <cellStyle name="计算 5 4 3 4 2" xfId="45187"/>
    <cellStyle name="计算 5 4 3 5" xfId="45188"/>
    <cellStyle name="计算 5 4 3 5 2" xfId="45189"/>
    <cellStyle name="计算 5 4 3 6" xfId="45190"/>
    <cellStyle name="计算 5 4 4" xfId="45191"/>
    <cellStyle name="计算 5 4 4 2" xfId="45192"/>
    <cellStyle name="计算 5 4 5" xfId="45193"/>
    <cellStyle name="计算 5 4 5 2" xfId="45194"/>
    <cellStyle name="计算 5 5" xfId="45195"/>
    <cellStyle name="计算 5 5 2" xfId="45196"/>
    <cellStyle name="计算 5 5 2 2 2 2" xfId="45197"/>
    <cellStyle name="计算 5 5 2 2 3 2" xfId="45198"/>
    <cellStyle name="计算 5 5 2 2 4 2" xfId="45199"/>
    <cellStyle name="计算 5 5 2 2 5 2" xfId="45200"/>
    <cellStyle name="计算 5 5 2 3" xfId="45201"/>
    <cellStyle name="链接单元格 2 3 2 12" xfId="45202"/>
    <cellStyle name="计算 5 5 2 3 2" xfId="45203"/>
    <cellStyle name="计算 5 5 2 4" xfId="45204"/>
    <cellStyle name="计算 5 5 2 4 2" xfId="45205"/>
    <cellStyle name="计算 5 5 2 5" xfId="45206"/>
    <cellStyle name="计算 5 5 3" xfId="45207"/>
    <cellStyle name="计算 5 5 3 2" xfId="45208"/>
    <cellStyle name="计算 5 5 3 2 2" xfId="45209"/>
    <cellStyle name="计算 5 5 3 3" xfId="45210"/>
    <cellStyle name="计算 5 5 3 3 2" xfId="45211"/>
    <cellStyle name="计算 5 5 3 4" xfId="45212"/>
    <cellStyle name="计算 5 5 3 4 2" xfId="45213"/>
    <cellStyle name="计算 5 5 3 5" xfId="45214"/>
    <cellStyle name="计算 5 5 3 5 2" xfId="45215"/>
    <cellStyle name="计算 5 5 3 6" xfId="45216"/>
    <cellStyle name="计算 5 5 4" xfId="45217"/>
    <cellStyle name="计算 5 5 4 2" xfId="45218"/>
    <cellStyle name="计算 5 5 5" xfId="45219"/>
    <cellStyle name="计算 5 5 5 2" xfId="45220"/>
    <cellStyle name="计算 5 6 2" xfId="45221"/>
    <cellStyle name="注释 5 3 2 3 4" xfId="45222"/>
    <cellStyle name="计算 5 6 2 2" xfId="45223"/>
    <cellStyle name="注释 5 3 2 3 4 2" xfId="45224"/>
    <cellStyle name="计算 5 6 2 2 2" xfId="45225"/>
    <cellStyle name="计算 5 6 2 2 2 2" xfId="45226"/>
    <cellStyle name="计算 5 6 2 2 3" xfId="45227"/>
    <cellStyle name="计算 5 6 2 2 3 2" xfId="45228"/>
    <cellStyle name="计算 5 6 2 2 4" xfId="45229"/>
    <cellStyle name="计算 5 6 2 2 5" xfId="45230"/>
    <cellStyle name="计算 5 6 2 2 5 2" xfId="45231"/>
    <cellStyle name="计算 5 6 2 2 6" xfId="45232"/>
    <cellStyle name="注释 5 3 2 3 5" xfId="45233"/>
    <cellStyle name="计算 5 6 2 3" xfId="45234"/>
    <cellStyle name="注释 5 3 2 3 5 2" xfId="45235"/>
    <cellStyle name="计算 5 6 2 3 2" xfId="45236"/>
    <cellStyle name="计算 5 6 2 4 2" xfId="45237"/>
    <cellStyle name="计算 5 6 2 5" xfId="45238"/>
    <cellStyle name="计算 5 6 3" xfId="45239"/>
    <cellStyle name="计算 5 6 3 2" xfId="45240"/>
    <cellStyle name="计算 5 6 3 2 2" xfId="45241"/>
    <cellStyle name="计算 5 6 3 3" xfId="45242"/>
    <cellStyle name="计算 5 6 3 3 2" xfId="45243"/>
    <cellStyle name="计算 5 6 3 4" xfId="45244"/>
    <cellStyle name="计算 5 6 3 4 2" xfId="45245"/>
    <cellStyle name="计算 5 6 3 5" xfId="45246"/>
    <cellStyle name="计算 5 6 3 5 2" xfId="45247"/>
    <cellStyle name="计算 5 6 4" xfId="45248"/>
    <cellStyle name="计算 5 6 4 2" xfId="45249"/>
    <cellStyle name="计算 5 6 5" xfId="45250"/>
    <cellStyle name="计算 5 6 5 2" xfId="45251"/>
    <cellStyle name="输出 7 5 3 2 4 2" xfId="45252"/>
    <cellStyle name="计算 5 7" xfId="45253"/>
    <cellStyle name="计算 5 7 2" xfId="45254"/>
    <cellStyle name="注释 5 3 3 3 4" xfId="45255"/>
    <cellStyle name="计算 5 7 2 2" xfId="45256"/>
    <cellStyle name="注释 5 3 3 3 4 2" xfId="45257"/>
    <cellStyle name="计算 5 7 2 2 2" xfId="45258"/>
    <cellStyle name="计算 5 7 2 2 2 2" xfId="45259"/>
    <cellStyle name="计算 5 7 2 2 3" xfId="45260"/>
    <cellStyle name="计算 5 7 2 2 3 2" xfId="45261"/>
    <cellStyle name="计算 5 7 2 2 4" xfId="45262"/>
    <cellStyle name="计算 5 7 2 2 4 2" xfId="45263"/>
    <cellStyle name="计算 5 7 2 2 5 2" xfId="45264"/>
    <cellStyle name="计算 5 7 2 2 6" xfId="45265"/>
    <cellStyle name="注释 5 3 3 3 5" xfId="45266"/>
    <cellStyle name="计算 5 7 2 3" xfId="45267"/>
    <cellStyle name="注释 5 3 3 3 5 2" xfId="45268"/>
    <cellStyle name="计算 5 7 2 3 2" xfId="45269"/>
    <cellStyle name="注释 5 3 3 3 6" xfId="45270"/>
    <cellStyle name="计算 5 7 2 4" xfId="45271"/>
    <cellStyle name="计算 5 7 2 4 2" xfId="45272"/>
    <cellStyle name="计算 5 7 2 5" xfId="45273"/>
    <cellStyle name="计算 5 7 3" xfId="45274"/>
    <cellStyle name="计算 5 7 3 2" xfId="45275"/>
    <cellStyle name="计算 5 7 3 2 2" xfId="45276"/>
    <cellStyle name="计算 5 7 3 3 2" xfId="45277"/>
    <cellStyle name="计算 5 7 3 4" xfId="45278"/>
    <cellStyle name="计算 5 7 3 4 2" xfId="45279"/>
    <cellStyle name="计算 5 7 3 5" xfId="45280"/>
    <cellStyle name="计算 5 7 3 5 2" xfId="45281"/>
    <cellStyle name="计算 5 7 3 6" xfId="45282"/>
    <cellStyle name="计算 5 7 4" xfId="45283"/>
    <cellStyle name="计算 5 7 4 2" xfId="45284"/>
    <cellStyle name="计算 5 7 5" xfId="45285"/>
    <cellStyle name="计算 5 7 5 2" xfId="45286"/>
    <cellStyle name="计算 5 8" xfId="45287"/>
    <cellStyle name="计算 5 8 2" xfId="45288"/>
    <cellStyle name="注释 5 3 4 3 4" xfId="45289"/>
    <cellStyle name="计算 5 8 2 2" xfId="45290"/>
    <cellStyle name="注释 5 3 4 3 4 2" xfId="45291"/>
    <cellStyle name="计算 5 8 2 2 2" xfId="45292"/>
    <cellStyle name="注释 5 3 4 3 5" xfId="45293"/>
    <cellStyle name="计算 5 8 2 3" xfId="45294"/>
    <cellStyle name="注释 5 3 4 3 5 2" xfId="45295"/>
    <cellStyle name="计算 5 8 2 3 2" xfId="45296"/>
    <cellStyle name="注释 5 3 4 3 6" xfId="45297"/>
    <cellStyle name="计算 5 8 2 4" xfId="45298"/>
    <cellStyle name="计算 5 8 2 4 2" xfId="45299"/>
    <cellStyle name="计算 5 8 2 5" xfId="45300"/>
    <cellStyle name="计算 5 8 2 5 2" xfId="45301"/>
    <cellStyle name="计算 5 8 2 6" xfId="45302"/>
    <cellStyle name="计算 5 8 3" xfId="45303"/>
    <cellStyle name="计算 5 8 4" xfId="45304"/>
    <cellStyle name="计算 5 8 4 2" xfId="45305"/>
    <cellStyle name="计算 5 8 5" xfId="45306"/>
    <cellStyle name="计算 5 9" xfId="45307"/>
    <cellStyle name="计算 5 9 3 2" xfId="45308"/>
    <cellStyle name="计算 5 9 4" xfId="45309"/>
    <cellStyle name="计算 5 9 4 2" xfId="45310"/>
    <cellStyle name="计算 5 9 5" xfId="45311"/>
    <cellStyle name="计算 5 9 5 2" xfId="45312"/>
    <cellStyle name="计算 5 9 6" xfId="45313"/>
    <cellStyle name="计算 5 9 7" xfId="45314"/>
    <cellStyle name="计算 5 9 8" xfId="45315"/>
    <cellStyle name="适中 2 10" xfId="45316"/>
    <cellStyle name="计算 6" xfId="45317"/>
    <cellStyle name="计算 6 10" xfId="45318"/>
    <cellStyle name="计算 6 10 2" xfId="45319"/>
    <cellStyle name="计算 6 11" xfId="45320"/>
    <cellStyle name="计算 6 11 2" xfId="45321"/>
    <cellStyle name="计算 6 2 2 2 2 2" xfId="45322"/>
    <cellStyle name="计算 6 2 2 2 2 2 2" xfId="45323"/>
    <cellStyle name="计算 6 2 2 2 2 3" xfId="45324"/>
    <cellStyle name="计算 6 2 2 2 2 4" xfId="45325"/>
    <cellStyle name="计算 6 2 2 2 2 4 2" xfId="45326"/>
    <cellStyle name="计算 6 2 2 2 2 5" xfId="45327"/>
    <cellStyle name="计算 6 2 2 2 2 5 2" xfId="45328"/>
    <cellStyle name="计算 6 2 2 2 2 6" xfId="45329"/>
    <cellStyle name="计算 6 2 2 2 3" xfId="45330"/>
    <cellStyle name="计算 6 2 2 2 3 2" xfId="45331"/>
    <cellStyle name="计算 6 2 2 2 4" xfId="45332"/>
    <cellStyle name="计算 6 2 2 2 4 2" xfId="45333"/>
    <cellStyle name="计算 6 2 2 2 5" xfId="45334"/>
    <cellStyle name="计算 6 2 2 3 2 2" xfId="45335"/>
    <cellStyle name="计算 6 2 2 3 3" xfId="45336"/>
    <cellStyle name="计算 6 2 2 3 3 2" xfId="45337"/>
    <cellStyle name="计算 6 2 2 3 4" xfId="45338"/>
    <cellStyle name="计算 6 2 2 3 4 2" xfId="45339"/>
    <cellStyle name="计算 6 2 2 3 5" xfId="45340"/>
    <cellStyle name="警告文本 2 21" xfId="45341"/>
    <cellStyle name="警告文本 2 16" xfId="45342"/>
    <cellStyle name="计算 6 2 2 3 5 2" xfId="45343"/>
    <cellStyle name="计算 6 2 2 3 6" xfId="45344"/>
    <cellStyle name="计算 6 2 2 4" xfId="45345"/>
    <cellStyle name="注释 2 6 2 2 3 2" xfId="45346"/>
    <cellStyle name="计算 6 2 2 5" xfId="45347"/>
    <cellStyle name="计算 6 2 2 5 2" xfId="45348"/>
    <cellStyle name="计算 6 2 3 2 2 2" xfId="45349"/>
    <cellStyle name="计算 6 2 3 2 2 2 2" xfId="45350"/>
    <cellStyle name="计算 6 2 3 2 2 3" xfId="45351"/>
    <cellStyle name="计算 6 2 3 2 2 3 2" xfId="45352"/>
    <cellStyle name="计算 6 2 3 2 2 4" xfId="45353"/>
    <cellStyle name="计算 6 2 3 2 2 4 2" xfId="45354"/>
    <cellStyle name="计算 6 2 3 2 2 5" xfId="45355"/>
    <cellStyle name="计算 6 2 3 2 2 5 2" xfId="45356"/>
    <cellStyle name="计算 6 2 3 2 2 6" xfId="45357"/>
    <cellStyle name="计算 6 2 3 2 3" xfId="45358"/>
    <cellStyle name="计算 6 2 3 2 3 2" xfId="45359"/>
    <cellStyle name="计算 6 2 3 2 4" xfId="45360"/>
    <cellStyle name="计算 6 2 3 2 4 2" xfId="45361"/>
    <cellStyle name="计算 6 2 3 2 5" xfId="45362"/>
    <cellStyle name="计算 6 2 3 3 2" xfId="45363"/>
    <cellStyle name="计算 6 2 3 3 2 2" xfId="45364"/>
    <cellStyle name="计算 6 2 3 3 3" xfId="45365"/>
    <cellStyle name="计算 6 2 3 3 3 2" xfId="45366"/>
    <cellStyle name="计算 6 2 3 3 4" xfId="45367"/>
    <cellStyle name="计算 6 2 3 3 4 2" xfId="45368"/>
    <cellStyle name="计算 6 2 3 3 5" xfId="45369"/>
    <cellStyle name="计算 6 2 3 3 5 2" xfId="45370"/>
    <cellStyle name="计算 6 2 3 3 6" xfId="45371"/>
    <cellStyle name="计算 6 2 3 4" xfId="45372"/>
    <cellStyle name="计算 6 2 3 4 2" xfId="45373"/>
    <cellStyle name="注释 2 6 2 2 4 2" xfId="45374"/>
    <cellStyle name="计算 6 2 3 5" xfId="45375"/>
    <cellStyle name="计算 6 2 3 5 2" xfId="45376"/>
    <cellStyle name="计算 6 2 4 2 2 2" xfId="45377"/>
    <cellStyle name="计算 6 2 4 2 2 2 2" xfId="45378"/>
    <cellStyle name="计算 6 2 4 2 2 3" xfId="45379"/>
    <cellStyle name="计算 6 2 4 2 2 3 2" xfId="45380"/>
    <cellStyle name="计算 6 2 4 2 2 4" xfId="45381"/>
    <cellStyle name="计算 6 2 4 2 2 4 2" xfId="45382"/>
    <cellStyle name="计算 6 2 4 2 2 5" xfId="45383"/>
    <cellStyle name="计算 6 2 4 2 2 5 2" xfId="45384"/>
    <cellStyle name="计算 6 2 4 2 2 6" xfId="45385"/>
    <cellStyle name="计算 6 2 4 2 3" xfId="45386"/>
    <cellStyle name="计算 6 2 4 2 3 2" xfId="45387"/>
    <cellStyle name="计算 6 2 4 2 4" xfId="45388"/>
    <cellStyle name="计算 6 2 4 2 4 2" xfId="45389"/>
    <cellStyle name="计算 6 2 4 2 5" xfId="45390"/>
    <cellStyle name="计算 6 2 4 3" xfId="45391"/>
    <cellStyle name="计算 6 2 4 3 2" xfId="45392"/>
    <cellStyle name="计算 6 2 4 3 2 2" xfId="45393"/>
    <cellStyle name="链接单元格 23" xfId="45394"/>
    <cellStyle name="链接单元格 18" xfId="45395"/>
    <cellStyle name="计算 6 2 4 3 3 2" xfId="45396"/>
    <cellStyle name="计算 6 2 4 3 4" xfId="45397"/>
    <cellStyle name="计算 6 2 4 3 4 2" xfId="45398"/>
    <cellStyle name="计算 6 2 4 3 5" xfId="45399"/>
    <cellStyle name="计算 6 2 4 3 5 2" xfId="45400"/>
    <cellStyle name="计算 6 2 4 3 6" xfId="45401"/>
    <cellStyle name="计算 6 2 4 4" xfId="45402"/>
    <cellStyle name="输入 10 3 2 3 2 2" xfId="45403"/>
    <cellStyle name="计算 6 2 4 5" xfId="45404"/>
    <cellStyle name="链接单元格 2 3 21" xfId="45405"/>
    <cellStyle name="链接单元格 2 3 16" xfId="45406"/>
    <cellStyle name="计算 6 2 4 5 2" xfId="45407"/>
    <cellStyle name="计算 6 2 5 2 2" xfId="45408"/>
    <cellStyle name="计算 6 2 5 2 2 2" xfId="45409"/>
    <cellStyle name="计算 6 2 5 2 3" xfId="45410"/>
    <cellStyle name="计算 6 2 5 2 3 2" xfId="45411"/>
    <cellStyle name="计算 6 2 5 2 4" xfId="45412"/>
    <cellStyle name="计算 6 2 5 2 4 2" xfId="45413"/>
    <cellStyle name="计算 6 2 5 2 5" xfId="45414"/>
    <cellStyle name="计算 6 2 5 2 5 2" xfId="45415"/>
    <cellStyle name="计算 6 2 5 2 6" xfId="45416"/>
    <cellStyle name="计算 6 2 5 3 2" xfId="45417"/>
    <cellStyle name="计算 6 2 5 4 2" xfId="45418"/>
    <cellStyle name="计算 6 2 6 2" xfId="45419"/>
    <cellStyle name="计算 6 2 6 2 2" xfId="45420"/>
    <cellStyle name="计算 6 2 6 3" xfId="45421"/>
    <cellStyle name="解释性文本 3 3 20" xfId="45422"/>
    <cellStyle name="解释性文本 3 3 15" xfId="45423"/>
    <cellStyle name="计算 6 2 6 3 2" xfId="45424"/>
    <cellStyle name="计算 6 2 6 4" xfId="45425"/>
    <cellStyle name="输入 10 3 2 3 4 2" xfId="45426"/>
    <cellStyle name="计算 6 2 6 5" xfId="45427"/>
    <cellStyle name="计算 6 2 6 6" xfId="45428"/>
    <cellStyle name="计算 6 2 7 2" xfId="45429"/>
    <cellStyle name="计算 6 2 8" xfId="45430"/>
    <cellStyle name="计算 6 2 8 2" xfId="45431"/>
    <cellStyle name="计算 6 3" xfId="45432"/>
    <cellStyle name="计算 6 3 2" xfId="45433"/>
    <cellStyle name="数字 24" xfId="45434"/>
    <cellStyle name="数字 19" xfId="45435"/>
    <cellStyle name="计算 6 3 2 2" xfId="45436"/>
    <cellStyle name="计算 6 3 2 2 2" xfId="45437"/>
    <cellStyle name="计算 6 3 2 2 2 5 2" xfId="45438"/>
    <cellStyle name="计算 6 3 2 2 2 6" xfId="45439"/>
    <cellStyle name="计算 6 3 2 2 3" xfId="45440"/>
    <cellStyle name="计算 6 3 2 2 3 2" xfId="45441"/>
    <cellStyle name="计算 6 3 2 2 4" xfId="45442"/>
    <cellStyle name="计算 6 3 2 2 4 2" xfId="45443"/>
    <cellStyle name="计算 6 3 2 2 5" xfId="45444"/>
    <cellStyle name="计算 6 3 2 3" xfId="45445"/>
    <cellStyle name="计算 6 3 2 3 2" xfId="45446"/>
    <cellStyle name="计算 6 3 2 3 2 2" xfId="45447"/>
    <cellStyle name="计算 6 3 2 3 3" xfId="45448"/>
    <cellStyle name="计算 6 3 2 3 4" xfId="45449"/>
    <cellStyle name="计算 6 3 2 3 4 2" xfId="45450"/>
    <cellStyle name="计算 6 3 2 3 5" xfId="45451"/>
    <cellStyle name="计算 6 3 2 3 5 2" xfId="45452"/>
    <cellStyle name="计算 6 3 2 3 6" xfId="45453"/>
    <cellStyle name="计算 6 3 2 4" xfId="45454"/>
    <cellStyle name="计算 6 3 2 4 2" xfId="45455"/>
    <cellStyle name="注释 2 6 2 3 3 2" xfId="45456"/>
    <cellStyle name="计算 6 3 2 5" xfId="45457"/>
    <cellStyle name="计算 6 3 2 5 2" xfId="45458"/>
    <cellStyle name="计算 6 3 3" xfId="45459"/>
    <cellStyle name="计算 6 3 3 2" xfId="45460"/>
    <cellStyle name="计算 6 3 3 2 2" xfId="45461"/>
    <cellStyle name="计算 6 3 3 2 2 2" xfId="45462"/>
    <cellStyle name="计算 6 3 3 2 2 3 2" xfId="45463"/>
    <cellStyle name="计算 6 3 3 2 2 4" xfId="45464"/>
    <cellStyle name="计算 6 3 3 2 2 4 2" xfId="45465"/>
    <cellStyle name="计算 6 3 3 2 2 5" xfId="45466"/>
    <cellStyle name="计算 6 3 3 2 2 6" xfId="45467"/>
    <cellStyle name="计算 6 3 3 2 3" xfId="45468"/>
    <cellStyle name="计算 6 3 3 2 3 2" xfId="45469"/>
    <cellStyle name="计算 6 3 3 2 4" xfId="45470"/>
    <cellStyle name="计算 6 3 3 2 4 2" xfId="45471"/>
    <cellStyle name="计算 6 3 3 2 5" xfId="45472"/>
    <cellStyle name="计算 6 3 3 3" xfId="45473"/>
    <cellStyle name="计算 6 3 3 3 2" xfId="45474"/>
    <cellStyle name="计算 6 3 3 3 3" xfId="45475"/>
    <cellStyle name="计算 6 3 3 3 4" xfId="45476"/>
    <cellStyle name="计算 6 3 3 3 5" xfId="45477"/>
    <cellStyle name="计算 6 3 3 4" xfId="45478"/>
    <cellStyle name="计算 6 3 3 4 2" xfId="45479"/>
    <cellStyle name="注释 2 6 2 3 4 2" xfId="45480"/>
    <cellStyle name="计算 6 3 3 5" xfId="45481"/>
    <cellStyle name="计算 6 3 3 5 2" xfId="45482"/>
    <cellStyle name="计算 6 3 4" xfId="45483"/>
    <cellStyle name="计算 6 3 4 2 2" xfId="45484"/>
    <cellStyle name="计算 6 3 4 2 2 2" xfId="45485"/>
    <cellStyle name="计算 6 3 4 2 2 2 2" xfId="45486"/>
    <cellStyle name="计算 6 3 4 2 2 3 2" xfId="45487"/>
    <cellStyle name="计算 6 3 4 2 2 4 2" xfId="45488"/>
    <cellStyle name="计算 6 3 4 2 2 5" xfId="45489"/>
    <cellStyle name="解释性文本 9" xfId="45490"/>
    <cellStyle name="计算 6 3 4 2 2 5 2" xfId="45491"/>
    <cellStyle name="计算 6 3 4 2 2 6" xfId="45492"/>
    <cellStyle name="计算 6 3 4 2 3" xfId="45493"/>
    <cellStyle name="计算 6 3 4 2 3 2" xfId="45494"/>
    <cellStyle name="计算 6 3 4 2 4" xfId="45495"/>
    <cellStyle name="计算 6 3 4 2 4 2" xfId="45496"/>
    <cellStyle name="计算 6 3 4 2 5" xfId="45497"/>
    <cellStyle name="计算 6 3 4 3" xfId="45498"/>
    <cellStyle name="计算 6 3 4 3 2 2" xfId="45499"/>
    <cellStyle name="计算 6 3 4 3 3" xfId="45500"/>
    <cellStyle name="计算 6 3 4 3 3 2" xfId="45501"/>
    <cellStyle name="计算 6 3 4 3 4" xfId="45502"/>
    <cellStyle name="计算 6 3 4 3 4 2" xfId="45503"/>
    <cellStyle name="计算 6 3 4 3 5" xfId="45504"/>
    <cellStyle name="计算 6 3 4 3 5 2" xfId="45505"/>
    <cellStyle name="计算 6 3 4 3 6" xfId="45506"/>
    <cellStyle name="计算 6 3 4 4" xfId="45507"/>
    <cellStyle name="计算 6 3 4 4 2" xfId="45508"/>
    <cellStyle name="注释 2 6 2 3 5 2" xfId="45509"/>
    <cellStyle name="计算 6 3 4 5" xfId="45510"/>
    <cellStyle name="计算 6 3 4 5 2" xfId="45511"/>
    <cellStyle name="计算 6 3 5" xfId="45512"/>
    <cellStyle name="计算 6 3 5 2" xfId="45513"/>
    <cellStyle name="计算 6 3 5 2 2" xfId="45514"/>
    <cellStyle name="计算 6 3 5 2 2 2" xfId="45515"/>
    <cellStyle name="计算 6 3 5 2 3" xfId="45516"/>
    <cellStyle name="计算 6 3 5 2 3 2" xfId="45517"/>
    <cellStyle name="计算 6 3 5 2 4" xfId="45518"/>
    <cellStyle name="计算 6 3 5 2 4 2" xfId="45519"/>
    <cellStyle name="计算 6 3 5 2 5" xfId="45520"/>
    <cellStyle name="计算 6 3 5 2 5 2" xfId="45521"/>
    <cellStyle name="计算 6 3 5 2 6" xfId="45522"/>
    <cellStyle name="计算 6 3 5 3" xfId="45523"/>
    <cellStyle name="计算 6 3 5 3 2" xfId="45524"/>
    <cellStyle name="计算 6 3 5 4" xfId="45525"/>
    <cellStyle name="计算 6 3 5 4 2" xfId="45526"/>
    <cellStyle name="计算 6 3 6" xfId="45527"/>
    <cellStyle name="计算 6 3 6 2" xfId="45528"/>
    <cellStyle name="计算 6 3 6 2 2" xfId="45529"/>
    <cellStyle name="计算 6 3 6 3" xfId="45530"/>
    <cellStyle name="计算 6 3 6 4" xfId="45531"/>
    <cellStyle name="计算 6 3 6 4 2" xfId="45532"/>
    <cellStyle name="计算 6 3 6 5" xfId="45533"/>
    <cellStyle name="计算 6 3 6 5 2" xfId="45534"/>
    <cellStyle name="计算 6 3 6 6" xfId="45535"/>
    <cellStyle name="计算 6 3 7" xfId="45536"/>
    <cellStyle name="计算 6 3 7 2" xfId="45537"/>
    <cellStyle name="计算 6 3 8" xfId="45538"/>
    <cellStyle name="计算 6 3 8 2" xfId="45539"/>
    <cellStyle name="计算 6 4" xfId="45540"/>
    <cellStyle name="计算 6 4 2" xfId="45541"/>
    <cellStyle name="计算 6 4 2 2" xfId="45542"/>
    <cellStyle name="计算 6 4 2 2 2" xfId="45543"/>
    <cellStyle name="计算 6 4 2 2 2 2" xfId="45544"/>
    <cellStyle name="计算 6 4 2 2 3" xfId="45545"/>
    <cellStyle name="计算 6 4 2 2 3 2" xfId="45546"/>
    <cellStyle name="计算 6 4 2 2 4" xfId="45547"/>
    <cellStyle name="计算 6 4 2 2 4 2" xfId="45548"/>
    <cellStyle name="计算 6 4 2 2 5" xfId="45549"/>
    <cellStyle name="计算 6 4 2 2 5 2" xfId="45550"/>
    <cellStyle name="计算 6 4 2 3" xfId="45551"/>
    <cellStyle name="计算 6 4 2 3 2" xfId="45552"/>
    <cellStyle name="计算 6 4 2 4" xfId="45553"/>
    <cellStyle name="计算 6 4 2 4 2" xfId="45554"/>
    <cellStyle name="计算 6 4 2 5" xfId="45555"/>
    <cellStyle name="计算 6 4 3" xfId="45556"/>
    <cellStyle name="计算 6 4 3 2" xfId="45557"/>
    <cellStyle name="计算 6 4 3 2 2" xfId="45558"/>
    <cellStyle name="计算 6 4 3 3" xfId="45559"/>
    <cellStyle name="计算 6 4 3 3 2" xfId="45560"/>
    <cellStyle name="计算 6 4 3 4" xfId="45561"/>
    <cellStyle name="计算 6 4 3 4 2" xfId="45562"/>
    <cellStyle name="计算 6 4 3 5" xfId="45563"/>
    <cellStyle name="计算 6 4 3 5 2" xfId="45564"/>
    <cellStyle name="计算 6 4 3 6" xfId="45565"/>
    <cellStyle name="计算 6 4 4" xfId="45566"/>
    <cellStyle name="计算 6 4 4 2" xfId="45567"/>
    <cellStyle name="计算 6 4 5" xfId="45568"/>
    <cellStyle name="计算 6 4 5 2" xfId="45569"/>
    <cellStyle name="计算 6 5" xfId="45570"/>
    <cellStyle name="计算 6 5 2" xfId="45571"/>
    <cellStyle name="计算 6 5 2 2" xfId="45572"/>
    <cellStyle name="计算 6 5 2 2 2" xfId="45573"/>
    <cellStyle name="数字 2 4 4 2 4" xfId="45574"/>
    <cellStyle name="计算 6 5 2 2 2 2" xfId="45575"/>
    <cellStyle name="计算 6 5 2 2 4" xfId="45576"/>
    <cellStyle name="计算 6 5 2 2 4 2" xfId="45577"/>
    <cellStyle name="计算 6 5 2 2 5" xfId="45578"/>
    <cellStyle name="计算 6 5 2 2 5 2" xfId="45579"/>
    <cellStyle name="计算 6 5 2 3" xfId="45580"/>
    <cellStyle name="计算 6 5 2 3 2" xfId="45581"/>
    <cellStyle name="计算 6 5 2 4" xfId="45582"/>
    <cellStyle name="计算 6 5 2 4 2" xfId="45583"/>
    <cellStyle name="计算 6 5 2 5" xfId="45584"/>
    <cellStyle name="计算 6 5 3" xfId="45585"/>
    <cellStyle name="计算 6 5 3 2" xfId="45586"/>
    <cellStyle name="计算 6 5 3 2 2" xfId="45587"/>
    <cellStyle name="计算 6 5 3 3" xfId="45588"/>
    <cellStyle name="计算 6 5 3 3 2" xfId="45589"/>
    <cellStyle name="计算 6 5 3 4" xfId="45590"/>
    <cellStyle name="计算 6 5 3 4 2" xfId="45591"/>
    <cellStyle name="计算 6 5 3 5" xfId="45592"/>
    <cellStyle name="计算 6 5 3 5 2" xfId="45593"/>
    <cellStyle name="计算 6 5 3 6" xfId="45594"/>
    <cellStyle name="计算 6 5 4" xfId="45595"/>
    <cellStyle name="计算 6 5 4 2" xfId="45596"/>
    <cellStyle name="计算 6 5 5" xfId="45597"/>
    <cellStyle name="计算 6 5 5 2" xfId="45598"/>
    <cellStyle name="计算 6 6" xfId="45599"/>
    <cellStyle name="计算 6 6 2" xfId="45600"/>
    <cellStyle name="注释 5 4 2 3 4" xfId="45601"/>
    <cellStyle name="计算 6 6 2 2" xfId="45602"/>
    <cellStyle name="注释 5 4 2 3 4 2" xfId="45603"/>
    <cellStyle name="计算 6 6 2 2 2" xfId="45604"/>
    <cellStyle name="计算 6 6 2 2 2 2" xfId="45605"/>
    <cellStyle name="计算 6 6 2 2 3" xfId="45606"/>
    <cellStyle name="计算 6 6 2 2 3 2" xfId="45607"/>
    <cellStyle name="计算 6 6 2 2 4" xfId="45608"/>
    <cellStyle name="计算 6 6 2 2 4 2" xfId="45609"/>
    <cellStyle name="计算 6 6 2 2 5" xfId="45610"/>
    <cellStyle name="计算 6 6 2 2 5 2" xfId="45611"/>
    <cellStyle name="注释 5 4 2 3 5" xfId="45612"/>
    <cellStyle name="计算 6 6 2 3" xfId="45613"/>
    <cellStyle name="注释 5 4 2 3 5 2" xfId="45614"/>
    <cellStyle name="计算 6 6 2 3 2" xfId="45615"/>
    <cellStyle name="注释 5 4 2 3 6" xfId="45616"/>
    <cellStyle name="计算 6 6 2 4" xfId="45617"/>
    <cellStyle name="计算 6 6 2 4 2" xfId="45618"/>
    <cellStyle name="计算 6 6 2 5" xfId="45619"/>
    <cellStyle name="计算 6 6 3" xfId="45620"/>
    <cellStyle name="计算 6 6 3 2" xfId="45621"/>
    <cellStyle name="计算 6 6 3 2 2" xfId="45622"/>
    <cellStyle name="计算 6 6 3 3" xfId="45623"/>
    <cellStyle name="计算 6 6 3 3 2" xfId="45624"/>
    <cellStyle name="计算 6 6 3 4" xfId="45625"/>
    <cellStyle name="计算 6 6 3 5" xfId="45626"/>
    <cellStyle name="计算 6 6 3 5 2" xfId="45627"/>
    <cellStyle name="计算 6 6 3 6" xfId="45628"/>
    <cellStyle name="计算 6 6 4" xfId="45629"/>
    <cellStyle name="计算 6 6 4 2" xfId="45630"/>
    <cellStyle name="计算 6 6 5" xfId="45631"/>
    <cellStyle name="计算 6 6 5 2" xfId="45632"/>
    <cellStyle name="计算 6 7" xfId="45633"/>
    <cellStyle name="计算 6 7 2" xfId="45634"/>
    <cellStyle name="注释 5 4 3 3 4" xfId="45635"/>
    <cellStyle name="计算 6 7 2 2" xfId="45636"/>
    <cellStyle name="注释 5 4 3 3 4 2" xfId="45637"/>
    <cellStyle name="计算 6 7 2 2 2" xfId="45638"/>
    <cellStyle name="计算 6 7 2 2 2 2" xfId="45639"/>
    <cellStyle name="计算 6 7 2 2 3" xfId="45640"/>
    <cellStyle name="计算 6 7 2 2 3 2" xfId="45641"/>
    <cellStyle name="计算 6 7 2 2 4" xfId="45642"/>
    <cellStyle name="计算 6 7 2 2 4 2" xfId="45643"/>
    <cellStyle name="计算 6 7 2 2 5" xfId="45644"/>
    <cellStyle name="计算 6 7 2 2 5 2" xfId="45645"/>
    <cellStyle name="注释 5 4 3 3 5" xfId="45646"/>
    <cellStyle name="计算 6 7 2 3" xfId="45647"/>
    <cellStyle name="注释 5 4 3 3 5 2" xfId="45648"/>
    <cellStyle name="计算 6 7 2 3 2" xfId="45649"/>
    <cellStyle name="注释 5 4 3 3 6" xfId="45650"/>
    <cellStyle name="计算 6 7 2 4" xfId="45651"/>
    <cellStyle name="计算 6 7 2 4 2" xfId="45652"/>
    <cellStyle name="计算 6 7 2 5" xfId="45653"/>
    <cellStyle name="计算 6 7 3" xfId="45654"/>
    <cellStyle name="计算 6 7 3 2" xfId="45655"/>
    <cellStyle name="计算 6 7 3 2 2" xfId="45656"/>
    <cellStyle name="计算 6 7 3 3" xfId="45657"/>
    <cellStyle name="计算 6 7 3 3 2" xfId="45658"/>
    <cellStyle name="计算 6 7 3 4" xfId="45659"/>
    <cellStyle name="计算 6 7 3 5" xfId="45660"/>
    <cellStyle name="计算 6 7 3 5 2" xfId="45661"/>
    <cellStyle name="计算 6 7 3 6" xfId="45662"/>
    <cellStyle name="计算 6 7 4" xfId="45663"/>
    <cellStyle name="计算 6 7 4 2" xfId="45664"/>
    <cellStyle name="计算 6 7 5" xfId="45665"/>
    <cellStyle name="计算 6 7 5 2" xfId="45666"/>
    <cellStyle name="计算 6 8" xfId="45667"/>
    <cellStyle name="计算 6 8 2" xfId="45668"/>
    <cellStyle name="注释 5 4 4 3 4" xfId="45669"/>
    <cellStyle name="计算 6 8 2 2" xfId="45670"/>
    <cellStyle name="注释 5 4 4 3 4 2" xfId="45671"/>
    <cellStyle name="计算 6 8 2 2 2" xfId="45672"/>
    <cellStyle name="注释 5 4 4 3 5" xfId="45673"/>
    <cellStyle name="计算 6 8 2 3" xfId="45674"/>
    <cellStyle name="注释 5 4 4 3 5 2" xfId="45675"/>
    <cellStyle name="计算 6 8 2 3 2" xfId="45676"/>
    <cellStyle name="注释 5 4 4 3 6" xfId="45677"/>
    <cellStyle name="计算 6 8 2 4" xfId="45678"/>
    <cellStyle name="计算 6 8 2 4 2" xfId="45679"/>
    <cellStyle name="计算 6 8 2 5" xfId="45680"/>
    <cellStyle name="计算 6 8 2 5 2" xfId="45681"/>
    <cellStyle name="计算 6 8 2 6" xfId="45682"/>
    <cellStyle name="计算 6 8 3" xfId="45683"/>
    <cellStyle name="计算 6 8 3 2" xfId="45684"/>
    <cellStyle name="计算 6 8 4" xfId="45685"/>
    <cellStyle name="计算 6 8 4 2" xfId="45686"/>
    <cellStyle name="计算 6 8 5" xfId="45687"/>
    <cellStyle name="计算 6 9" xfId="45688"/>
    <cellStyle name="计算 6 9 4 2" xfId="45689"/>
    <cellStyle name="计算 6 9 5" xfId="45690"/>
    <cellStyle name="计算 6 9 5 2" xfId="45691"/>
    <cellStyle name="计算 6 9 6" xfId="45692"/>
    <cellStyle name="计算 6 9 7" xfId="45693"/>
    <cellStyle name="注释 2 4 4 2 3 2" xfId="45694"/>
    <cellStyle name="计算 6 9 8" xfId="45695"/>
    <cellStyle name="适中 2 11" xfId="45696"/>
    <cellStyle name="计算 7" xfId="45697"/>
    <cellStyle name="计算 7 10" xfId="45698"/>
    <cellStyle name="计算 7 10 2" xfId="45699"/>
    <cellStyle name="计算 7 11" xfId="45700"/>
    <cellStyle name="计算 7 11 2" xfId="45701"/>
    <cellStyle name="计算 7 2" xfId="45702"/>
    <cellStyle name="计算 7 2 2" xfId="45703"/>
    <cellStyle name="计算 7 2 2 2" xfId="45704"/>
    <cellStyle name="计算 7 2 2 2 2" xfId="45705"/>
    <cellStyle name="计算 7 2 2 2 2 2" xfId="45706"/>
    <cellStyle name="计算 7 2 2 2 2 2 2" xfId="45707"/>
    <cellStyle name="计算 7 2 2 2 2 3" xfId="45708"/>
    <cellStyle name="计算 7 2 2 2 2 3 2" xfId="45709"/>
    <cellStyle name="计算 7 2 2 2 2 4" xfId="45710"/>
    <cellStyle name="计算 7 2 2 2 2 5" xfId="45711"/>
    <cellStyle name="计算 7 2 2 2 2 5 2" xfId="45712"/>
    <cellStyle name="计算 7 2 2 2 2 6" xfId="45713"/>
    <cellStyle name="计算 7 2 2 2 3" xfId="45714"/>
    <cellStyle name="强调文字颜色 6 2 4 2 2 18" xfId="45715"/>
    <cellStyle name="计算 7 2 2 2 3 2" xfId="45716"/>
    <cellStyle name="计算 7 2 2 2 4" xfId="45717"/>
    <cellStyle name="计算 7 2 2 2 4 2" xfId="45718"/>
    <cellStyle name="计算 7 2 2 2 5" xfId="45719"/>
    <cellStyle name="计算 7 2 2 3" xfId="45720"/>
    <cellStyle name="计算 7 2 2 3 2" xfId="45721"/>
    <cellStyle name="计算 7 2 2 3 2 2" xfId="45722"/>
    <cellStyle name="计算 7 2 2 3 3" xfId="45723"/>
    <cellStyle name="计算 7 2 2 3 3 2" xfId="45724"/>
    <cellStyle name="计算 7 2 2 3 4" xfId="45725"/>
    <cellStyle name="计算 7 2 2 3 4 2" xfId="45726"/>
    <cellStyle name="计算 7 2 2 3 5" xfId="45727"/>
    <cellStyle name="计算 7 2 2 3 5 2" xfId="45728"/>
    <cellStyle name="计算 7 2 2 3 6" xfId="45729"/>
    <cellStyle name="计算 7 2 2 4 2" xfId="45730"/>
    <cellStyle name="注释 2 6 3 2 3 2" xfId="45731"/>
    <cellStyle name="计算 7 2 2 5" xfId="45732"/>
    <cellStyle name="计算 7 2 2 5 2" xfId="45733"/>
    <cellStyle name="计算 7 2 3" xfId="45734"/>
    <cellStyle name="计算 7 2 3 2" xfId="45735"/>
    <cellStyle name="计算 7 2 3 2 2" xfId="45736"/>
    <cellStyle name="计算 7 2 3 2 2 2" xfId="45737"/>
    <cellStyle name="计算 7 2 3 2 2 2 2" xfId="45738"/>
    <cellStyle name="计算 7 2 3 2 2 3" xfId="45739"/>
    <cellStyle name="计算 7 2 3 2 2 3 2" xfId="45740"/>
    <cellStyle name="计算 7 2 3 2 2 4" xfId="45741"/>
    <cellStyle name="计算 7 2 3 2 2 4 2" xfId="45742"/>
    <cellStyle name="计算 7 2 3 2 2 5" xfId="45743"/>
    <cellStyle name="计算 7 2 3 2 2 5 2" xfId="45744"/>
    <cellStyle name="计算 7 2 3 2 2 6" xfId="45745"/>
    <cellStyle name="计算 7 2 3 2 3" xfId="45746"/>
    <cellStyle name="计算 7 2 3 2 3 2" xfId="45747"/>
    <cellStyle name="计算 7 2 3 2 4" xfId="45748"/>
    <cellStyle name="计算 7 2 3 2 4 2" xfId="45749"/>
    <cellStyle name="计算 7 2 3 3" xfId="45750"/>
    <cellStyle name="计算 7 2 3 3 2" xfId="45751"/>
    <cellStyle name="计算 7 2 3 3 2 2" xfId="45752"/>
    <cellStyle name="计算 7 2 3 3 3 2" xfId="45753"/>
    <cellStyle name="计算 7 2 3 3 4" xfId="45754"/>
    <cellStyle name="计算 7 2 3 3 4 2" xfId="45755"/>
    <cellStyle name="计算 7 2 3 3 5" xfId="45756"/>
    <cellStyle name="计算 7 2 3 3 5 2" xfId="45757"/>
    <cellStyle name="计算 7 2 3 3 6" xfId="45758"/>
    <cellStyle name="计算 7 2 3 4" xfId="45759"/>
    <cellStyle name="计算 7 2 3 4 2" xfId="45760"/>
    <cellStyle name="注释 2 6 3 2 4 2" xfId="45761"/>
    <cellStyle name="计算 7 2 3 5" xfId="45762"/>
    <cellStyle name="计算 7 2 3 5 2" xfId="45763"/>
    <cellStyle name="计算 7 2 4" xfId="45764"/>
    <cellStyle name="计算 7 2 4 2" xfId="45765"/>
    <cellStyle name="计算 7 2 4 2 2" xfId="45766"/>
    <cellStyle name="计算 7 2 4 2 2 2" xfId="45767"/>
    <cellStyle name="计算 7 2 4 2 2 2 2" xfId="45768"/>
    <cellStyle name="计算 7 2 4 2 2 3" xfId="45769"/>
    <cellStyle name="计算 7 2 4 2 2 3 2" xfId="45770"/>
    <cellStyle name="计算 7 2 4 2 2 4" xfId="45771"/>
    <cellStyle name="计算 7 2 4 2 2 4 2" xfId="45772"/>
    <cellStyle name="计算 7 2 4 2 2 5" xfId="45773"/>
    <cellStyle name="小数 8 3 2 4" xfId="45774"/>
    <cellStyle name="计算 7 2 4 2 2 5 2" xfId="45775"/>
    <cellStyle name="计算 7 2 4 2 2 6" xfId="45776"/>
    <cellStyle name="计算 7 2 4 2 3" xfId="45777"/>
    <cellStyle name="计算 7 2 4 2 3 2" xfId="45778"/>
    <cellStyle name="计算 7 2 4 2 4" xfId="45779"/>
    <cellStyle name="计算 7 2 4 2 4 2" xfId="45780"/>
    <cellStyle name="计算 7 2 4 2 5" xfId="45781"/>
    <cellStyle name="计算 7 2 4 3" xfId="45782"/>
    <cellStyle name="计算 7 2 4 3 2" xfId="45783"/>
    <cellStyle name="计算 7 2 4 3 2 2" xfId="45784"/>
    <cellStyle name="计算 7 2 4 3 3" xfId="45785"/>
    <cellStyle name="计算 7 2 4 3 3 2" xfId="45786"/>
    <cellStyle name="计算 7 2 4 3 4" xfId="45787"/>
    <cellStyle name="计算 7 2 4 3 4 2" xfId="45788"/>
    <cellStyle name="计算 7 2 4 3 5" xfId="45789"/>
    <cellStyle name="计算 7 2 4 3 5 2" xfId="45790"/>
    <cellStyle name="计算 7 2 4 3 6" xfId="45791"/>
    <cellStyle name="计算 7 2 4 4" xfId="45792"/>
    <cellStyle name="计算 7 2 4 4 2" xfId="45793"/>
    <cellStyle name="输入 10 3 3 3 2 2" xfId="45794"/>
    <cellStyle name="计算 7 2 4 5" xfId="45795"/>
    <cellStyle name="计算 7 2 4 5 2" xfId="45796"/>
    <cellStyle name="计算 7 2 5" xfId="45797"/>
    <cellStyle name="计算 7 2 5 2" xfId="45798"/>
    <cellStyle name="计算 7 2 5 2 2" xfId="45799"/>
    <cellStyle name="计算 7 2 5 2 2 2" xfId="45800"/>
    <cellStyle name="计算 7 2 5 2 3" xfId="45801"/>
    <cellStyle name="计算 7 2 5 2 3 2" xfId="45802"/>
    <cellStyle name="计算 7 2 5 2 4" xfId="45803"/>
    <cellStyle name="计算 7 2 5 2 4 2" xfId="45804"/>
    <cellStyle name="计算 7 2 5 2 5" xfId="45805"/>
    <cellStyle name="计算 7 2 5 2 5 2" xfId="45806"/>
    <cellStyle name="计算 7 2 5 2 6" xfId="45807"/>
    <cellStyle name="计算 7 2 5 3" xfId="45808"/>
    <cellStyle name="强调文字颜色 3 3 4 17" xfId="45809"/>
    <cellStyle name="计算 7 2 5 3 2" xfId="45810"/>
    <cellStyle name="计算 7 2 5 4" xfId="45811"/>
    <cellStyle name="计算 7 2 5 4 2" xfId="45812"/>
    <cellStyle name="输入 10 3 3 3 3 2" xfId="45813"/>
    <cellStyle name="计算 7 2 5 5" xfId="45814"/>
    <cellStyle name="计算 7 2 6" xfId="45815"/>
    <cellStyle name="计算 7 2 6 2" xfId="45816"/>
    <cellStyle name="数字 5 4 2 2 3" xfId="45817"/>
    <cellStyle name="计算 7 2 6 2 2" xfId="45818"/>
    <cellStyle name="计算 7 2 6 3" xfId="45819"/>
    <cellStyle name="计算 7 2 6 3 2" xfId="45820"/>
    <cellStyle name="计算 7 2 6 4" xfId="45821"/>
    <cellStyle name="计算 7 2 6 4 2" xfId="45822"/>
    <cellStyle name="输入 10 3 3 3 4 2" xfId="45823"/>
    <cellStyle name="计算 7 2 6 5" xfId="45824"/>
    <cellStyle name="计算 7 2 6 5 2" xfId="45825"/>
    <cellStyle name="计算 7 2 6 6" xfId="45826"/>
    <cellStyle name="计算 7 2 6 7" xfId="45827"/>
    <cellStyle name="计算 7 2 6 8" xfId="45828"/>
    <cellStyle name="计算 7 2 7" xfId="45829"/>
    <cellStyle name="计算 7 2 7 2" xfId="45830"/>
    <cellStyle name="计算 7 2 8" xfId="45831"/>
    <cellStyle name="计算 7 2 8 2" xfId="45832"/>
    <cellStyle name="计算 7 3 2 2" xfId="45833"/>
    <cellStyle name="计算 7 3 2 2 2" xfId="45834"/>
    <cellStyle name="计算 7 3 2 2 2 2" xfId="45835"/>
    <cellStyle name="计算 7 3 2 2 2 2 2" xfId="45836"/>
    <cellStyle name="计算 7 3 2 2 2 3" xfId="45837"/>
    <cellStyle name="计算 7 3 2 2 2 3 2" xfId="45838"/>
    <cellStyle name="计算 7 3 2 2 2 4" xfId="45839"/>
    <cellStyle name="计算 7 3 2 2 2 4 2" xfId="45840"/>
    <cellStyle name="计算 7 3 2 2 2 5" xfId="45841"/>
    <cellStyle name="计算 7 3 2 2 2 5 2" xfId="45842"/>
    <cellStyle name="计算 7 3 2 2 2 6" xfId="45843"/>
    <cellStyle name="计算 7 3 2 2 3" xfId="45844"/>
    <cellStyle name="计算 7 3 2 2 3 2" xfId="45845"/>
    <cellStyle name="计算 7 3 2 2 4" xfId="45846"/>
    <cellStyle name="计算 7 3 2 2 4 2" xfId="45847"/>
    <cellStyle name="计算 7 3 2 2 5" xfId="45848"/>
    <cellStyle name="计算 7 3 2 3" xfId="45849"/>
    <cellStyle name="计算 7 3 2 3 2" xfId="45850"/>
    <cellStyle name="计算 7 3 2 3 2 2" xfId="45851"/>
    <cellStyle name="计算 7 3 2 3 3" xfId="45852"/>
    <cellStyle name="计算 7 3 2 3 3 2" xfId="45853"/>
    <cellStyle name="计算 7 3 2 3 4" xfId="45854"/>
    <cellStyle name="计算 7 3 2 3 4 2" xfId="45855"/>
    <cellStyle name="计算 7 3 2 3 5" xfId="45856"/>
    <cellStyle name="计算 7 3 2 3 5 2" xfId="45857"/>
    <cellStyle name="计算 7 3 2 3 6" xfId="45858"/>
    <cellStyle name="计算 7 3 2 4" xfId="45859"/>
    <cellStyle name="计算 7 3 2 4 2" xfId="45860"/>
    <cellStyle name="注释 2 6 3 3 3 2" xfId="45861"/>
    <cellStyle name="计算 7 3 2 5" xfId="45862"/>
    <cellStyle name="计算 7 3 2 5 2" xfId="45863"/>
    <cellStyle name="计算 7 3 3" xfId="45864"/>
    <cellStyle name="计算 7 3 3 2" xfId="45865"/>
    <cellStyle name="计算 7 3 3 2 2" xfId="45866"/>
    <cellStyle name="计算 7 3 3 2 2 2" xfId="45867"/>
    <cellStyle name="计算 7 3 3 2 2 2 2" xfId="45868"/>
    <cellStyle name="计算 7 3 3 2 2 3" xfId="45869"/>
    <cellStyle name="计算 7 3 3 2 2 4" xfId="45870"/>
    <cellStyle name="计算 7 3 3 2 2 4 2" xfId="45871"/>
    <cellStyle name="计算 7 3 3 2 2 5" xfId="45872"/>
    <cellStyle name="计算 7 3 3 2 2 5 2" xfId="45873"/>
    <cellStyle name="计算 7 3 3 2 2 6" xfId="45874"/>
    <cellStyle name="计算 7 3 3 2 3" xfId="45875"/>
    <cellStyle name="计算 7 3 3 2 3 2" xfId="45876"/>
    <cellStyle name="计算 7 3 3 2 4" xfId="45877"/>
    <cellStyle name="计算 7 3 3 2 4 2" xfId="45878"/>
    <cellStyle name="计算 7 3 3 3" xfId="45879"/>
    <cellStyle name="强调文字颜色 5 2 4 2 2 15" xfId="45880"/>
    <cellStyle name="计算 7 3 3 3 2" xfId="45881"/>
    <cellStyle name="计算 7 3 3 3 2 2" xfId="45882"/>
    <cellStyle name="强调文字颜色 5 2 4 2 2 16" xfId="45883"/>
    <cellStyle name="计算 7 3 3 3 3" xfId="45884"/>
    <cellStyle name="计算 7 3 3 3 3 2" xfId="45885"/>
    <cellStyle name="强调文字颜色 5 2 4 2 2 17" xfId="45886"/>
    <cellStyle name="计算 7 3 3 3 4" xfId="45887"/>
    <cellStyle name="计算 7 3 3 3 4 2" xfId="45888"/>
    <cellStyle name="计算 7 3 3 4" xfId="45889"/>
    <cellStyle name="计算 7 3 3 4 2" xfId="45890"/>
    <cellStyle name="注释 2 6 3 3 4 2" xfId="45891"/>
    <cellStyle name="计算 7 3 3 5" xfId="45892"/>
    <cellStyle name="计算 7 3 3 5 2" xfId="45893"/>
    <cellStyle name="计算 7 3 4" xfId="45894"/>
    <cellStyle name="计算 7 3 4 2" xfId="45895"/>
    <cellStyle name="计算 7 3 4 2 2" xfId="45896"/>
    <cellStyle name="计算 7 3 4 2 2 2" xfId="45897"/>
    <cellStyle name="计算 7 3 4 2 2 2 2" xfId="45898"/>
    <cellStyle name="计算 7 3 4 2 2 3" xfId="45899"/>
    <cellStyle name="计算 7 3 4 2 2 3 2" xfId="45900"/>
    <cellStyle name="计算 7 3 4 2 2 4" xfId="45901"/>
    <cellStyle name="计算 7 3 4 2 2 4 2" xfId="45902"/>
    <cellStyle name="计算 7 3 4 2 2 5" xfId="45903"/>
    <cellStyle name="计算 7 3 4 2 2 5 2" xfId="45904"/>
    <cellStyle name="计算 7 3 4 2 2 6" xfId="45905"/>
    <cellStyle name="计算 7 3 4 2 3" xfId="45906"/>
    <cellStyle name="计算 7 3 4 2 3 2" xfId="45907"/>
    <cellStyle name="计算 7 3 4 2 4 2" xfId="45908"/>
    <cellStyle name="计算 7 3 4 3" xfId="45909"/>
    <cellStyle name="计算 7 3 4 3 2" xfId="45910"/>
    <cellStyle name="计算 7 3 4 3 2 2" xfId="45911"/>
    <cellStyle name="计算 7 3 4 3 3" xfId="45912"/>
    <cellStyle name="计算 7 3 4 3 3 2" xfId="45913"/>
    <cellStyle name="计算 7 3 4 3 4" xfId="45914"/>
    <cellStyle name="计算 7 3 4 3 4 2" xfId="45915"/>
    <cellStyle name="计算 7 3 4 4" xfId="45916"/>
    <cellStyle name="计算 7 3 4 4 2" xfId="45917"/>
    <cellStyle name="注释 2 6 3 3 5 2" xfId="45918"/>
    <cellStyle name="计算 7 3 4 5" xfId="45919"/>
    <cellStyle name="计算 7 3 4 5 2" xfId="45920"/>
    <cellStyle name="计算 7 3 5" xfId="45921"/>
    <cellStyle name="计算 7 3 5 2" xfId="45922"/>
    <cellStyle name="计算 7 3 5 2 2" xfId="45923"/>
    <cellStyle name="计算 7 3 5 2 2 2" xfId="45924"/>
    <cellStyle name="计算 7 3 5 2 3" xfId="45925"/>
    <cellStyle name="计算 7 3 5 2 3 2" xfId="45926"/>
    <cellStyle name="计算 7 3 5 2 4" xfId="45927"/>
    <cellStyle name="计算 7 3 5 2 4 2" xfId="45928"/>
    <cellStyle name="计算 7 3 5 3" xfId="45929"/>
    <cellStyle name="计算 7 3 5 3 2" xfId="45930"/>
    <cellStyle name="计算 7 3 5 4" xfId="45931"/>
    <cellStyle name="计算 7 3 5 4 2" xfId="45932"/>
    <cellStyle name="计算 7 3 5 5" xfId="45933"/>
    <cellStyle name="计算 7 3 6" xfId="45934"/>
    <cellStyle name="计算 7 3 6 2" xfId="45935"/>
    <cellStyle name="计算 7 3 6 2 2" xfId="45936"/>
    <cellStyle name="计算 7 3 6 3" xfId="45937"/>
    <cellStyle name="计算 7 3 6 3 2" xfId="45938"/>
    <cellStyle name="计算 7 3 6 4" xfId="45939"/>
    <cellStyle name="计算 7 3 6 4 2" xfId="45940"/>
    <cellStyle name="计算 7 3 6 5" xfId="45941"/>
    <cellStyle name="计算 7 3 6 5 2" xfId="45942"/>
    <cellStyle name="计算 7 3 6 6" xfId="45943"/>
    <cellStyle name="计算 7 3 6 7" xfId="45944"/>
    <cellStyle name="计算 7 3 6 8" xfId="45945"/>
    <cellStyle name="计算 7 3 7" xfId="45946"/>
    <cellStyle name="计算 7 3 7 2" xfId="45947"/>
    <cellStyle name="计算 7 3 8" xfId="45948"/>
    <cellStyle name="计算 7 3 8 2" xfId="45949"/>
    <cellStyle name="计算 7 4" xfId="45950"/>
    <cellStyle name="计算 7 4 2" xfId="45951"/>
    <cellStyle name="计算 7 4 2 2 3" xfId="45952"/>
    <cellStyle name="计算 7 4 2 2 3 2" xfId="45953"/>
    <cellStyle name="计算 7 4 2 2 4" xfId="45954"/>
    <cellStyle name="计算 7 4 2 2 4 2" xfId="45955"/>
    <cellStyle name="计算 7 4 2 2 5" xfId="45956"/>
    <cellStyle name="计算 7 4 2 2 5 2" xfId="45957"/>
    <cellStyle name="计算 7 4 2 2 6" xfId="45958"/>
    <cellStyle name="计算 7 4 2 3 2" xfId="45959"/>
    <cellStyle name="计算 7 4 2 4" xfId="45960"/>
    <cellStyle name="计算 7 4 2 4 2" xfId="45961"/>
    <cellStyle name="计算 7 4 2 5" xfId="45962"/>
    <cellStyle name="计算 7 4 3" xfId="45963"/>
    <cellStyle name="计算 7 4 3 2" xfId="45964"/>
    <cellStyle name="计算 7 4 3 2 2" xfId="45965"/>
    <cellStyle name="计算 7 4 3 3" xfId="45966"/>
    <cellStyle name="计算 7 4 3 3 2" xfId="45967"/>
    <cellStyle name="计算 7 4 3 4" xfId="45968"/>
    <cellStyle name="计算 7 4 3 4 2" xfId="45969"/>
    <cellStyle name="计算 7 4 3 5" xfId="45970"/>
    <cellStyle name="计算 7 4 3 5 2" xfId="45971"/>
    <cellStyle name="计算 7 4 3 6" xfId="45972"/>
    <cellStyle name="计算 7 4 4" xfId="45973"/>
    <cellStyle name="强调文字颜色 2 3 2 2 12" xfId="45974"/>
    <cellStyle name="计算 7 4 4 2" xfId="45975"/>
    <cellStyle name="计算 7 4 5" xfId="45976"/>
    <cellStyle name="计算 7 4 5 2" xfId="45977"/>
    <cellStyle name="计算 7 5" xfId="45978"/>
    <cellStyle name="计算 7 5 2" xfId="45979"/>
    <cellStyle name="计算 7 5 2 2" xfId="45980"/>
    <cellStyle name="计算 7 5 2 2 2" xfId="45981"/>
    <cellStyle name="计算 7 5 2 2 2 2" xfId="45982"/>
    <cellStyle name="计算 7 5 2 2 3" xfId="45983"/>
    <cellStyle name="计算 7 5 2 2 3 2" xfId="45984"/>
    <cellStyle name="计算 7 5 2 2 4" xfId="45985"/>
    <cellStyle name="计算 7 5 2 2 4 2" xfId="45986"/>
    <cellStyle name="计算 7 5 2 2 5" xfId="45987"/>
    <cellStyle name="计算 7 5 2 2 5 2" xfId="45988"/>
    <cellStyle name="计算 7 5 2 2 6" xfId="45989"/>
    <cellStyle name="计算 7 5 2 3" xfId="45990"/>
    <cellStyle name="计算 7 5 2 3 2" xfId="45991"/>
    <cellStyle name="计算 7 5 2 4" xfId="45992"/>
    <cellStyle name="计算 7 5 2 4 2" xfId="45993"/>
    <cellStyle name="计算 7 5 2 5" xfId="45994"/>
    <cellStyle name="计算 7 5 3" xfId="45995"/>
    <cellStyle name="计算 7 5 3 2" xfId="45996"/>
    <cellStyle name="计算 7 5 3 2 2" xfId="45997"/>
    <cellStyle name="计算 7 5 3 3" xfId="45998"/>
    <cellStyle name="计算 7 5 3 3 2" xfId="45999"/>
    <cellStyle name="计算 7 5 3 4" xfId="46000"/>
    <cellStyle name="计算 7 5 3 4 2" xfId="46001"/>
    <cellStyle name="计算 7 5 3 5" xfId="46002"/>
    <cellStyle name="计算 7 5 3 5 2" xfId="46003"/>
    <cellStyle name="计算 7 5 3 6" xfId="46004"/>
    <cellStyle name="计算 7 5 4" xfId="46005"/>
    <cellStyle name="计算 7 5 4 2" xfId="46006"/>
    <cellStyle name="计算 7 5 5" xfId="46007"/>
    <cellStyle name="计算 7 5 5 2" xfId="46008"/>
    <cellStyle name="计算 7 6" xfId="46009"/>
    <cellStyle name="计算 7 6 2" xfId="46010"/>
    <cellStyle name="注释 5 5 2 3 4" xfId="46011"/>
    <cellStyle name="计算 7 6 2 2" xfId="46012"/>
    <cellStyle name="注释 5 5 2 3 4 2" xfId="46013"/>
    <cellStyle name="计算 7 6 2 2 2" xfId="46014"/>
    <cellStyle name="计算 7 6 2 2 2 2" xfId="46015"/>
    <cellStyle name="计算 7 6 2 2 3" xfId="46016"/>
    <cellStyle name="计算 7 6 2 2 3 2" xfId="46017"/>
    <cellStyle name="计算 7 6 2 2 4" xfId="46018"/>
    <cellStyle name="计算 7 6 2 2 4 2" xfId="46019"/>
    <cellStyle name="计算 7 6 2 2 5" xfId="46020"/>
    <cellStyle name="计算 7 6 2 2 5 2" xfId="46021"/>
    <cellStyle name="计算 7 6 2 2 6" xfId="46022"/>
    <cellStyle name="注释 5 5 2 3 5" xfId="46023"/>
    <cellStyle name="计算 7 6 2 3" xfId="46024"/>
    <cellStyle name="注释 5 5 2 3 5 2" xfId="46025"/>
    <cellStyle name="计算 7 6 2 3 2" xfId="46026"/>
    <cellStyle name="注释 5 5 2 3 6" xfId="46027"/>
    <cellStyle name="计算 7 6 2 4" xfId="46028"/>
    <cellStyle name="计算 7 6 2 4 2" xfId="46029"/>
    <cellStyle name="计算 7 6 2 5" xfId="46030"/>
    <cellStyle name="计算 7 6 3" xfId="46031"/>
    <cellStyle name="计算 7 6 3 2" xfId="46032"/>
    <cellStyle name="计算 7 6 3 2 2" xfId="46033"/>
    <cellStyle name="计算 7 6 3 3" xfId="46034"/>
    <cellStyle name="计算 7 6 3 3 2" xfId="46035"/>
    <cellStyle name="计算 7 6 3 4" xfId="46036"/>
    <cellStyle name="计算 7 6 3 4 2" xfId="46037"/>
    <cellStyle name="计算 7 6 3 5" xfId="46038"/>
    <cellStyle name="计算 7 6 3 5 2" xfId="46039"/>
    <cellStyle name="计算 7 6 4" xfId="46040"/>
    <cellStyle name="计算 7 6 4 2" xfId="46041"/>
    <cellStyle name="计算 7 6 5" xfId="46042"/>
    <cellStyle name="计算 7 6 5 2" xfId="46043"/>
    <cellStyle name="计算 7 7" xfId="46044"/>
    <cellStyle name="计算 7 7 2" xfId="46045"/>
    <cellStyle name="注释 5 5 3 3 4" xfId="46046"/>
    <cellStyle name="计算 7 7 2 2" xfId="46047"/>
    <cellStyle name="注释 5 5 3 3 4 2" xfId="46048"/>
    <cellStyle name="计算 7 7 2 2 2" xfId="46049"/>
    <cellStyle name="小数 3 4" xfId="46050"/>
    <cellStyle name="计算 7 7 2 2 2 2" xfId="46051"/>
    <cellStyle name="计算 7 7 2 2 3" xfId="46052"/>
    <cellStyle name="输出 2 6 4 2 4" xfId="46053"/>
    <cellStyle name="计算 7 7 2 2 3 2" xfId="46054"/>
    <cellStyle name="计算 7 7 2 2 4" xfId="46055"/>
    <cellStyle name="小数 5 4" xfId="46056"/>
    <cellStyle name="输出 2 6 4 3 4" xfId="46057"/>
    <cellStyle name="计算 7 7 2 2 4 2" xfId="46058"/>
    <cellStyle name="计算 7 7 2 2 5" xfId="46059"/>
    <cellStyle name="小数 6 4" xfId="46060"/>
    <cellStyle name="计算 7 7 2 2 5 2" xfId="46061"/>
    <cellStyle name="计算 7 7 2 2 6" xfId="46062"/>
    <cellStyle name="注释 5 5 3 3 5" xfId="46063"/>
    <cellStyle name="计算 7 7 2 3" xfId="46064"/>
    <cellStyle name="注释 5 5 3 3 5 2" xfId="46065"/>
    <cellStyle name="计算 7 7 2 3 2" xfId="46066"/>
    <cellStyle name="注释 5 5 3 3 6" xfId="46067"/>
    <cellStyle name="计算 7 7 2 4" xfId="46068"/>
    <cellStyle name="计算 7 7 2 4 2" xfId="46069"/>
    <cellStyle name="计算 7 7 2 5" xfId="46070"/>
    <cellStyle name="计算 7 7 3" xfId="46071"/>
    <cellStyle name="计算 7 7 3 2" xfId="46072"/>
    <cellStyle name="计算 7 7 3 2 2" xfId="46073"/>
    <cellStyle name="计算 7 7 3 3" xfId="46074"/>
    <cellStyle name="计算 7 7 3 3 2" xfId="46075"/>
    <cellStyle name="计算 7 7 3 4" xfId="46076"/>
    <cellStyle name="计算 7 7 3 4 2" xfId="46077"/>
    <cellStyle name="计算 7 7 3 5" xfId="46078"/>
    <cellStyle name="计算 7 7 3 5 2" xfId="46079"/>
    <cellStyle name="计算 7 7 3 6" xfId="46080"/>
    <cellStyle name="计算 7 7 4" xfId="46081"/>
    <cellStyle name="计算 7 7 4 2" xfId="46082"/>
    <cellStyle name="计算 7 7 5" xfId="46083"/>
    <cellStyle name="计算 7 7 5 2" xfId="46084"/>
    <cellStyle name="计算 7 8" xfId="46085"/>
    <cellStyle name="计算 7 8 2" xfId="46086"/>
    <cellStyle name="注释 5 5 4 3 4" xfId="46087"/>
    <cellStyle name="计算 7 8 2 2" xfId="46088"/>
    <cellStyle name="注释 5 5 4 3 4 2" xfId="46089"/>
    <cellStyle name="计算 7 8 2 2 2" xfId="46090"/>
    <cellStyle name="注释 5 5 4 3 5" xfId="46091"/>
    <cellStyle name="计算 7 8 2 3" xfId="46092"/>
    <cellStyle name="注释 5 5 4 3 5 2" xfId="46093"/>
    <cellStyle name="计算 7 8 2 3 2" xfId="46094"/>
    <cellStyle name="注释 5 5 4 3 6" xfId="46095"/>
    <cellStyle name="计算 7 8 2 4" xfId="46096"/>
    <cellStyle name="计算 7 8 2 4 2" xfId="46097"/>
    <cellStyle name="计算 7 8 2 5" xfId="46098"/>
    <cellStyle name="计算 7 8 2 5 2" xfId="46099"/>
    <cellStyle name="计算 7 8 2 6" xfId="46100"/>
    <cellStyle name="计算 7 8 3" xfId="46101"/>
    <cellStyle name="计算 7 8 3 2" xfId="46102"/>
    <cellStyle name="计算 7 8 4" xfId="46103"/>
    <cellStyle name="计算 7 8 4 2" xfId="46104"/>
    <cellStyle name="计算 7 8 5" xfId="46105"/>
    <cellStyle name="计算 7 9" xfId="46106"/>
    <cellStyle name="计算 7 9 2" xfId="46107"/>
    <cellStyle name="计算 7 9 2 2" xfId="46108"/>
    <cellStyle name="计算 7 9 3" xfId="46109"/>
    <cellStyle name="计算 7 9 3 2" xfId="46110"/>
    <cellStyle name="计算 7 9 4" xfId="46111"/>
    <cellStyle name="计算 7 9 5" xfId="46112"/>
    <cellStyle name="计算 7 9 5 2" xfId="46113"/>
    <cellStyle name="计算 7 9 6" xfId="46114"/>
    <cellStyle name="计算 7 9 7" xfId="46115"/>
    <cellStyle name="注释 2 4 4 3 3 2" xfId="46116"/>
    <cellStyle name="计算 7 9 8" xfId="46117"/>
    <cellStyle name="计算 7_四队计价2011-6" xfId="46118"/>
    <cellStyle name="适中 2 12" xfId="46119"/>
    <cellStyle name="计算 8" xfId="46120"/>
    <cellStyle name="计算 8 10" xfId="46121"/>
    <cellStyle name="计算 8 10 2" xfId="46122"/>
    <cellStyle name="计算 8 11" xfId="46123"/>
    <cellStyle name="计算 8 11 2" xfId="46124"/>
    <cellStyle name="计算 8 2" xfId="46125"/>
    <cellStyle name="计算 8 2 2" xfId="46126"/>
    <cellStyle name="计算 8 2 2 2" xfId="46127"/>
    <cellStyle name="计算 8 2 2 2 2" xfId="46128"/>
    <cellStyle name="计算 8 2 2 2 2 2" xfId="46129"/>
    <cellStyle name="计算 8 2 2 2 2 3" xfId="46130"/>
    <cellStyle name="计算 8 2 2 2 2 3 2" xfId="46131"/>
    <cellStyle name="计算 8 2 2 2 2 4" xfId="46132"/>
    <cellStyle name="计算 8 2 2 2 2 4 2" xfId="46133"/>
    <cellStyle name="计算 8 2 2 2 2 5" xfId="46134"/>
    <cellStyle name="计算 8 2 2 2 2 6" xfId="46135"/>
    <cellStyle name="计算 8 2 2 2 3" xfId="46136"/>
    <cellStyle name="计算 8 2 2 2 3 2" xfId="46137"/>
    <cellStyle name="计算 8 2 2 2 4" xfId="46138"/>
    <cellStyle name="计算 8 2 2 2 4 2" xfId="46139"/>
    <cellStyle name="计算 8 2 2 2 5" xfId="46140"/>
    <cellStyle name="计算 8 2 2 3" xfId="46141"/>
    <cellStyle name="计算 8 2 2 3 2" xfId="46142"/>
    <cellStyle name="计算 8 2 2 3 2 2" xfId="46143"/>
    <cellStyle name="计算 8 2 2 3 3" xfId="46144"/>
    <cellStyle name="计算 8 2 2 3 3 2" xfId="46145"/>
    <cellStyle name="计算 8 2 2 3 4" xfId="46146"/>
    <cellStyle name="计算 8 2 2 3 4 2" xfId="46147"/>
    <cellStyle name="计算 8 2 2 3 5" xfId="46148"/>
    <cellStyle name="计算 8 2 2 3 5 2" xfId="46149"/>
    <cellStyle name="计算 8 2 2 3 6" xfId="46150"/>
    <cellStyle name="注释 10 6 5 2" xfId="46151"/>
    <cellStyle name="计算 8 2 2 4" xfId="46152"/>
    <cellStyle name="计算 8 2 2 4 2" xfId="46153"/>
    <cellStyle name="注释 2 6 4 2 3 2" xfId="46154"/>
    <cellStyle name="计算 8 2 2 5" xfId="46155"/>
    <cellStyle name="计算 8 2 2 5 2" xfId="46156"/>
    <cellStyle name="计算 8 2 3" xfId="46157"/>
    <cellStyle name="计算 8 2 3 2" xfId="46158"/>
    <cellStyle name="计算 8 2 3 2 2" xfId="46159"/>
    <cellStyle name="计算 8 2 3 2 2 2" xfId="46160"/>
    <cellStyle name="计算 8 2 3 2 2 2 2" xfId="46161"/>
    <cellStyle name="计算 8 2 3 2 2 3" xfId="46162"/>
    <cellStyle name="计算 8 2 3 2 2 3 2" xfId="46163"/>
    <cellStyle name="计算 8 2 3 2 2 4" xfId="46164"/>
    <cellStyle name="计算 8 2 3 2 2 4 2" xfId="46165"/>
    <cellStyle name="计算 8 2 3 2 2 5" xfId="46166"/>
    <cellStyle name="计算 8 2 3 2 2 5 2" xfId="46167"/>
    <cellStyle name="计算 8 2 3 2 2 6" xfId="46168"/>
    <cellStyle name="计算 8 2 3 2 3" xfId="46169"/>
    <cellStyle name="计算 8 2 3 2 3 2" xfId="46170"/>
    <cellStyle name="计算 8 2 3 2 4" xfId="46171"/>
    <cellStyle name="计算 8 2 3 2 4 2" xfId="46172"/>
    <cellStyle name="计算 8 2 3 2 5" xfId="46173"/>
    <cellStyle name="计算 8 2 3 3" xfId="46174"/>
    <cellStyle name="计算 8 2 3 3 2" xfId="46175"/>
    <cellStyle name="计算 8 2 3 3 2 2" xfId="46176"/>
    <cellStyle name="计算 8 2 3 3 3" xfId="46177"/>
    <cellStyle name="计算 8 2 3 3 3 2" xfId="46178"/>
    <cellStyle name="计算 8 2 3 3 4" xfId="46179"/>
    <cellStyle name="计算 8 2 3 3 4 2" xfId="46180"/>
    <cellStyle name="计算 8 2 3 3 5" xfId="46181"/>
    <cellStyle name="计算 8 2 3 3 5 2" xfId="46182"/>
    <cellStyle name="计算 8 2 3 3 6" xfId="46183"/>
    <cellStyle name="计算 8 2 3 4" xfId="46184"/>
    <cellStyle name="计算 8 2 3 4 2" xfId="46185"/>
    <cellStyle name="注释 2 6 4 2 4 2" xfId="46186"/>
    <cellStyle name="计算 8 2 3 5" xfId="46187"/>
    <cellStyle name="计算 8 2 3 5 2" xfId="46188"/>
    <cellStyle name="计算 8 2 4" xfId="46189"/>
    <cellStyle name="计算 8 2 4 2" xfId="46190"/>
    <cellStyle name="计算 8 2 4 2 2" xfId="46191"/>
    <cellStyle name="计算 8 2 4 2 2 2" xfId="46192"/>
    <cellStyle name="计算 8 2 4 2 2 2 2" xfId="46193"/>
    <cellStyle name="计算 8 2 4 2 2 3" xfId="46194"/>
    <cellStyle name="计算 8 2 4 2 2 3 2" xfId="46195"/>
    <cellStyle name="计算 8 2 4 2 2 4" xfId="46196"/>
    <cellStyle name="计算 8 2 4 2 2 5" xfId="46197"/>
    <cellStyle name="计算 8 2 4 2 2 5 2" xfId="46198"/>
    <cellStyle name="计算 8 2 4 2 2 6" xfId="46199"/>
    <cellStyle name="计算 8 2 4 2 3" xfId="46200"/>
    <cellStyle name="计算 8 2 4 2 3 2" xfId="46201"/>
    <cellStyle name="计算 8 2 4 2 4 2" xfId="46202"/>
    <cellStyle name="计算 8 2 4 2 5" xfId="46203"/>
    <cellStyle name="计算 8 2 4 3" xfId="46204"/>
    <cellStyle name="计算 8 2 4 3 2" xfId="46205"/>
    <cellStyle name="计算 8 2 4 3 2 2" xfId="46206"/>
    <cellStyle name="计算 8 2 4 3 3" xfId="46207"/>
    <cellStyle name="计算 8 2 4 3 3 2" xfId="46208"/>
    <cellStyle name="计算 8 2 4 3 4" xfId="46209"/>
    <cellStyle name="计算 8 2 4 3 4 2" xfId="46210"/>
    <cellStyle name="计算 8 2 4 3 5" xfId="46211"/>
    <cellStyle name="计算 8 2 4 3 5 2" xfId="46212"/>
    <cellStyle name="计算 8 2 4 3 6" xfId="46213"/>
    <cellStyle name="计算 8 2 4 4 2" xfId="46214"/>
    <cellStyle name="输入 10 3 4 3 2 2" xfId="46215"/>
    <cellStyle name="计算 8 2 4 5" xfId="46216"/>
    <cellStyle name="计算 8 2 4 5 2" xfId="46217"/>
    <cellStyle name="计算 8 2 5" xfId="46218"/>
    <cellStyle name="计算 8 2 5 2 2" xfId="46219"/>
    <cellStyle name="计算 8 2 5 2 2 2" xfId="46220"/>
    <cellStyle name="计算 8 2 5 2 3" xfId="46221"/>
    <cellStyle name="计算 8 2 5 2 4" xfId="46222"/>
    <cellStyle name="计算 8 2 5 2 4 2" xfId="46223"/>
    <cellStyle name="计算 8 2 5 2 5" xfId="46224"/>
    <cellStyle name="计算 8 2 5 2 5 2" xfId="46225"/>
    <cellStyle name="计算 8 2 5 2 6" xfId="46226"/>
    <cellStyle name="计算 8 2 5 3" xfId="46227"/>
    <cellStyle name="计算 8 2 5 3 2" xfId="46228"/>
    <cellStyle name="计算 8 2 5 4" xfId="46229"/>
    <cellStyle name="计算 8 2 5 4 2" xfId="46230"/>
    <cellStyle name="输入 10 3 4 3 3 2" xfId="46231"/>
    <cellStyle name="计算 8 2 5 5" xfId="46232"/>
    <cellStyle name="计算 8 2 6" xfId="46233"/>
    <cellStyle name="计算 8 2 6 2" xfId="46234"/>
    <cellStyle name="数字 6 4 2 2 3" xfId="46235"/>
    <cellStyle name="计算 8 2 6 2 2" xfId="46236"/>
    <cellStyle name="计算 8 2 6 3" xfId="46237"/>
    <cellStyle name="计算 8 2 6 3 2" xfId="46238"/>
    <cellStyle name="计算 8 2 6 4" xfId="46239"/>
    <cellStyle name="计算 8 2 6 4 2" xfId="46240"/>
    <cellStyle name="输入 10 3 4 3 4 2" xfId="46241"/>
    <cellStyle name="计算 8 2 6 5" xfId="46242"/>
    <cellStyle name="计算 8 2 6 5 2" xfId="46243"/>
    <cellStyle name="计算 8 2 6 6" xfId="46244"/>
    <cellStyle name="计算 8 2 7" xfId="46245"/>
    <cellStyle name="计算 8 2 7 2" xfId="46246"/>
    <cellStyle name="计算 8 2 8" xfId="46247"/>
    <cellStyle name="计算 8 2 8 2" xfId="46248"/>
    <cellStyle name="计算 8 3" xfId="46249"/>
    <cellStyle name="计算 8 3 2" xfId="46250"/>
    <cellStyle name="计算 8 3 2 2" xfId="46251"/>
    <cellStyle name="计算 8 3 2 2 2" xfId="46252"/>
    <cellStyle name="计算 8 3 2 2 2 2" xfId="46253"/>
    <cellStyle name="计算 8 3 2 2 2 2 2" xfId="46254"/>
    <cellStyle name="计算 8 3 2 2 2 3" xfId="46255"/>
    <cellStyle name="计算 8 3 2 2 2 3 2" xfId="46256"/>
    <cellStyle name="计算 8 3 2 2 2 4" xfId="46257"/>
    <cellStyle name="计算 8 3 2 2 2 4 2" xfId="46258"/>
    <cellStyle name="计算 8 3 2 2 2 5" xfId="46259"/>
    <cellStyle name="计算 8 3 2 2 2 5 2" xfId="46260"/>
    <cellStyle name="计算 8 3 2 2 2 6" xfId="46261"/>
    <cellStyle name="计算 8 3 2 2 3" xfId="46262"/>
    <cellStyle name="计算 8 3 2 2 3 2" xfId="46263"/>
    <cellStyle name="计算 8 3 2 2 4" xfId="46264"/>
    <cellStyle name="计算 8 3 2 2 4 2" xfId="46265"/>
    <cellStyle name="计算 8 3 2 2 5" xfId="46266"/>
    <cellStyle name="计算 8 3 2 3" xfId="46267"/>
    <cellStyle name="计算 8 3 2 3 2 2" xfId="46268"/>
    <cellStyle name="计算 8 3 2 3 3 2" xfId="46269"/>
    <cellStyle name="计算 8 3 2 3 4" xfId="46270"/>
    <cellStyle name="计算 8 3 2 3 4 2" xfId="46271"/>
    <cellStyle name="计算 8 3 2 3 5" xfId="46272"/>
    <cellStyle name="计算 8 3 2 3 5 2" xfId="46273"/>
    <cellStyle name="计算 8 3 2 3 6" xfId="46274"/>
    <cellStyle name="计算 8 3 2 4" xfId="46275"/>
    <cellStyle name="计算 8 3 2 4 2" xfId="46276"/>
    <cellStyle name="注释 2 6 4 3 3 2" xfId="46277"/>
    <cellStyle name="计算 8 3 2 5" xfId="46278"/>
    <cellStyle name="计算 8 3 2 5 2" xfId="46279"/>
    <cellStyle name="计算 8 3 3" xfId="46280"/>
    <cellStyle name="计算 8 3 3 2" xfId="46281"/>
    <cellStyle name="计算 8 3 3 2 2" xfId="46282"/>
    <cellStyle name="计算 8 3 3 2 2 2" xfId="46283"/>
    <cellStyle name="计算 8 3 3 2 2 2 2" xfId="46284"/>
    <cellStyle name="计算 8 3 3 2 2 3" xfId="46285"/>
    <cellStyle name="计算 8 3 3 2 2 3 2" xfId="46286"/>
    <cellStyle name="计算 8 3 3 2 2 4" xfId="46287"/>
    <cellStyle name="计算 8 3 3 2 2 4 2" xfId="46288"/>
    <cellStyle name="计算 8 3 3 2 2 5" xfId="46289"/>
    <cellStyle name="计算 8 3 3 2 2 5 2" xfId="46290"/>
    <cellStyle name="计算 8 3 3 2 3" xfId="46291"/>
    <cellStyle name="计算 8 3 3 2 3 2" xfId="46292"/>
    <cellStyle name="计算 8 3 3 2 4" xfId="46293"/>
    <cellStyle name="计算 8 3 3 2 4 2" xfId="46294"/>
    <cellStyle name="计算 8 3 3 3" xfId="46295"/>
    <cellStyle name="计算 8 3 3 3 2 2" xfId="46296"/>
    <cellStyle name="计算 8 3 3 3 3" xfId="46297"/>
    <cellStyle name="计算 8 3 3 3 3 2" xfId="46298"/>
    <cellStyle name="计算 8 3 3 3 4" xfId="46299"/>
    <cellStyle name="计算 8 3 3 3 4 2" xfId="46300"/>
    <cellStyle name="计算 8 3 3 3 5 2" xfId="46301"/>
    <cellStyle name="计算 8 3 3 3 6" xfId="46302"/>
    <cellStyle name="计算 8 3 3 4" xfId="46303"/>
    <cellStyle name="计算 8 3 3 4 2" xfId="46304"/>
    <cellStyle name="注释 2 6 4 3 4 2" xfId="46305"/>
    <cellStyle name="计算 8 3 3 5" xfId="46306"/>
    <cellStyle name="计算 8 3 3 5 2" xfId="46307"/>
    <cellStyle name="计算 8 3 4" xfId="46308"/>
    <cellStyle name="计算 8 3 4 2" xfId="46309"/>
    <cellStyle name="计算 8 3 4 2 2" xfId="46310"/>
    <cellStyle name="计算 8 3 4 2 2 4 2" xfId="46311"/>
    <cellStyle name="计算 8 3 4 2 2 5 2" xfId="46312"/>
    <cellStyle name="计算 8 3 4 2 3" xfId="46313"/>
    <cellStyle name="计算 8 3 4 2 4" xfId="46314"/>
    <cellStyle name="计算 8 3 4 3" xfId="46315"/>
    <cellStyle name="计算 8 3 4 3 2" xfId="46316"/>
    <cellStyle name="计算 8 3 4 3 2 2" xfId="46317"/>
    <cellStyle name="计算 8 3 4 3 3" xfId="46318"/>
    <cellStyle name="计算 8 3 4 3 3 2" xfId="46319"/>
    <cellStyle name="计算 8 3 4 3 4" xfId="46320"/>
    <cellStyle name="计算 8 3 4 3 4 2" xfId="46321"/>
    <cellStyle name="计算 8 3 4 3 5 2" xfId="46322"/>
    <cellStyle name="计算 8 3 4 3 6" xfId="46323"/>
    <cellStyle name="计算 8 3 4 4" xfId="46324"/>
    <cellStyle name="计算 8 3 4 4 2" xfId="46325"/>
    <cellStyle name="注释 2 6 4 3 5 2" xfId="46326"/>
    <cellStyle name="计算 8 3 4 5" xfId="46327"/>
    <cellStyle name="计算 8 3 5 2" xfId="46328"/>
    <cellStyle name="计算 8 3 5 2 2" xfId="46329"/>
    <cellStyle name="计算 8 3 5 2 2 2" xfId="46330"/>
    <cellStyle name="计算 8 3 5 2 3" xfId="46331"/>
    <cellStyle name="计算 8 3 5 2 3 2" xfId="46332"/>
    <cellStyle name="计算 8 3 5 2 4" xfId="46333"/>
    <cellStyle name="计算 8 3 5 2 4 2" xfId="46334"/>
    <cellStyle name="计算 8 3 5 2 5" xfId="46335"/>
    <cellStyle name="计算 8 3 5 2 5 2" xfId="46336"/>
    <cellStyle name="计算 8 3 5 2 6" xfId="46337"/>
    <cellStyle name="计算 8 3 5 3" xfId="46338"/>
    <cellStyle name="计算 8 3 5 3 2" xfId="46339"/>
    <cellStyle name="计算 8 3 5 4" xfId="46340"/>
    <cellStyle name="计算 8 3 5 4 2" xfId="46341"/>
    <cellStyle name="计算 8 3 5 5" xfId="46342"/>
    <cellStyle name="计算 8 3 6" xfId="46343"/>
    <cellStyle name="计算 8 3 6 2" xfId="46344"/>
    <cellStyle name="计算 8 3 6 2 2" xfId="46345"/>
    <cellStyle name="计算 8 3 6 3" xfId="46346"/>
    <cellStyle name="计算 8 3 6 3 2" xfId="46347"/>
    <cellStyle name="计算 8 3 6 4" xfId="46348"/>
    <cellStyle name="计算 8 3 6 4 2" xfId="46349"/>
    <cellStyle name="计算 8 3 6 5" xfId="46350"/>
    <cellStyle name="计算 8 3 6 5 2" xfId="46351"/>
    <cellStyle name="计算 8 3 6 6" xfId="46352"/>
    <cellStyle name="计算 8 3 7" xfId="46353"/>
    <cellStyle name="计算 8 3 8" xfId="46354"/>
    <cellStyle name="计算 8 3 8 2" xfId="46355"/>
    <cellStyle name="计算 8 4" xfId="46356"/>
    <cellStyle name="计算 8 4 2" xfId="46357"/>
    <cellStyle name="计算 8 4 2 2 2 2" xfId="46358"/>
    <cellStyle name="计算 8 4 2 2 3" xfId="46359"/>
    <cellStyle name="计算 8 4 2 2 3 2" xfId="46360"/>
    <cellStyle name="计算 8 4 2 2 4" xfId="46361"/>
    <cellStyle name="计算 8 4 2 2 4 2" xfId="46362"/>
    <cellStyle name="计算 8 4 2 2 5" xfId="46363"/>
    <cellStyle name="计算 8 4 2 2 6" xfId="46364"/>
    <cellStyle name="计算 8 4 2 3 2" xfId="46365"/>
    <cellStyle name="注释 10 8 5 2" xfId="46366"/>
    <cellStyle name="计算 8 4 2 4" xfId="46367"/>
    <cellStyle name="计算 8 4 2 4 2" xfId="46368"/>
    <cellStyle name="计算 8 4 2 5" xfId="46369"/>
    <cellStyle name="计算 8 4 3" xfId="46370"/>
    <cellStyle name="计算 8 4 3 2" xfId="46371"/>
    <cellStyle name="计算 8 4 3 2 2" xfId="46372"/>
    <cellStyle name="计算 8 4 3 3" xfId="46373"/>
    <cellStyle name="计算 8 4 3 3 2" xfId="46374"/>
    <cellStyle name="计算 8 4 3 4" xfId="46375"/>
    <cellStyle name="计算 8 4 3 4 2" xfId="46376"/>
    <cellStyle name="计算 8 4 3 5" xfId="46377"/>
    <cellStyle name="计算 8 4 3 5 2" xfId="46378"/>
    <cellStyle name="计算 8 4 3 6" xfId="46379"/>
    <cellStyle name="计算 8 4 4" xfId="46380"/>
    <cellStyle name="计算 8 4 4 2" xfId="46381"/>
    <cellStyle name="计算 8 4 5" xfId="46382"/>
    <cellStyle name="计算 8 4 5 2" xfId="46383"/>
    <cellStyle name="计算 8 5" xfId="46384"/>
    <cellStyle name="计算 8 5 2" xfId="46385"/>
    <cellStyle name="计算 8 5 2 2" xfId="46386"/>
    <cellStyle name="计算 8 5 2 2 2" xfId="46387"/>
    <cellStyle name="计算 8 5 2 2 2 2" xfId="46388"/>
    <cellStyle name="计算 8 5 2 2 3" xfId="46389"/>
    <cellStyle name="计算 8 5 2 2 3 2" xfId="46390"/>
    <cellStyle name="计算 8 5 2 2 4" xfId="46391"/>
    <cellStyle name="计算 8 5 2 2 4 2" xfId="46392"/>
    <cellStyle name="计算 8 5 2 2 5" xfId="46393"/>
    <cellStyle name="计算 8 5 2 2 5 2" xfId="46394"/>
    <cellStyle name="计算 8 5 2 2 6" xfId="46395"/>
    <cellStyle name="计算 8 5 2 3" xfId="46396"/>
    <cellStyle name="计算 8 5 2 3 2" xfId="46397"/>
    <cellStyle name="计算 8 5 2 4" xfId="46398"/>
    <cellStyle name="计算 8 5 2 4 2" xfId="46399"/>
    <cellStyle name="计算 8 5 2 5" xfId="46400"/>
    <cellStyle name="计算 8 5 3" xfId="46401"/>
    <cellStyle name="计算 8 5 3 2" xfId="46402"/>
    <cellStyle name="计算 8 5 3 2 2" xfId="46403"/>
    <cellStyle name="计算 8 5 3 3" xfId="46404"/>
    <cellStyle name="计算 8 5 3 3 2" xfId="46405"/>
    <cellStyle name="计算 8 5 3 4" xfId="46406"/>
    <cellStyle name="计算 8 5 3 4 2" xfId="46407"/>
    <cellStyle name="计算 8 5 3 5" xfId="46408"/>
    <cellStyle name="计算 8 5 3 5 2" xfId="46409"/>
    <cellStyle name="计算 8 5 3 6" xfId="46410"/>
    <cellStyle name="计算 8 5 4" xfId="46411"/>
    <cellStyle name="计算 8 5 5" xfId="46412"/>
    <cellStyle name="计算 8 5 5 2" xfId="46413"/>
    <cellStyle name="计算 8 6" xfId="46414"/>
    <cellStyle name="计算 8 6 2" xfId="46415"/>
    <cellStyle name="计算 8 6 2 2" xfId="46416"/>
    <cellStyle name="计算 8 6 2 2 2" xfId="46417"/>
    <cellStyle name="计算 8 6 2 2 3" xfId="46418"/>
    <cellStyle name="计算 8 6 2 2 4" xfId="46419"/>
    <cellStyle name="计算 8 6 2 2 5" xfId="46420"/>
    <cellStyle name="计算 8 6 2 2 5 2" xfId="46421"/>
    <cellStyle name="计算 8 6 2 2 6" xfId="46422"/>
    <cellStyle name="计算 8 6 2 3" xfId="46423"/>
    <cellStyle name="计算 8 6 2 4" xfId="46424"/>
    <cellStyle name="计算 8 6 2 5" xfId="46425"/>
    <cellStyle name="计算 8 6 3" xfId="46426"/>
    <cellStyle name="计算 8 6 3 2" xfId="46427"/>
    <cellStyle name="计算 8 6 3 2 2" xfId="46428"/>
    <cellStyle name="计算 8 6 3 3" xfId="46429"/>
    <cellStyle name="计算 8 6 3 3 2" xfId="46430"/>
    <cellStyle name="计算 8 6 3 4" xfId="46431"/>
    <cellStyle name="计算 8 6 3 4 2" xfId="46432"/>
    <cellStyle name="计算 8 6 3 5" xfId="46433"/>
    <cellStyle name="计算 8 6 3 5 2" xfId="46434"/>
    <cellStyle name="计算 8 6 4" xfId="46435"/>
    <cellStyle name="计算 8 6 4 2" xfId="46436"/>
    <cellStyle name="计算 8 6 5" xfId="46437"/>
    <cellStyle name="计算 8 6 5 2" xfId="46438"/>
    <cellStyle name="计算 8 7" xfId="46439"/>
    <cellStyle name="计算 8 7 2" xfId="46440"/>
    <cellStyle name="计算 8 7 2 2" xfId="46441"/>
    <cellStyle name="计算 8 7 2 2 2" xfId="46442"/>
    <cellStyle name="计算 8 7 2 2 2 2" xfId="46443"/>
    <cellStyle name="计算 8 7 2 2 3" xfId="46444"/>
    <cellStyle name="计算 8 7 2 2 3 2" xfId="46445"/>
    <cellStyle name="计算 8 7 2 2 4" xfId="46446"/>
    <cellStyle name="计算 8 7 2 2 4 2" xfId="46447"/>
    <cellStyle name="计算 8 7 2 2 5" xfId="46448"/>
    <cellStyle name="计算 8 7 2 2 5 2" xfId="46449"/>
    <cellStyle name="计算 8 7 2 2 6" xfId="46450"/>
    <cellStyle name="计算 8 7 2 3" xfId="46451"/>
    <cellStyle name="计算 8 7 2 3 2" xfId="46452"/>
    <cellStyle name="计算 8 7 2 4" xfId="46453"/>
    <cellStyle name="计算 8 7 2 4 2" xfId="46454"/>
    <cellStyle name="计算 8 7 2 5" xfId="46455"/>
    <cellStyle name="计算 8 7 3" xfId="46456"/>
    <cellStyle name="计算 8 7 3 2" xfId="46457"/>
    <cellStyle name="计算 8 7 3 2 2" xfId="46458"/>
    <cellStyle name="计算 8 7 3 3" xfId="46459"/>
    <cellStyle name="计算 8 7 3 4" xfId="46460"/>
    <cellStyle name="计算 8 7 3 4 2" xfId="46461"/>
    <cellStyle name="计算 8 7 3 5" xfId="46462"/>
    <cellStyle name="计算 8 7 3 5 2" xfId="46463"/>
    <cellStyle name="计算 8 7 4" xfId="46464"/>
    <cellStyle name="计算 8 7 5" xfId="46465"/>
    <cellStyle name="计算 8 7 5 2" xfId="46466"/>
    <cellStyle name="计算 8 8" xfId="46467"/>
    <cellStyle name="计算 8 8 2" xfId="46468"/>
    <cellStyle name="计算 8 8 2 2 2" xfId="46469"/>
    <cellStyle name="计算 8 8 2 3" xfId="46470"/>
    <cellStyle name="计算 8 8 2 3 2" xfId="46471"/>
    <cellStyle name="计算 8 8 2 4" xfId="46472"/>
    <cellStyle name="计算 8 8 2 4 2" xfId="46473"/>
    <cellStyle name="计算 8 8 2 5" xfId="46474"/>
    <cellStyle name="计算 8 8 2 5 2" xfId="46475"/>
    <cellStyle name="计算 8 8 3" xfId="46476"/>
    <cellStyle name="计算 8 8 4" xfId="46477"/>
    <cellStyle name="计算 8 8 5" xfId="46478"/>
    <cellStyle name="计算 8 9 7" xfId="46479"/>
    <cellStyle name="计算 8 9 8" xfId="46480"/>
    <cellStyle name="适中 2 13" xfId="46481"/>
    <cellStyle name="计算 9" xfId="46482"/>
    <cellStyle name="计算 9 10" xfId="46483"/>
    <cellStyle name="计算 9 10 2" xfId="46484"/>
    <cellStyle name="计算 9 11" xfId="46485"/>
    <cellStyle name="计算 9 11 2" xfId="46486"/>
    <cellStyle name="计算 9 2" xfId="46487"/>
    <cellStyle name="输出 8 8" xfId="46488"/>
    <cellStyle name="计算 9 2 2" xfId="46489"/>
    <cellStyle name="输出 8 8 2" xfId="46490"/>
    <cellStyle name="计算 9 2 2 2" xfId="46491"/>
    <cellStyle name="输出 8 8 2 2" xfId="46492"/>
    <cellStyle name="计算 9 2 2 2 2" xfId="46493"/>
    <cellStyle name="计算 9 2 2 2 2 2" xfId="46494"/>
    <cellStyle name="计算 9 2 2 2 2 2 2" xfId="46495"/>
    <cellStyle name="计算 9 2 2 2 2 3" xfId="46496"/>
    <cellStyle name="计算 9 2 2 2 2 4" xfId="46497"/>
    <cellStyle name="计算 9 2 2 2 2 4 2" xfId="46498"/>
    <cellStyle name="计算 9 2 2 2 2 5" xfId="46499"/>
    <cellStyle name="计算 9 2 2 2 2 5 2" xfId="46500"/>
    <cellStyle name="计算 9 2 2 2 2 6" xfId="46501"/>
    <cellStyle name="计算 9 2 2 2 3" xfId="46502"/>
    <cellStyle name="计算 9 2 2 2 3 2" xfId="46503"/>
    <cellStyle name="计算 9 2 2 2 4" xfId="46504"/>
    <cellStyle name="计算 9 2 2 2 4 2" xfId="46505"/>
    <cellStyle name="计算 9 2 2 2 5" xfId="46506"/>
    <cellStyle name="输出 8 8 3" xfId="46507"/>
    <cellStyle name="计算 9 2 2 3" xfId="46508"/>
    <cellStyle name="输出 8 8 3 2" xfId="46509"/>
    <cellStyle name="计算 9 2 2 3 2" xfId="46510"/>
    <cellStyle name="计算 9 2 2 3 2 2" xfId="46511"/>
    <cellStyle name="计算 9 2 2 3 3" xfId="46512"/>
    <cellStyle name="计算 9 2 2 3 3 2" xfId="46513"/>
    <cellStyle name="计算 9 2 2 3 4" xfId="46514"/>
    <cellStyle name="计算 9 2 2 3 4 2" xfId="46515"/>
    <cellStyle name="计算 9 2 2 3 5" xfId="46516"/>
    <cellStyle name="计算 9 2 2 3 5 2" xfId="46517"/>
    <cellStyle name="计算 9 2 2 3 6" xfId="46518"/>
    <cellStyle name="输出 8 8 4" xfId="46519"/>
    <cellStyle name="计算 9 2 2 4" xfId="46520"/>
    <cellStyle name="输出 8 8 4 2" xfId="46521"/>
    <cellStyle name="计算 9 2 2 4 2" xfId="46522"/>
    <cellStyle name="注释 2 6 5 2 3 2" xfId="46523"/>
    <cellStyle name="输出 8 8 5" xfId="46524"/>
    <cellStyle name="计算 9 2 2 5" xfId="46525"/>
    <cellStyle name="输出 8 8 5 2" xfId="46526"/>
    <cellStyle name="计算 9 2 2 5 2" xfId="46527"/>
    <cellStyle name="输出 8 9" xfId="46528"/>
    <cellStyle name="计算 9 2 3" xfId="46529"/>
    <cellStyle name="输出 8 9 2" xfId="46530"/>
    <cellStyle name="计算 9 2 3 2" xfId="46531"/>
    <cellStyle name="计算 9 2 3 2 2 2" xfId="46532"/>
    <cellStyle name="计算 9 2 3 2 2 2 2" xfId="46533"/>
    <cellStyle name="计算 9 2 3 2 2 3" xfId="46534"/>
    <cellStyle name="计算 9 2 3 2 2 4" xfId="46535"/>
    <cellStyle name="计算 9 2 3 2 2 4 2" xfId="46536"/>
    <cellStyle name="计算 9 2 3 2 2 5" xfId="46537"/>
    <cellStyle name="计算 9 2 3 2 2 5 2" xfId="46538"/>
    <cellStyle name="计算 9 2 3 2 2 6" xfId="46539"/>
    <cellStyle name="计算 9 2 3 2 3 2" xfId="46540"/>
    <cellStyle name="计算 9 2 3 2 5" xfId="46541"/>
    <cellStyle name="计算 9 2 3 3" xfId="46542"/>
    <cellStyle name="计算 9 2 3 3 2" xfId="46543"/>
    <cellStyle name="计算 9 2 3 3 3" xfId="46544"/>
    <cellStyle name="计算 9 2 3 3 3 2" xfId="46545"/>
    <cellStyle name="计算 9 2 3 3 4" xfId="46546"/>
    <cellStyle name="计算 9 2 3 3 5" xfId="46547"/>
    <cellStyle name="计算 9 2 3 3 5 2" xfId="46548"/>
    <cellStyle name="计算 9 2 3 3 6" xfId="46549"/>
    <cellStyle name="计算 9 2 3 4" xfId="46550"/>
    <cellStyle name="计算 9 2 3 4 2" xfId="46551"/>
    <cellStyle name="注释 2 6 5 2 4 2" xfId="46552"/>
    <cellStyle name="计算 9 2 3 5" xfId="46553"/>
    <cellStyle name="计算 9 2 3 5 2" xfId="46554"/>
    <cellStyle name="计算 9 2 4" xfId="46555"/>
    <cellStyle name="计算 9 2 4 2" xfId="46556"/>
    <cellStyle name="计算 9 2 4 2 2" xfId="46557"/>
    <cellStyle name="计算 9 2 4 2 2 2" xfId="46558"/>
    <cellStyle name="计算 9 2 4 2 2 2 2" xfId="46559"/>
    <cellStyle name="计算 9 2 4 2 2 3" xfId="46560"/>
    <cellStyle name="计算 9 2 4 2 2 3 2" xfId="46561"/>
    <cellStyle name="计算 9 2 4 2 2 4" xfId="46562"/>
    <cellStyle name="计算 9 2 4 2 2 4 2" xfId="46563"/>
    <cellStyle name="计算 9 2 4 2 2 5 2" xfId="46564"/>
    <cellStyle name="计算 9 2 4 2 2 6" xfId="46565"/>
    <cellStyle name="计算 9 2 4 2 3" xfId="46566"/>
    <cellStyle name="计算 9 2 4 2 3 2" xfId="46567"/>
    <cellStyle name="计算 9 2 4 2 4" xfId="46568"/>
    <cellStyle name="计算 9 2 4 2 4 2" xfId="46569"/>
    <cellStyle name="计算 9 2 4 2 5" xfId="46570"/>
    <cellStyle name="计算 9 2 4 3" xfId="46571"/>
    <cellStyle name="计算 9 2 4 3 2" xfId="46572"/>
    <cellStyle name="计算 9 2 4 3 2 2" xfId="46573"/>
    <cellStyle name="计算 9 2 4 3 3" xfId="46574"/>
    <cellStyle name="计算 9 2 4 3 3 2" xfId="46575"/>
    <cellStyle name="计算 9 2 4 3 5 2" xfId="46576"/>
    <cellStyle name="计算 9 2 4 3 6" xfId="46577"/>
    <cellStyle name="计算 9 2 4 4" xfId="46578"/>
    <cellStyle name="计算 9 2 4 4 2" xfId="46579"/>
    <cellStyle name="注释 2 6 5 2 5 2" xfId="46580"/>
    <cellStyle name="计算 9 2 4 5" xfId="46581"/>
    <cellStyle name="计算 9 2 4 5 2" xfId="46582"/>
    <cellStyle name="计算 9 2 5" xfId="46583"/>
    <cellStyle name="计算 9 2 5 2" xfId="46584"/>
    <cellStyle name="计算 9 2 5 2 2" xfId="46585"/>
    <cellStyle name="计算 9 2 5 2 2 2" xfId="46586"/>
    <cellStyle name="计算 9 2 5 2 3" xfId="46587"/>
    <cellStyle name="计算 9 2 5 2 3 2" xfId="46588"/>
    <cellStyle name="计算 9 2 5 2 5 2" xfId="46589"/>
    <cellStyle name="计算 9 2 5 2 6" xfId="46590"/>
    <cellStyle name="计算 9 2 5 3" xfId="46591"/>
    <cellStyle name="计算 9 2 5 3 2" xfId="46592"/>
    <cellStyle name="计算 9 2 5 4" xfId="46593"/>
    <cellStyle name="计算 9 2 5 4 2" xfId="46594"/>
    <cellStyle name="计算 9 2 5 5" xfId="46595"/>
    <cellStyle name="计算 9 2 6" xfId="46596"/>
    <cellStyle name="计算 9 2 6 2" xfId="46597"/>
    <cellStyle name="数字 7 4 2 2 3" xfId="46598"/>
    <cellStyle name="计算 9 2 6 2 2" xfId="46599"/>
    <cellStyle name="计算 9 2 6 3" xfId="46600"/>
    <cellStyle name="计算 9 2 6 3 2" xfId="46601"/>
    <cellStyle name="计算 9 2 6 4" xfId="46602"/>
    <cellStyle name="计算 9 2 6 4 2" xfId="46603"/>
    <cellStyle name="计算 9 2 6 5" xfId="46604"/>
    <cellStyle name="计算 9 2 6 5 2" xfId="46605"/>
    <cellStyle name="计算 9 2 7" xfId="46606"/>
    <cellStyle name="计算 9 2 7 2" xfId="46607"/>
    <cellStyle name="计算 9 2 8" xfId="46608"/>
    <cellStyle name="计算 9 2 8 2" xfId="46609"/>
    <cellStyle name="计算 9 3" xfId="46610"/>
    <cellStyle name="输出 9 8" xfId="46611"/>
    <cellStyle name="计算 9 3 2" xfId="46612"/>
    <cellStyle name="输出 9 8 2" xfId="46613"/>
    <cellStyle name="计算 9 3 2 2" xfId="46614"/>
    <cellStyle name="输出 9 8 2 2" xfId="46615"/>
    <cellStyle name="计算 9 3 2 2 2" xfId="46616"/>
    <cellStyle name="计算 9 3 2 2 2 2" xfId="46617"/>
    <cellStyle name="计算 9 3 2 2 2 2 2" xfId="46618"/>
    <cellStyle name="计算 9 3 2 2 2 3" xfId="46619"/>
    <cellStyle name="计算 9 3 2 2 2 3 2" xfId="46620"/>
    <cellStyle name="计算 9 3 2 2 2 4" xfId="46621"/>
    <cellStyle name="计算 9 3 2 2 2 4 2" xfId="46622"/>
    <cellStyle name="计算 9 3 2 2 2 5" xfId="46623"/>
    <cellStyle name="计算 9 3 2 2 2 5 2" xfId="46624"/>
    <cellStyle name="计算 9 3 2 2 2 6" xfId="46625"/>
    <cellStyle name="计算 9 3 2 2 3" xfId="46626"/>
    <cellStyle name="计算 9 3 2 2 3 2" xfId="46627"/>
    <cellStyle name="计算 9 3 2 2 4" xfId="46628"/>
    <cellStyle name="计算 9 3 2 2 4 2" xfId="46629"/>
    <cellStyle name="计算 9 3 2 2 5" xfId="46630"/>
    <cellStyle name="输出 9 8 3" xfId="46631"/>
    <cellStyle name="计算 9 3 2 3" xfId="46632"/>
    <cellStyle name="输出 9 8 3 2" xfId="46633"/>
    <cellStyle name="计算 9 3 2 3 2" xfId="46634"/>
    <cellStyle name="计算 9 3 2 3 2 2" xfId="46635"/>
    <cellStyle name="计算 9 3 2 3 3" xfId="46636"/>
    <cellStyle name="计算 9 3 2 3 3 2" xfId="46637"/>
    <cellStyle name="计算 9 3 2 3 4" xfId="46638"/>
    <cellStyle name="计算 9 3 2 3 4 2" xfId="46639"/>
    <cellStyle name="计算 9 3 2 3 5" xfId="46640"/>
    <cellStyle name="计算 9 3 2 3 5 2" xfId="46641"/>
    <cellStyle name="计算 9 3 2 3 6" xfId="46642"/>
    <cellStyle name="输出 9 8 4" xfId="46643"/>
    <cellStyle name="计算 9 3 2 4" xfId="46644"/>
    <cellStyle name="输出 9 8 4 2" xfId="46645"/>
    <cellStyle name="计算 9 3 2 4 2" xfId="46646"/>
    <cellStyle name="输出 9 8 5" xfId="46647"/>
    <cellStyle name="计算 9 3 2 5" xfId="46648"/>
    <cellStyle name="输出 9 8 5 2" xfId="46649"/>
    <cellStyle name="计算 9 3 2 5 2" xfId="46650"/>
    <cellStyle name="输出 9 9" xfId="46651"/>
    <cellStyle name="计算 9 3 3" xfId="46652"/>
    <cellStyle name="输出 9 9 2" xfId="46653"/>
    <cellStyle name="计算 9 3 3 2" xfId="46654"/>
    <cellStyle name="计算 9 3 3 2 2 2 2" xfId="46655"/>
    <cellStyle name="计算 9 3 3 2 2 3" xfId="46656"/>
    <cellStyle name="计算 9 3 3 2 2 3 2" xfId="46657"/>
    <cellStyle name="计算 9 3 3 2 2 4" xfId="46658"/>
    <cellStyle name="计算 9 3 3 2 2 4 2" xfId="46659"/>
    <cellStyle name="计算 9 3 3 2 2 5" xfId="46660"/>
    <cellStyle name="计算 9 3 3 2 2 5 2" xfId="46661"/>
    <cellStyle name="计算 9 3 3 2 2 6" xfId="46662"/>
    <cellStyle name="计算 9 3 3 2 3" xfId="46663"/>
    <cellStyle name="计算 9 3 3 2 3 2" xfId="46664"/>
    <cellStyle name="计算 9 3 3 2 4" xfId="46665"/>
    <cellStyle name="计算 9 3 3 3" xfId="46666"/>
    <cellStyle name="计算 9 3 3 3 2" xfId="46667"/>
    <cellStyle name="计算 9 3 3 3 2 2" xfId="46668"/>
    <cellStyle name="计算 9 3 3 3 3" xfId="46669"/>
    <cellStyle name="计算 9 3 3 3 3 2" xfId="46670"/>
    <cellStyle name="计算 9 3 3 3 4" xfId="46671"/>
    <cellStyle name="计算 9 3 3 3 4 2" xfId="46672"/>
    <cellStyle name="计算 9 3 3 3 5 2" xfId="46673"/>
    <cellStyle name="计算 9 3 3 3 6" xfId="46674"/>
    <cellStyle name="计算 9 3 3 4" xfId="46675"/>
    <cellStyle name="计算 9 3 3 4 2" xfId="46676"/>
    <cellStyle name="计算 9 3 3 5" xfId="46677"/>
    <cellStyle name="计算 9 3 3 5 2" xfId="46678"/>
    <cellStyle name="计算 9 3 4" xfId="46679"/>
    <cellStyle name="计算 9 3 4 2" xfId="46680"/>
    <cellStyle name="计算 9 3 4 2 2" xfId="46681"/>
    <cellStyle name="计算 9 3 4 2 2 2" xfId="46682"/>
    <cellStyle name="计算 9 3 4 2 2 2 2" xfId="46683"/>
    <cellStyle name="计算 9 3 4 2 2 3" xfId="46684"/>
    <cellStyle name="计算 9 3 4 2 2 3 2" xfId="46685"/>
    <cellStyle name="计算 9 3 4 2 2 4" xfId="46686"/>
    <cellStyle name="计算 9 3 4 2 2 4 2" xfId="46687"/>
    <cellStyle name="计算 9 3 4 2 2 5" xfId="46688"/>
    <cellStyle name="计算 9 3 4 2 2 5 2" xfId="46689"/>
    <cellStyle name="计算 9 3 4 2 2 6" xfId="46690"/>
    <cellStyle name="计算 9 3 4 2 3" xfId="46691"/>
    <cellStyle name="计算 9 3 4 2 3 2" xfId="46692"/>
    <cellStyle name="计算 9 3 4 2 4" xfId="46693"/>
    <cellStyle name="计算 9 3 4 2 4 2" xfId="46694"/>
    <cellStyle name="计算 9 3 4 3" xfId="46695"/>
    <cellStyle name="计算 9 3 4 3 2" xfId="46696"/>
    <cellStyle name="计算 9 3 4 3 2 2" xfId="46697"/>
    <cellStyle name="计算 9 3 4 3 3" xfId="46698"/>
    <cellStyle name="计算 9 3 4 3 3 2" xfId="46699"/>
    <cellStyle name="计算 9 3 4 3 4" xfId="46700"/>
    <cellStyle name="计算 9 3 4 3 4 2" xfId="46701"/>
    <cellStyle name="计算 9 3 4 3 5 2" xfId="46702"/>
    <cellStyle name="计算 9 3 4 3 6" xfId="46703"/>
    <cellStyle name="计算 9 3 4 4" xfId="46704"/>
    <cellStyle name="计算 9 3 4 4 2" xfId="46705"/>
    <cellStyle name="计算 9 3 4 5" xfId="46706"/>
    <cellStyle name="计算 9 3 4 5 2" xfId="46707"/>
    <cellStyle name="计算 9 3 5" xfId="46708"/>
    <cellStyle name="计算 9 3 5 2" xfId="46709"/>
    <cellStyle name="计算 9 3 5 2 2" xfId="46710"/>
    <cellStyle name="计算 9 3 5 2 3" xfId="46711"/>
    <cellStyle name="计算 9 3 5 2 3 2" xfId="46712"/>
    <cellStyle name="计算 9 3 5 2 4" xfId="46713"/>
    <cellStyle name="计算 9 3 5 2 4 2" xfId="46714"/>
    <cellStyle name="计算 9 3 5 3" xfId="46715"/>
    <cellStyle name="计算 9 3 5 3 2" xfId="46716"/>
    <cellStyle name="计算 9 3 5 4" xfId="46717"/>
    <cellStyle name="计算 9 3 5 4 2" xfId="46718"/>
    <cellStyle name="计算 9 3 5 5" xfId="46719"/>
    <cellStyle name="计算 9 3 6" xfId="46720"/>
    <cellStyle name="计算 9 3 6 2" xfId="46721"/>
    <cellStyle name="计算 9 3 6 2 2" xfId="46722"/>
    <cellStyle name="计算 9 3 6 3" xfId="46723"/>
    <cellStyle name="计算 9 3 6 3 2" xfId="46724"/>
    <cellStyle name="计算 9 3 6 4" xfId="46725"/>
    <cellStyle name="计算 9 3 6 5" xfId="46726"/>
    <cellStyle name="计算 9 3 6 5 2" xfId="46727"/>
    <cellStyle name="计算 9 3 7" xfId="46728"/>
    <cellStyle name="计算 9 3 8" xfId="46729"/>
    <cellStyle name="计算 9 3 8 2" xfId="46730"/>
    <cellStyle name="计算 9 4" xfId="46731"/>
    <cellStyle name="计算 9 4 2" xfId="46732"/>
    <cellStyle name="计算 9 4 2 2 2 2" xfId="46733"/>
    <cellStyle name="计算 9 4 2 2 3" xfId="46734"/>
    <cellStyle name="计算 9 4 2 2 3 2" xfId="46735"/>
    <cellStyle name="计算 9 4 2 2 4" xfId="46736"/>
    <cellStyle name="计算 9 4 2 2 4 2" xfId="46737"/>
    <cellStyle name="计算 9 4 2 2 5" xfId="46738"/>
    <cellStyle name="计算 9 4 2 2 5 2" xfId="46739"/>
    <cellStyle name="计算 9 4 2 2 6" xfId="46740"/>
    <cellStyle name="计算 9 4 2 3 2" xfId="46741"/>
    <cellStyle name="计算 9 4 2 4" xfId="46742"/>
    <cellStyle name="计算 9 4 2 4 2" xfId="46743"/>
    <cellStyle name="计算 9 4 2 5" xfId="46744"/>
    <cellStyle name="计算 9 4 3" xfId="46745"/>
    <cellStyle name="计算 9 4 3 2" xfId="46746"/>
    <cellStyle name="计算 9 4 3 3" xfId="46747"/>
    <cellStyle name="计算 9 4 3 3 2" xfId="46748"/>
    <cellStyle name="计算 9 4 3 4" xfId="46749"/>
    <cellStyle name="计算 9 4 3 4 2" xfId="46750"/>
    <cellStyle name="计算 9 4 3 5" xfId="46751"/>
    <cellStyle name="计算 9 4 3 6" xfId="46752"/>
    <cellStyle name="计算 9 4 4" xfId="46753"/>
    <cellStyle name="计算 9 4 4 2" xfId="46754"/>
    <cellStyle name="计算 9 4 5" xfId="46755"/>
    <cellStyle name="计算 9 4 5 2" xfId="46756"/>
    <cellStyle name="计算 9 5" xfId="46757"/>
    <cellStyle name="计算 9 5 2" xfId="46758"/>
    <cellStyle name="计算 9 5 2 2" xfId="46759"/>
    <cellStyle name="计算 9 5 2 2 2" xfId="46760"/>
    <cellStyle name="计算 9 5 2 2 2 2" xfId="46761"/>
    <cellStyle name="计算 9 5 2 2 3" xfId="46762"/>
    <cellStyle name="计算 9 5 2 2 3 2" xfId="46763"/>
    <cellStyle name="计算 9 5 2 2 4" xfId="46764"/>
    <cellStyle name="计算 9 5 2 2 4 2" xfId="46765"/>
    <cellStyle name="计算 9 5 2 2 5" xfId="46766"/>
    <cellStyle name="计算 9 5 2 2 5 2" xfId="46767"/>
    <cellStyle name="计算 9 5 2 2 6" xfId="46768"/>
    <cellStyle name="计算 9 5 2 3" xfId="46769"/>
    <cellStyle name="计算 9 5 2 3 2" xfId="46770"/>
    <cellStyle name="计算 9 5 2 4" xfId="46771"/>
    <cellStyle name="计算 9 5 2 4 2" xfId="46772"/>
    <cellStyle name="计算 9 5 2 5" xfId="46773"/>
    <cellStyle name="计算 9 5 3" xfId="46774"/>
    <cellStyle name="计算 9 5 3 2" xfId="46775"/>
    <cellStyle name="计算 9 5 3 2 2" xfId="46776"/>
    <cellStyle name="计算 9 5 3 3" xfId="46777"/>
    <cellStyle name="计算 9 5 3 3 2" xfId="46778"/>
    <cellStyle name="计算 9 5 3 4" xfId="46779"/>
    <cellStyle name="计算 9 5 3 4 2" xfId="46780"/>
    <cellStyle name="计算 9 5 3 5" xfId="46781"/>
    <cellStyle name="计算 9 5 3 5 2" xfId="46782"/>
    <cellStyle name="计算 9 5 3 6" xfId="46783"/>
    <cellStyle name="计算 9 5 4" xfId="46784"/>
    <cellStyle name="计算 9 5 5" xfId="46785"/>
    <cellStyle name="计算 9 5 5 2" xfId="46786"/>
    <cellStyle name="计算 9 6 2" xfId="46787"/>
    <cellStyle name="计算 9 6 2 2" xfId="46788"/>
    <cellStyle name="计算 9 6 2 2 2" xfId="46789"/>
    <cellStyle name="计算 9 6 2 2 2 2" xfId="46790"/>
    <cellStyle name="计算 9 6 2 2 3" xfId="46791"/>
    <cellStyle name="计算 9 6 2 2 3 2" xfId="46792"/>
    <cellStyle name="计算 9 6 2 2 4" xfId="46793"/>
    <cellStyle name="计算 9 6 2 2 4 2" xfId="46794"/>
    <cellStyle name="计算 9 6 2 2 5" xfId="46795"/>
    <cellStyle name="计算 9 6 2 2 6" xfId="46796"/>
    <cellStyle name="计算 9 6 2 3" xfId="46797"/>
    <cellStyle name="计算 9 6 2 3 2" xfId="46798"/>
    <cellStyle name="计算 9 6 2 4" xfId="46799"/>
    <cellStyle name="计算 9 6 2 4 2" xfId="46800"/>
    <cellStyle name="计算 9 6 2 5" xfId="46801"/>
    <cellStyle name="计算 9 6 3" xfId="46802"/>
    <cellStyle name="计算 9 6 3 2" xfId="46803"/>
    <cellStyle name="计算 9 6 3 2 2" xfId="46804"/>
    <cellStyle name="计算 9 6 3 3" xfId="46805"/>
    <cellStyle name="计算 9 6 3 3 2" xfId="46806"/>
    <cellStyle name="计算 9 6 3 4" xfId="46807"/>
    <cellStyle name="计算 9 6 3 4 2" xfId="46808"/>
    <cellStyle name="计算 9 6 3 5" xfId="46809"/>
    <cellStyle name="适中 4 2 8" xfId="46810"/>
    <cellStyle name="计算 9 6 3 5 2" xfId="46811"/>
    <cellStyle name="计算 9 6 3 6" xfId="46812"/>
    <cellStyle name="计算 9 6 4" xfId="46813"/>
    <cellStyle name="计算 9 6 4 2" xfId="46814"/>
    <cellStyle name="计算 9 6 5" xfId="46815"/>
    <cellStyle name="计算 9 6 5 2" xfId="46816"/>
    <cellStyle name="计算 9 7 2" xfId="46817"/>
    <cellStyle name="计算 9 7 2 2" xfId="46818"/>
    <cellStyle name="计算 9 7 2 2 2" xfId="46819"/>
    <cellStyle name="计算 9 7 2 2 2 2" xfId="46820"/>
    <cellStyle name="计算 9 7 2 2 3" xfId="46821"/>
    <cellStyle name="计算 9 7 2 2 3 2" xfId="46822"/>
    <cellStyle name="计算 9 7 2 2 4" xfId="46823"/>
    <cellStyle name="计算 9 7 2 2 4 2" xfId="46824"/>
    <cellStyle name="计算 9 7 2 2 5" xfId="46825"/>
    <cellStyle name="计算 9 7 2 2 5 2" xfId="46826"/>
    <cellStyle name="计算 9 7 2 2 6" xfId="46827"/>
    <cellStyle name="计算 9 7 2 3" xfId="46828"/>
    <cellStyle name="计算 9 7 2 3 2" xfId="46829"/>
    <cellStyle name="计算 9 7 2 4" xfId="46830"/>
    <cellStyle name="计算 9 7 2 4 2" xfId="46831"/>
    <cellStyle name="计算 9 7 2 5" xfId="46832"/>
    <cellStyle name="计算 9 7 3" xfId="46833"/>
    <cellStyle name="计算 9 7 3 2" xfId="46834"/>
    <cellStyle name="计算 9 7 3 2 2" xfId="46835"/>
    <cellStyle name="计算 9 7 3 3" xfId="46836"/>
    <cellStyle name="计算 9 7 3 3 2" xfId="46837"/>
    <cellStyle name="计算 9 7 3 4" xfId="46838"/>
    <cellStyle name="计算 9 7 3 4 2" xfId="46839"/>
    <cellStyle name="计算 9 7 3 5" xfId="46840"/>
    <cellStyle name="计算 9 7 3 5 2" xfId="46841"/>
    <cellStyle name="计算 9 7 3 6" xfId="46842"/>
    <cellStyle name="计算 9 7 4" xfId="46843"/>
    <cellStyle name="计算 9 7 4 2" xfId="46844"/>
    <cellStyle name="计算 9 7 5" xfId="46845"/>
    <cellStyle name="计算 9 7 5 2" xfId="46846"/>
    <cellStyle name="计算 9 8 2" xfId="46847"/>
    <cellStyle name="计算 9 8 2 2" xfId="46848"/>
    <cellStyle name="计算 9 8 2 3" xfId="46849"/>
    <cellStyle name="计算 9 8 2 4" xfId="46850"/>
    <cellStyle name="计算 9 8 2 4 2" xfId="46851"/>
    <cellStyle name="计算 9 8 2 5" xfId="46852"/>
    <cellStyle name="计算 9 8 2 5 2" xfId="46853"/>
    <cellStyle name="计算 9 8 2 6" xfId="46854"/>
    <cellStyle name="计算 9 8 3" xfId="46855"/>
    <cellStyle name="计算 9 8 3 2" xfId="46856"/>
    <cellStyle name="计算 9 8 4" xfId="46857"/>
    <cellStyle name="计算 9 8 4 2" xfId="46858"/>
    <cellStyle name="计算 9 8 5" xfId="46859"/>
    <cellStyle name="计算 9 9 2 2" xfId="46860"/>
    <cellStyle name="计算 9 9 3" xfId="46861"/>
    <cellStyle name="计算 9 9 3 2" xfId="46862"/>
    <cellStyle name="计算 9 9 4" xfId="46863"/>
    <cellStyle name="计算 9 9 4 2" xfId="46864"/>
    <cellStyle name="计算 9 9 5" xfId="46865"/>
    <cellStyle name="计算 9 9 5 2" xfId="46866"/>
    <cellStyle name="计算 9 9 6" xfId="46867"/>
    <cellStyle name="计算 9 9 7" xfId="46868"/>
    <cellStyle name="计算 9 9 8" xfId="46869"/>
    <cellStyle name="計算方式" xfId="46870"/>
    <cellStyle name="計算方式 2" xfId="46871"/>
    <cellStyle name="計算方式 2 2" xfId="46872"/>
    <cellStyle name="計算方式 2 2 2" xfId="46873"/>
    <cellStyle name="計算方式 2 2 2 2" xfId="46874"/>
    <cellStyle name="計算方式 2 2 3" xfId="46875"/>
    <cellStyle name="計算方式 2 2 3 2" xfId="46876"/>
    <cellStyle name="計算方式 2 2 4" xfId="46877"/>
    <cellStyle name="計算方式 2 2 4 2" xfId="46878"/>
    <cellStyle name="計算方式 2 2 5" xfId="46879"/>
    <cellStyle name="計算方式 2 3" xfId="46880"/>
    <cellStyle name="計算方式 2 3 2" xfId="46881"/>
    <cellStyle name="計算方式 2 4" xfId="46882"/>
    <cellStyle name="計算方式 2 4 2" xfId="46883"/>
    <cellStyle name="計算方式 2 5" xfId="46884"/>
    <cellStyle name="計算方式 3" xfId="46885"/>
    <cellStyle name="計算方式 3 5 2" xfId="46886"/>
    <cellStyle name="計算方式 3 6" xfId="46887"/>
    <cellStyle name="計算方式 4" xfId="46888"/>
    <cellStyle name="計算方式 4 2" xfId="46889"/>
    <cellStyle name="計算方式 5" xfId="46890"/>
    <cellStyle name="計算方式 5 2" xfId="46891"/>
    <cellStyle name="检查单元格 10" xfId="46892"/>
    <cellStyle name="检查单元格 10 2" xfId="46893"/>
    <cellStyle name="检查单元格 11" xfId="46894"/>
    <cellStyle name="检查单元格 12" xfId="46895"/>
    <cellStyle name="检查单元格 13" xfId="46896"/>
    <cellStyle name="检查单元格 14" xfId="46897"/>
    <cellStyle name="检查单元格 20" xfId="46898"/>
    <cellStyle name="检查单元格 15" xfId="46899"/>
    <cellStyle name="检查单元格 21" xfId="46900"/>
    <cellStyle name="检查单元格 16" xfId="46901"/>
    <cellStyle name="检查单元格 22" xfId="46902"/>
    <cellStyle name="检查单元格 17" xfId="46903"/>
    <cellStyle name="检查单元格 23" xfId="46904"/>
    <cellStyle name="检查单元格 18" xfId="46905"/>
    <cellStyle name="检查单元格 24" xfId="46906"/>
    <cellStyle name="检查单元格 19" xfId="46907"/>
    <cellStyle name="检查单元格 2" xfId="46908"/>
    <cellStyle name="检查单元格 2 10" xfId="46909"/>
    <cellStyle name="检查单元格 2 11" xfId="46910"/>
    <cellStyle name="检查单元格 2 12" xfId="46911"/>
    <cellStyle name="检查单元格 2 13" xfId="46912"/>
    <cellStyle name="检查单元格 2 14" xfId="46913"/>
    <cellStyle name="检查单元格 2 20" xfId="46914"/>
    <cellStyle name="检查单元格 2 15" xfId="46915"/>
    <cellStyle name="检查单元格 2 21" xfId="46916"/>
    <cellStyle name="检查单元格 2 16" xfId="46917"/>
    <cellStyle name="检查单元格 2 22" xfId="46918"/>
    <cellStyle name="检查单元格 2 17" xfId="46919"/>
    <cellStyle name="检查单元格 2 18" xfId="46920"/>
    <cellStyle name="检查单元格 2 19" xfId="46921"/>
    <cellStyle name="检查单元格 2 2" xfId="46922"/>
    <cellStyle name="检查单元格 2 2 10" xfId="46923"/>
    <cellStyle name="检查单元格 2 2 11" xfId="46924"/>
    <cellStyle name="检查单元格 2 2 12" xfId="46925"/>
    <cellStyle name="检查单元格 2 2 13" xfId="46926"/>
    <cellStyle name="检查单元格 2 2 14" xfId="46927"/>
    <cellStyle name="检查单元格 2 2 20" xfId="46928"/>
    <cellStyle name="检查单元格 2 2 15" xfId="46929"/>
    <cellStyle name="检查单元格 2 2 21" xfId="46930"/>
    <cellStyle name="检查单元格 2 2 16" xfId="46931"/>
    <cellStyle name="检查单元格 2 2 22" xfId="46932"/>
    <cellStyle name="检查单元格 2 2 17" xfId="46933"/>
    <cellStyle name="检查单元格 2 2 18" xfId="46934"/>
    <cellStyle name="检查单元格 2 2 19" xfId="46935"/>
    <cellStyle name="检查单元格 2 2 2" xfId="46936"/>
    <cellStyle name="检查单元格 2 2 2 18" xfId="46937"/>
    <cellStyle name="检查单元格 2 2 2 2" xfId="46938"/>
    <cellStyle name="检查单元格 2 2 2 3" xfId="46939"/>
    <cellStyle name="检查单元格 2 2 2 4" xfId="46940"/>
    <cellStyle name="检查单元格 2 2 2 5" xfId="46941"/>
    <cellStyle name="检查单元格 2 2 2 6" xfId="46942"/>
    <cellStyle name="检查单元格 2 2 2 7" xfId="46943"/>
    <cellStyle name="检查单元格 2 2 2 8" xfId="46944"/>
    <cellStyle name="检查单元格 2 2 2 9" xfId="46945"/>
    <cellStyle name="检查单元格 2 2 3" xfId="46946"/>
    <cellStyle name="检查单元格 2 2 4" xfId="46947"/>
    <cellStyle name="检查单元格 2 2 5" xfId="46948"/>
    <cellStyle name="检查单元格 2 2 6" xfId="46949"/>
    <cellStyle name="检查单元格 2 2 7" xfId="46950"/>
    <cellStyle name="检查单元格 2 2 9" xfId="46951"/>
    <cellStyle name="检查单元格 2 3" xfId="46952"/>
    <cellStyle name="检查单元格 2 3 10" xfId="46953"/>
    <cellStyle name="检查单元格 2 3 11" xfId="46954"/>
    <cellStyle name="检查单元格 2 3 12" xfId="46955"/>
    <cellStyle name="检查单元格 2 3 13" xfId="46956"/>
    <cellStyle name="检查单元格 2 3 14" xfId="46957"/>
    <cellStyle name="检查单元格 2 3 20" xfId="46958"/>
    <cellStyle name="检查单元格 2 3 15" xfId="46959"/>
    <cellStyle name="检查单元格 2 3 21" xfId="46960"/>
    <cellStyle name="检查单元格 2 3 16" xfId="46961"/>
    <cellStyle name="检查单元格 2 3 22" xfId="46962"/>
    <cellStyle name="检查单元格 2 3 17" xfId="46963"/>
    <cellStyle name="小数 6 2" xfId="46964"/>
    <cellStyle name="输出 2 6 4 4 2" xfId="46965"/>
    <cellStyle name="检查单元格 2 3 18" xfId="46966"/>
    <cellStyle name="小数 6 3" xfId="46967"/>
    <cellStyle name="检查单元格 2 3 19" xfId="46968"/>
    <cellStyle name="检查单元格 2 3 2" xfId="46969"/>
    <cellStyle name="检查单元格 2 3 2 10" xfId="46970"/>
    <cellStyle name="检查单元格 2 3 2 11" xfId="46971"/>
    <cellStyle name="检查单元格 2 3 2 12" xfId="46972"/>
    <cellStyle name="检查单元格 2 3 2 13" xfId="46973"/>
    <cellStyle name="检查单元格 2 3 2 14" xfId="46974"/>
    <cellStyle name="检查单元格 2 3 2 15" xfId="46975"/>
    <cellStyle name="检查单元格 2 3 2 16" xfId="46976"/>
    <cellStyle name="检查单元格 2 3 2 18" xfId="46977"/>
    <cellStyle name="检查单元格 2 3 2 2" xfId="46978"/>
    <cellStyle name="检查单元格 2 3 2 3" xfId="46979"/>
    <cellStyle name="检查单元格 2 3 2 4" xfId="46980"/>
    <cellStyle name="检查单元格 2 3 2 5" xfId="46981"/>
    <cellStyle name="检查单元格 2 3 2 7" xfId="46982"/>
    <cellStyle name="检查单元格 2 3 2 8" xfId="46983"/>
    <cellStyle name="检查单元格 2 3 2 9" xfId="46984"/>
    <cellStyle name="检查单元格 2 3 3" xfId="46985"/>
    <cellStyle name="检查单元格 2 3 4" xfId="46986"/>
    <cellStyle name="检查单元格 2 3 5" xfId="46987"/>
    <cellStyle name="检查单元格 2 3 6" xfId="46988"/>
    <cellStyle name="检查单元格 2 3 7" xfId="46989"/>
    <cellStyle name="检查单元格 2 3 8" xfId="46990"/>
    <cellStyle name="检查单元格 2 3 9" xfId="46991"/>
    <cellStyle name="检查单元格 2 4" xfId="46992"/>
    <cellStyle name="检查单元格 2 4 10" xfId="46993"/>
    <cellStyle name="检查单元格 2 4 11" xfId="46994"/>
    <cellStyle name="检查单元格 2 4 12" xfId="46995"/>
    <cellStyle name="检查单元格 2 4 13" xfId="46996"/>
    <cellStyle name="检查单元格 2 4 14" xfId="46997"/>
    <cellStyle name="检查单元格 2 4 15" xfId="46998"/>
    <cellStyle name="检查单元格 2 4 16" xfId="46999"/>
    <cellStyle name="检查单元格 2 4 17" xfId="47000"/>
    <cellStyle name="检查单元格 2 4 18" xfId="47001"/>
    <cellStyle name="检查单元格 2 4 19" xfId="47002"/>
    <cellStyle name="检查单元格 2 4 2" xfId="47003"/>
    <cellStyle name="警告文本 3 2 6" xfId="47004"/>
    <cellStyle name="检查单元格 2 4 2 10" xfId="47005"/>
    <cellStyle name="警告文本 3 2 7" xfId="47006"/>
    <cellStyle name="检查单元格 2 4 2 11" xfId="47007"/>
    <cellStyle name="警告文本 3 2 8" xfId="47008"/>
    <cellStyle name="检查单元格 2 4 2 12" xfId="47009"/>
    <cellStyle name="警告文本 3 2 9" xfId="47010"/>
    <cellStyle name="检查单元格 2 4 2 13" xfId="47011"/>
    <cellStyle name="检查单元格 2 4 2 14" xfId="47012"/>
    <cellStyle name="检查单元格 2 4 2 15" xfId="47013"/>
    <cellStyle name="检查单元格 2 4 2 16" xfId="47014"/>
    <cellStyle name="检查单元格 2 4 2 17" xfId="47015"/>
    <cellStyle name="检查单元格 2 4 2 18" xfId="47016"/>
    <cellStyle name="检查单元格 2 4 2 2" xfId="47017"/>
    <cellStyle name="检查单元格 2 4 2 2 10" xfId="47018"/>
    <cellStyle name="检查单元格 2 4 2 2 11" xfId="47019"/>
    <cellStyle name="检查单元格 2 4 2 2 12" xfId="47020"/>
    <cellStyle name="检查单元格 2 4 2 2 13" xfId="47021"/>
    <cellStyle name="检查单元格 2 4 2 2 14" xfId="47022"/>
    <cellStyle name="检查单元格 2 4 2 2 15" xfId="47023"/>
    <cellStyle name="检查单元格 2 4 2 2 16" xfId="47024"/>
    <cellStyle name="注释 4 6 3 2 2" xfId="47025"/>
    <cellStyle name="检查单元格 2 4 2 2 17" xfId="47026"/>
    <cellStyle name="检查单元格 2 4 2 2 18" xfId="47027"/>
    <cellStyle name="检查单元格 2 4 2 2 2" xfId="47028"/>
    <cellStyle name="检查单元格 2 4 2 2 3" xfId="47029"/>
    <cellStyle name="检查单元格 2 4 2 2 6" xfId="47030"/>
    <cellStyle name="检查单元格 2 4 2 2 7" xfId="47031"/>
    <cellStyle name="检查单元格 2 4 2 2 8" xfId="47032"/>
    <cellStyle name="检查单元格 2 4 2 2 9" xfId="47033"/>
    <cellStyle name="检查单元格 2 4 2 3" xfId="47034"/>
    <cellStyle name="检查单元格 2 4 2 4" xfId="47035"/>
    <cellStyle name="检查单元格 2 4 2 5" xfId="47036"/>
    <cellStyle name="检查单元格 2 4 2 6" xfId="47037"/>
    <cellStyle name="检查单元格 2 4 2 7" xfId="47038"/>
    <cellStyle name="检查单元格 2 4 2 8" xfId="47039"/>
    <cellStyle name="检查单元格 2 4 2 9" xfId="47040"/>
    <cellStyle name="检查单元格 2 4 3" xfId="47041"/>
    <cellStyle name="检查单元格 2 4 3 10" xfId="47042"/>
    <cellStyle name="检查单元格 2 4 3 11" xfId="47043"/>
    <cellStyle name="检查单元格 2 4 3 12" xfId="47044"/>
    <cellStyle name="检查单元格 2 4 3 13" xfId="47045"/>
    <cellStyle name="检查单元格 2 4 3 14" xfId="47046"/>
    <cellStyle name="注释 2 11 2" xfId="47047"/>
    <cellStyle name="输出 4 5 4 2 2 2" xfId="47048"/>
    <cellStyle name="检查单元格 2 4 3 15" xfId="47049"/>
    <cellStyle name="输出 4 5 4 2 2 3" xfId="47050"/>
    <cellStyle name="检查单元格 2 4 3 16" xfId="47051"/>
    <cellStyle name="输出 4 5 4 2 2 4" xfId="47052"/>
    <cellStyle name="检查单元格 2 4 3 17" xfId="47053"/>
    <cellStyle name="输出 4 5 4 2 2 5" xfId="47054"/>
    <cellStyle name="检查单元格 2 4 3 18" xfId="47055"/>
    <cellStyle name="检查单元格 2 4 3 3" xfId="47056"/>
    <cellStyle name="检查单元格 2 4 3 4" xfId="47057"/>
    <cellStyle name="检查单元格 2 4 3 5" xfId="47058"/>
    <cellStyle name="检查单元格 2 4 3 6" xfId="47059"/>
    <cellStyle name="检查单元格 2 4 3 7" xfId="47060"/>
    <cellStyle name="检查单元格 2 4 3 8" xfId="47061"/>
    <cellStyle name="检查单元格 2 4 3 9" xfId="47062"/>
    <cellStyle name="检查单元格 2 4 4" xfId="47063"/>
    <cellStyle name="检查单元格 2 4 6" xfId="47064"/>
    <cellStyle name="检查单元格 2 4 7" xfId="47065"/>
    <cellStyle name="检查单元格 2 4 8" xfId="47066"/>
    <cellStyle name="检查单元格 2 4 9" xfId="47067"/>
    <cellStyle name="检查单元格 2 5" xfId="47068"/>
    <cellStyle name="检查单元格 2 5 13" xfId="47069"/>
    <cellStyle name="检查单元格 2 5 14" xfId="47070"/>
    <cellStyle name="检查单元格 2 5 15" xfId="47071"/>
    <cellStyle name="检查单元格 2 5 16" xfId="47072"/>
    <cellStyle name="检查单元格 2 5 17" xfId="47073"/>
    <cellStyle name="检查单元格 2 5 18" xfId="47074"/>
    <cellStyle name="检查单元格 2 5 2" xfId="47075"/>
    <cellStyle name="检查单元格 2 5 3" xfId="47076"/>
    <cellStyle name="检查单元格 2 5 4" xfId="47077"/>
    <cellStyle name="检查单元格 2 5 5" xfId="47078"/>
    <cellStyle name="检查单元格 2 5 6" xfId="47079"/>
    <cellStyle name="检查单元格 2 5 7" xfId="47080"/>
    <cellStyle name="检查单元格 2 5 8" xfId="47081"/>
    <cellStyle name="检查单元格 2 5 9" xfId="47082"/>
    <cellStyle name="检查单元格 2 6" xfId="47083"/>
    <cellStyle name="检查单元格 2 7" xfId="47084"/>
    <cellStyle name="检查单元格 2 8" xfId="47085"/>
    <cellStyle name="检查单元格 2 9" xfId="47086"/>
    <cellStyle name="检查单元格 2_Book1" xfId="47087"/>
    <cellStyle name="检查单元格 3 11" xfId="47088"/>
    <cellStyle name="检查单元格 3 12" xfId="47089"/>
    <cellStyle name="检查单元格 3 14" xfId="47090"/>
    <cellStyle name="检查单元格 3 20" xfId="47091"/>
    <cellStyle name="检查单元格 3 15" xfId="47092"/>
    <cellStyle name="检查单元格 3 21" xfId="47093"/>
    <cellStyle name="检查单元格 3 16" xfId="47094"/>
    <cellStyle name="检查单元格 3 22" xfId="47095"/>
    <cellStyle name="检查单元格 3 17" xfId="47096"/>
    <cellStyle name="检查单元格 3 23" xfId="47097"/>
    <cellStyle name="检查单元格 3 18" xfId="47098"/>
    <cellStyle name="检查单元格 3 24" xfId="47099"/>
    <cellStyle name="检查单元格 3 19" xfId="47100"/>
    <cellStyle name="检查单元格 3 2 10" xfId="47101"/>
    <cellStyle name="检查单元格 3 2 11" xfId="47102"/>
    <cellStyle name="检查单元格 3 2 12" xfId="47103"/>
    <cellStyle name="检查单元格 3 2 13" xfId="47104"/>
    <cellStyle name="检查单元格 3 2 14" xfId="47105"/>
    <cellStyle name="检查单元格 3 2 20" xfId="47106"/>
    <cellStyle name="检查单元格 3 2 15" xfId="47107"/>
    <cellStyle name="检查单元格 3 2 21" xfId="47108"/>
    <cellStyle name="检查单元格 3 2 16" xfId="47109"/>
    <cellStyle name="检查单元格 3 2 22" xfId="47110"/>
    <cellStyle name="检查单元格 3 2 17" xfId="47111"/>
    <cellStyle name="检查单元格 3 2 18" xfId="47112"/>
    <cellStyle name="检查单元格 3 2 19" xfId="47113"/>
    <cellStyle name="检查单元格 3 2 2 10" xfId="47114"/>
    <cellStyle name="检查单元格 3 2 2 11" xfId="47115"/>
    <cellStyle name="检查单元格 3 2 2 12" xfId="47116"/>
    <cellStyle name="检查单元格 3 2 2 13" xfId="47117"/>
    <cellStyle name="检查单元格 3 2 2 14" xfId="47118"/>
    <cellStyle name="检查单元格 3 2 2 15" xfId="47119"/>
    <cellStyle name="检查单元格 3 2 2 16" xfId="47120"/>
    <cellStyle name="检查单元格 3 2 2 17" xfId="47121"/>
    <cellStyle name="检查单元格 3 2 2 18" xfId="47122"/>
    <cellStyle name="检查单元格 3 2 2 2" xfId="47123"/>
    <cellStyle name="检查单元格 3 2 2 3" xfId="47124"/>
    <cellStyle name="检查单元格 3 2 2 4" xfId="47125"/>
    <cellStyle name="检查单元格 3 2 2 5" xfId="47126"/>
    <cellStyle name="检查单元格 3 2 2 6" xfId="47127"/>
    <cellStyle name="检查单元格 3 2 2 7" xfId="47128"/>
    <cellStyle name="检查单元格 3 2 2 9" xfId="47129"/>
    <cellStyle name="检查单元格 3 2 3" xfId="47130"/>
    <cellStyle name="检查单元格 3 2 4" xfId="47131"/>
    <cellStyle name="检查单元格 3 2 5" xfId="47132"/>
    <cellStyle name="检查单元格 3 2 6" xfId="47133"/>
    <cellStyle name="检查单元格 3 2 7" xfId="47134"/>
    <cellStyle name="检查单元格 3 2 8" xfId="47135"/>
    <cellStyle name="检查单元格 3 2 9" xfId="47136"/>
    <cellStyle name="检查单元格 3 3 10" xfId="47137"/>
    <cellStyle name="检查单元格 3 3 11" xfId="47138"/>
    <cellStyle name="检查单元格 3 3 12" xfId="47139"/>
    <cellStyle name="检查单元格 3 3 13" xfId="47140"/>
    <cellStyle name="检查单元格 3 3 14" xfId="47141"/>
    <cellStyle name="检查单元格 3 3 20" xfId="47142"/>
    <cellStyle name="检查单元格 3 3 15" xfId="47143"/>
    <cellStyle name="检查单元格 3 3 21" xfId="47144"/>
    <cellStyle name="检查单元格 3 3 16" xfId="47145"/>
    <cellStyle name="检查单元格 3 3 17" xfId="47146"/>
    <cellStyle name="检查单元格 3 3 18" xfId="47147"/>
    <cellStyle name="检查单元格 3 3 19" xfId="47148"/>
    <cellStyle name="检查单元格 3 3 2" xfId="47149"/>
    <cellStyle name="检查单元格 3 3 2 10" xfId="47150"/>
    <cellStyle name="检查单元格 3 3 2 11" xfId="47151"/>
    <cellStyle name="检查单元格 3 3 2 12" xfId="47152"/>
    <cellStyle name="检查单元格 3 3 2 13" xfId="47153"/>
    <cellStyle name="检查单元格 3 3 2 14" xfId="47154"/>
    <cellStyle name="检查单元格 3 3 2 15" xfId="47155"/>
    <cellStyle name="检查单元格 3 3 2 16" xfId="47156"/>
    <cellStyle name="检查单元格 3 3 2 17" xfId="47157"/>
    <cellStyle name="检查单元格 3 3 2 18" xfId="47158"/>
    <cellStyle name="检查单元格 3 3 2 2" xfId="47159"/>
    <cellStyle name="检查单元格 3 3 2 3" xfId="47160"/>
    <cellStyle name="检查单元格 3 3 2 4" xfId="47161"/>
    <cellStyle name="检查单元格 3 3 2 5" xfId="47162"/>
    <cellStyle name="检查单元格 3 3 2 6" xfId="47163"/>
    <cellStyle name="检查单元格 3 3 2 7" xfId="47164"/>
    <cellStyle name="检查单元格 3 3 2 8" xfId="47165"/>
    <cellStyle name="检查单元格 3 3 2 9" xfId="47166"/>
    <cellStyle name="检查单元格 3 3 3" xfId="47167"/>
    <cellStyle name="检查单元格 3 3 4" xfId="47168"/>
    <cellStyle name="检查单元格 3 3 5" xfId="47169"/>
    <cellStyle name="检查单元格 3 3 6" xfId="47170"/>
    <cellStyle name="检查单元格 3 3 7" xfId="47171"/>
    <cellStyle name="检查单元格 3 3 8" xfId="47172"/>
    <cellStyle name="检查单元格 3 3 9" xfId="47173"/>
    <cellStyle name="检查单元格 3 4" xfId="47174"/>
    <cellStyle name="检查单元格 3 4 10" xfId="47175"/>
    <cellStyle name="检查单元格 3 4 11" xfId="47176"/>
    <cellStyle name="检查单元格 3 4 12" xfId="47177"/>
    <cellStyle name="检查单元格 3 4 13" xfId="47178"/>
    <cellStyle name="检查单元格 3 4 14" xfId="47179"/>
    <cellStyle name="检查单元格 3 4 15" xfId="47180"/>
    <cellStyle name="检查单元格 3 4 16" xfId="47181"/>
    <cellStyle name="检查单元格 3 4 17" xfId="47182"/>
    <cellStyle name="检查单元格 3 4 18" xfId="47183"/>
    <cellStyle name="检查单元格 3 4 2" xfId="47184"/>
    <cellStyle name="检查单元格 3 4 3" xfId="47185"/>
    <cellStyle name="检查单元格 3 4 4" xfId="47186"/>
    <cellStyle name="检查单元格 3 4 5" xfId="47187"/>
    <cellStyle name="检查单元格 3 4 6" xfId="47188"/>
    <cellStyle name="检查单元格 3 4 7" xfId="47189"/>
    <cellStyle name="检查单元格 3 4 8" xfId="47190"/>
    <cellStyle name="检查单元格 3 4 9" xfId="47191"/>
    <cellStyle name="检查单元格 3 6" xfId="47192"/>
    <cellStyle name="检查单元格 3 7" xfId="47193"/>
    <cellStyle name="检查单元格 3 8" xfId="47194"/>
    <cellStyle name="检查单元格 3 9" xfId="47195"/>
    <cellStyle name="检查单元格 3_2017年人大参阅资料（代表大会-定）1.14" xfId="47196"/>
    <cellStyle name="检查单元格 4" xfId="47197"/>
    <cellStyle name="检查单元格 4 2" xfId="47198"/>
    <cellStyle name="检查单元格 4 2 10" xfId="47199"/>
    <cellStyle name="检查单元格 4 2 11" xfId="47200"/>
    <cellStyle name="检查单元格 4 2 12" xfId="47201"/>
    <cellStyle name="检查单元格 4 2 13" xfId="47202"/>
    <cellStyle name="检查单元格 4 2 14" xfId="47203"/>
    <cellStyle name="检查单元格 4 2 21" xfId="47204"/>
    <cellStyle name="检查单元格 4 2 16" xfId="47205"/>
    <cellStyle name="检查单元格 4 2 17" xfId="47206"/>
    <cellStyle name="检查单元格 4 2 18" xfId="47207"/>
    <cellStyle name="检查单元格 4 2 2 10" xfId="47208"/>
    <cellStyle name="数字 8 2 2 2 4 2" xfId="47209"/>
    <cellStyle name="检查单元格 4 2 2 11" xfId="47210"/>
    <cellStyle name="检查单元格 4 2 2 12" xfId="47211"/>
    <cellStyle name="检查单元格 4 2 2 14" xfId="47212"/>
    <cellStyle name="检查单元格 4 2 2 15" xfId="47213"/>
    <cellStyle name="检查单元格 4 2 2 16" xfId="47214"/>
    <cellStyle name="检查单元格 4 2 2 17" xfId="47215"/>
    <cellStyle name="检查单元格 4 2 2 18" xfId="47216"/>
    <cellStyle name="检查单元格 4 2 2 2" xfId="47217"/>
    <cellStyle name="检查单元格 4 2 2 3" xfId="47218"/>
    <cellStyle name="检查单元格 4 2 2 4" xfId="47219"/>
    <cellStyle name="检查单元格 4 2 2 5" xfId="47220"/>
    <cellStyle name="检查单元格 4 2 2 6" xfId="47221"/>
    <cellStyle name="检查单元格 4 2 2 7" xfId="47222"/>
    <cellStyle name="检查单元格 4 2 2 8" xfId="47223"/>
    <cellStyle name="检查单元格 4 2 2 9" xfId="47224"/>
    <cellStyle name="检查单元格 4 2 3" xfId="47225"/>
    <cellStyle name="检查单元格 4 2 4" xfId="47226"/>
    <cellStyle name="检查单元格 4 2 5" xfId="47227"/>
    <cellStyle name="输出 7 7 2 2 2" xfId="47228"/>
    <cellStyle name="检查单元格 4 2 6" xfId="47229"/>
    <cellStyle name="检查单元格 4 2 7" xfId="47230"/>
    <cellStyle name="检查单元格 4 2 8" xfId="47231"/>
    <cellStyle name="检查单元格 4 2 9" xfId="47232"/>
    <cellStyle name="检查单元格 4 3" xfId="47233"/>
    <cellStyle name="检查单元格 4 3 10" xfId="47234"/>
    <cellStyle name="检查单元格 4 3 11" xfId="47235"/>
    <cellStyle name="检查单元格 4 3 12" xfId="47236"/>
    <cellStyle name="检查单元格 4 3 13" xfId="47237"/>
    <cellStyle name="检查单元格 4 3 14" xfId="47238"/>
    <cellStyle name="检查单元格 4 3 16" xfId="47239"/>
    <cellStyle name="检查单元格 4 3 17" xfId="47240"/>
    <cellStyle name="检查单元格 4 3 18" xfId="47241"/>
    <cellStyle name="检查单元格 4 3 2" xfId="47242"/>
    <cellStyle name="检查单元格 4 3 3" xfId="47243"/>
    <cellStyle name="检查单元格 4 3 4" xfId="47244"/>
    <cellStyle name="检查单元格 4 3 5" xfId="47245"/>
    <cellStyle name="输出 7 7 2 3 2" xfId="47246"/>
    <cellStyle name="检查单元格 4 3 6" xfId="47247"/>
    <cellStyle name="检查单元格 4 3 7" xfId="47248"/>
    <cellStyle name="检查单元格 4 3 8" xfId="47249"/>
    <cellStyle name="检查单元格 4 3 9" xfId="47250"/>
    <cellStyle name="检查单元格 5" xfId="47251"/>
    <cellStyle name="检查单元格 5 2" xfId="47252"/>
    <cellStyle name="检查单元格 6" xfId="47253"/>
    <cellStyle name="检查单元格 6 2" xfId="47254"/>
    <cellStyle name="检查单元格 7" xfId="47255"/>
    <cellStyle name="检查单元格 7 2" xfId="47256"/>
    <cellStyle name="检查单元格 7 3" xfId="47257"/>
    <cellStyle name="检查单元格 7 4" xfId="47258"/>
    <cellStyle name="检查单元格 7_四队计价2011-6" xfId="47259"/>
    <cellStyle name="检查单元格 8" xfId="47260"/>
    <cellStyle name="检查单元格 8 2" xfId="47261"/>
    <cellStyle name="检查单元格 9" xfId="47262"/>
    <cellStyle name="检查单元格 9 2" xfId="47263"/>
    <cellStyle name="檢查儲存格" xfId="47264"/>
    <cellStyle name="强调文字颜色 4 3 4 16" xfId="47265"/>
    <cellStyle name="檢查儲存格 2" xfId="47266"/>
    <cellStyle name="解释性文本 10" xfId="47267"/>
    <cellStyle name="解释性文本 10 2" xfId="47268"/>
    <cellStyle name="解释性文本 11" xfId="47269"/>
    <cellStyle name="解释性文本 12" xfId="47270"/>
    <cellStyle name="解释性文本 13" xfId="47271"/>
    <cellStyle name="解释性文本 14" xfId="47272"/>
    <cellStyle name="解释性文本 20" xfId="47273"/>
    <cellStyle name="解释性文本 15" xfId="47274"/>
    <cellStyle name="解释性文本 21" xfId="47275"/>
    <cellStyle name="解释性文本 16" xfId="47276"/>
    <cellStyle name="解释性文本 22" xfId="47277"/>
    <cellStyle name="解释性文本 17" xfId="47278"/>
    <cellStyle name="解释性文本 23" xfId="47279"/>
    <cellStyle name="解释性文本 18" xfId="47280"/>
    <cellStyle name="解释性文本 24" xfId="47281"/>
    <cellStyle name="解释性文本 19" xfId="47282"/>
    <cellStyle name="解释性文本 2" xfId="47283"/>
    <cellStyle name="解释性文本 2 10" xfId="47284"/>
    <cellStyle name="解释性文本 2 11" xfId="47285"/>
    <cellStyle name="解释性文本 2 12" xfId="47286"/>
    <cellStyle name="解释性文本 2 13" xfId="47287"/>
    <cellStyle name="解释性文本 2 14" xfId="47288"/>
    <cellStyle name="解释性文本 2 20" xfId="47289"/>
    <cellStyle name="解释性文本 2 15" xfId="47290"/>
    <cellStyle name="解释性文本 2 21" xfId="47291"/>
    <cellStyle name="解释性文本 2 16" xfId="47292"/>
    <cellStyle name="解释性文本 2 22" xfId="47293"/>
    <cellStyle name="解释性文本 2 17" xfId="47294"/>
    <cellStyle name="解释性文本 2 23" xfId="47295"/>
    <cellStyle name="解释性文本 2 18" xfId="47296"/>
    <cellStyle name="解释性文本 2 2" xfId="47297"/>
    <cellStyle name="输出 2 2 5 3 2 2 5 2" xfId="47298"/>
    <cellStyle name="解释性文本 2 2 10" xfId="47299"/>
    <cellStyle name="解释性文本 2 2 11" xfId="47300"/>
    <cellStyle name="注释 8 4 2 3 5 2" xfId="47301"/>
    <cellStyle name="解释性文本 2 2 12" xfId="47302"/>
    <cellStyle name="解释性文本 2 2 13" xfId="47303"/>
    <cellStyle name="解释性文本 2 2 14" xfId="47304"/>
    <cellStyle name="解释性文本 2 2 20" xfId="47305"/>
    <cellStyle name="解释性文本 2 2 15" xfId="47306"/>
    <cellStyle name="解释性文本 2 2 21" xfId="47307"/>
    <cellStyle name="解释性文本 2 2 16" xfId="47308"/>
    <cellStyle name="解释性文本 2 2 22" xfId="47309"/>
    <cellStyle name="解释性文本 2 2 17" xfId="47310"/>
    <cellStyle name="解释性文本 2 2 18" xfId="47311"/>
    <cellStyle name="解释性文本 2 2 19" xfId="47312"/>
    <cellStyle name="解释性文本 2 2 2" xfId="47313"/>
    <cellStyle name="解释性文本 2 2 2 2" xfId="47314"/>
    <cellStyle name="解释性文本 2 2 3" xfId="47315"/>
    <cellStyle name="解释性文本 2 2 4" xfId="47316"/>
    <cellStyle name="解释性文本 2 2 5" xfId="47317"/>
    <cellStyle name="解释性文本 2 2 6" xfId="47318"/>
    <cellStyle name="解释性文本 2 2 7" xfId="47319"/>
    <cellStyle name="解释性文本 2 2 8" xfId="47320"/>
    <cellStyle name="解释性文本 2 2 9" xfId="47321"/>
    <cellStyle name="解释性文本 2 3 10" xfId="47322"/>
    <cellStyle name="解释性文本 2 3 11" xfId="47323"/>
    <cellStyle name="解释性文本 2 3 12" xfId="47324"/>
    <cellStyle name="解释性文本 2 3 13" xfId="47325"/>
    <cellStyle name="解释性文本 2 3 14" xfId="47326"/>
    <cellStyle name="解释性文本 2 3 20" xfId="47327"/>
    <cellStyle name="解释性文本 2 3 15" xfId="47328"/>
    <cellStyle name="解释性文本 2 3 21" xfId="47329"/>
    <cellStyle name="解释性文本 2 3 16" xfId="47330"/>
    <cellStyle name="解释性文本 2 3 22" xfId="47331"/>
    <cellStyle name="解释性文本 2 3 17" xfId="47332"/>
    <cellStyle name="解释性文本 2 3 23" xfId="47333"/>
    <cellStyle name="解释性文本 2 3 18" xfId="47334"/>
    <cellStyle name="解释性文本 2 3 19" xfId="47335"/>
    <cellStyle name="解释性文本 2 3 2" xfId="47336"/>
    <cellStyle name="解释性文本 2 3 2 10" xfId="47337"/>
    <cellStyle name="解释性文本 2 3 2 11" xfId="47338"/>
    <cellStyle name="解释性文本 2 3 2 12" xfId="47339"/>
    <cellStyle name="解释性文本 2 3 2 13" xfId="47340"/>
    <cellStyle name="解释性文本 2 3 2 14" xfId="47341"/>
    <cellStyle name="解释性文本 2 3 2 20" xfId="47342"/>
    <cellStyle name="解释性文本 2 3 2 15" xfId="47343"/>
    <cellStyle name="输入 9 9 5 2" xfId="47344"/>
    <cellStyle name="解释性文本 2 3 2 21" xfId="47345"/>
    <cellStyle name="解释性文本 2 3 2 16" xfId="47346"/>
    <cellStyle name="解释性文本 2 3 2 17" xfId="47347"/>
    <cellStyle name="解释性文本 2 3 2 18" xfId="47348"/>
    <cellStyle name="解释性文本 2 3 2 19" xfId="47349"/>
    <cellStyle name="解释性文本 2 3 2 2" xfId="47350"/>
    <cellStyle name="解释性文本 2 3 2 3" xfId="47351"/>
    <cellStyle name="解释性文本 2 3 2 4" xfId="47352"/>
    <cellStyle name="解释性文本 2 3 2 5" xfId="47353"/>
    <cellStyle name="解释性文本 2 3 2 6" xfId="47354"/>
    <cellStyle name="解释性文本 2 3 2 7" xfId="47355"/>
    <cellStyle name="解释性文本 2 3 2 8" xfId="47356"/>
    <cellStyle name="解释性文本 2 3 2 9" xfId="47357"/>
    <cellStyle name="解释性文本 2 3 3" xfId="47358"/>
    <cellStyle name="解释性文本 2 3 4" xfId="47359"/>
    <cellStyle name="解释性文本 2 3 5" xfId="47360"/>
    <cellStyle name="解释性文本 2 3 6" xfId="47361"/>
    <cellStyle name="解释性文本 2 3 7" xfId="47362"/>
    <cellStyle name="解释性文本 2 3 8" xfId="47363"/>
    <cellStyle name="解释性文本 2 4" xfId="47364"/>
    <cellStyle name="解释性文本 2_Book1" xfId="47365"/>
    <cellStyle name="解释性文本 3 10" xfId="47366"/>
    <cellStyle name="解释性文本 3 11" xfId="47367"/>
    <cellStyle name="解释性文本 3 12" xfId="47368"/>
    <cellStyle name="解释性文本 3 22" xfId="47369"/>
    <cellStyle name="解释性文本 3 17" xfId="47370"/>
    <cellStyle name="解释性文本 3 23" xfId="47371"/>
    <cellStyle name="解释性文本 3 18" xfId="47372"/>
    <cellStyle name="解释性文本 3 24" xfId="47373"/>
    <cellStyle name="解释性文本 3 19" xfId="47374"/>
    <cellStyle name="解释性文本 3 2" xfId="47375"/>
    <cellStyle name="解释性文本 3 2 10" xfId="47376"/>
    <cellStyle name="解释性文本 3 2 11" xfId="47377"/>
    <cellStyle name="解释性文本 3 2 12" xfId="47378"/>
    <cellStyle name="解释性文本 3 2 13" xfId="47379"/>
    <cellStyle name="解释性文本 3 2 14" xfId="47380"/>
    <cellStyle name="解释性文本 3 2 20" xfId="47381"/>
    <cellStyle name="解释性文本 3 2 15" xfId="47382"/>
    <cellStyle name="解释性文本 3 2 21" xfId="47383"/>
    <cellStyle name="解释性文本 3 2 16" xfId="47384"/>
    <cellStyle name="解释性文本 3 2 22" xfId="47385"/>
    <cellStyle name="解释性文本 3 2 17" xfId="47386"/>
    <cellStyle name="解释性文本 3 2 18" xfId="47387"/>
    <cellStyle name="解释性文本 3 2 19" xfId="47388"/>
    <cellStyle name="解释性文本 3 2 2" xfId="47389"/>
    <cellStyle name="解释性文本 3 2 3" xfId="47390"/>
    <cellStyle name="解释性文本 3 2 4" xfId="47391"/>
    <cellStyle name="解释性文本 3 2 5" xfId="47392"/>
    <cellStyle name="解释性文本 3 2 6" xfId="47393"/>
    <cellStyle name="解释性文本 3 2 7" xfId="47394"/>
    <cellStyle name="解释性文本 3 2 8" xfId="47395"/>
    <cellStyle name="解释性文本 3 2 9" xfId="47396"/>
    <cellStyle name="解释性文本 3 3 10" xfId="47397"/>
    <cellStyle name="解释性文本 3 3 11" xfId="47398"/>
    <cellStyle name="解释性文本 3 3 12" xfId="47399"/>
    <cellStyle name="解释性文本 3 3 13" xfId="47400"/>
    <cellStyle name="解释性文本 3 3 14" xfId="47401"/>
    <cellStyle name="解释性文本 3 3 21" xfId="47402"/>
    <cellStyle name="解释性文本 3 3 16" xfId="47403"/>
    <cellStyle name="解释性文本 3 3 17" xfId="47404"/>
    <cellStyle name="解释性文本 3 3 18" xfId="47405"/>
    <cellStyle name="解释性文本 3 3 19" xfId="47406"/>
    <cellStyle name="解释性文本 3 3 2" xfId="47407"/>
    <cellStyle name="解释性文本 3 3 3" xfId="47408"/>
    <cellStyle name="解释性文本 3 3 4" xfId="47409"/>
    <cellStyle name="解释性文本 3 3 5" xfId="47410"/>
    <cellStyle name="解释性文本 3 3 6" xfId="47411"/>
    <cellStyle name="解释性文本 3 3 7" xfId="47412"/>
    <cellStyle name="解释性文本 3 3 8" xfId="47413"/>
    <cellStyle name="解释性文本 3 4" xfId="47414"/>
    <cellStyle name="数字 2 3 4 2 2 2 2" xfId="47415"/>
    <cellStyle name="解释性文本 3_2017年人大参阅资料（代表大会-定）1.14" xfId="47416"/>
    <cellStyle name="解释性文本 4" xfId="47417"/>
    <cellStyle name="解释性文本 4 2" xfId="47418"/>
    <cellStyle name="解释性文本 4 2 12" xfId="47419"/>
    <cellStyle name="解释性文本 4 2 13" xfId="47420"/>
    <cellStyle name="解释性文本 4 2 14" xfId="47421"/>
    <cellStyle name="解释性文本 4 2 20" xfId="47422"/>
    <cellStyle name="解释性文本 4 2 15" xfId="47423"/>
    <cellStyle name="解释性文本 4 2 21" xfId="47424"/>
    <cellStyle name="解释性文本 4 2 16" xfId="47425"/>
    <cellStyle name="解释性文本 4 2 17" xfId="47426"/>
    <cellStyle name="解释性文本 4 2 18" xfId="47427"/>
    <cellStyle name="解释性文本 4 2 19" xfId="47428"/>
    <cellStyle name="解释性文本 4 2 4" xfId="47429"/>
    <cellStyle name="解释性文本 4 2 5" xfId="47430"/>
    <cellStyle name="解释性文本 4 2 6" xfId="47431"/>
    <cellStyle name="解释性文本 4 2 7" xfId="47432"/>
    <cellStyle name="解释性文本 4 2 8" xfId="47433"/>
    <cellStyle name="解释性文本 4 2 9" xfId="47434"/>
    <cellStyle name="解释性文本 4 3" xfId="47435"/>
    <cellStyle name="解释性文本 4 4" xfId="47436"/>
    <cellStyle name="解释性文本 5" xfId="47437"/>
    <cellStyle name="解释性文本 5 2" xfId="47438"/>
    <cellStyle name="解释性文本 6" xfId="47439"/>
    <cellStyle name="解释性文本 6 2" xfId="47440"/>
    <cellStyle name="解释性文本 7" xfId="47441"/>
    <cellStyle name="解释性文本 7 2" xfId="47442"/>
    <cellStyle name="解释性文本 7 3" xfId="47443"/>
    <cellStyle name="解释性文本 7 4" xfId="47444"/>
    <cellStyle name="解释性文本 8" xfId="47445"/>
    <cellStyle name="解释性文本 8 2" xfId="47446"/>
    <cellStyle name="解释性文本 9 2" xfId="47447"/>
    <cellStyle name="借出原因" xfId="47448"/>
    <cellStyle name="借出原因 2" xfId="47449"/>
    <cellStyle name="警告文本 10" xfId="47450"/>
    <cellStyle name="警告文本 10 2" xfId="47451"/>
    <cellStyle name="警告文本 11" xfId="47452"/>
    <cellStyle name="警告文本 12" xfId="47453"/>
    <cellStyle name="输出 6 2 3 3 2 2" xfId="47454"/>
    <cellStyle name="警告文本 13" xfId="47455"/>
    <cellStyle name="警告文本 14" xfId="47456"/>
    <cellStyle name="警告文本 20" xfId="47457"/>
    <cellStyle name="警告文本 15" xfId="47458"/>
    <cellStyle name="警告文本 21" xfId="47459"/>
    <cellStyle name="警告文本 16" xfId="47460"/>
    <cellStyle name="警告文本 22" xfId="47461"/>
    <cellStyle name="警告文本 17" xfId="47462"/>
    <cellStyle name="警告文本 23" xfId="47463"/>
    <cellStyle name="警告文本 18" xfId="47464"/>
    <cellStyle name="警告文本 24" xfId="47465"/>
    <cellStyle name="警告文本 19" xfId="47466"/>
    <cellStyle name="输出 4 3 2 2 3 2" xfId="47467"/>
    <cellStyle name="警告文本 2" xfId="47468"/>
    <cellStyle name="小数 2 2 3 2 6" xfId="47469"/>
    <cellStyle name="警告文本 2 10" xfId="47470"/>
    <cellStyle name="警告文本 2 11" xfId="47471"/>
    <cellStyle name="警告文本 2 12" xfId="47472"/>
    <cellStyle name="警告文本 2 13" xfId="47473"/>
    <cellStyle name="警告文本 2 14" xfId="47474"/>
    <cellStyle name="警告文本 2 20" xfId="47475"/>
    <cellStyle name="警告文本 2 15" xfId="47476"/>
    <cellStyle name="警告文本 2 17" xfId="47477"/>
    <cellStyle name="警告文本 2 18" xfId="47478"/>
    <cellStyle name="警告文本 2 19" xfId="47479"/>
    <cellStyle name="警告文本 2 2" xfId="47480"/>
    <cellStyle name="警告文本 2 2 10" xfId="47481"/>
    <cellStyle name="警告文本 2 2 11" xfId="47482"/>
    <cellStyle name="警告文本 2 2 12" xfId="47483"/>
    <cellStyle name="警告文本 2 2 13" xfId="47484"/>
    <cellStyle name="警告文本 2 2 14" xfId="47485"/>
    <cellStyle name="警告文本 2 2 20" xfId="47486"/>
    <cellStyle name="警告文本 2 2 15" xfId="47487"/>
    <cellStyle name="警告文本 2 2 21" xfId="47488"/>
    <cellStyle name="警告文本 2 2 16" xfId="47489"/>
    <cellStyle name="警告文本 2 2 22" xfId="47490"/>
    <cellStyle name="警告文本 2 2 17" xfId="47491"/>
    <cellStyle name="警告文本 2 2 19" xfId="47492"/>
    <cellStyle name="警告文本 2 2 2" xfId="47493"/>
    <cellStyle name="警告文本 2 2 2 2" xfId="47494"/>
    <cellStyle name="警告文本 2 2 3" xfId="47495"/>
    <cellStyle name="警告文本 2 2 4" xfId="47496"/>
    <cellStyle name="警告文本 2 2 5" xfId="47497"/>
    <cellStyle name="警告文本 2 2 6" xfId="47498"/>
    <cellStyle name="警告文本 2 2 7" xfId="47499"/>
    <cellStyle name="警告文本 2 2 8" xfId="47500"/>
    <cellStyle name="警告文本 2 2 9" xfId="47501"/>
    <cellStyle name="警告文本 2 3" xfId="47502"/>
    <cellStyle name="警告文本 2 3 10" xfId="47503"/>
    <cellStyle name="警告文本 2 3 11" xfId="47504"/>
    <cellStyle name="警告文本 2 3 12" xfId="47505"/>
    <cellStyle name="警告文本 2 3 14" xfId="47506"/>
    <cellStyle name="警告文本 2 3 20" xfId="47507"/>
    <cellStyle name="警告文本 2 3 15" xfId="47508"/>
    <cellStyle name="警告文本 2 3 21" xfId="47509"/>
    <cellStyle name="警告文本 2 3 16" xfId="47510"/>
    <cellStyle name="警告文本 2 3 22" xfId="47511"/>
    <cellStyle name="警告文本 2 3 17" xfId="47512"/>
    <cellStyle name="警告文本 2 3 23" xfId="47513"/>
    <cellStyle name="警告文本 2 3 18" xfId="47514"/>
    <cellStyle name="警告文本 2 3 19" xfId="47515"/>
    <cellStyle name="警告文本 2 3 2" xfId="47516"/>
    <cellStyle name="警告文本 2 3 2 10" xfId="47517"/>
    <cellStyle name="警告文本 2 3 2 11" xfId="47518"/>
    <cellStyle name="警告文本 2 3 2 12" xfId="47519"/>
    <cellStyle name="警告文本 2 3 2 13" xfId="47520"/>
    <cellStyle name="警告文本 2 3 2 14" xfId="47521"/>
    <cellStyle name="警告文本 2 3 2 20" xfId="47522"/>
    <cellStyle name="警告文本 2 3 2 15" xfId="47523"/>
    <cellStyle name="警告文本 2 3 2 21" xfId="47524"/>
    <cellStyle name="警告文本 2 3 2 16" xfId="47525"/>
    <cellStyle name="警告文本 2 3 2 17" xfId="47526"/>
    <cellStyle name="警告文本 2 3 2 18" xfId="47527"/>
    <cellStyle name="警告文本 2 3 2 19" xfId="47528"/>
    <cellStyle name="警告文本 2 3 2 2" xfId="47529"/>
    <cellStyle name="警告文本 2 3 2 3" xfId="47530"/>
    <cellStyle name="警告文本 2 3 2 4" xfId="47531"/>
    <cellStyle name="小数 5 2 5 2 2" xfId="47532"/>
    <cellStyle name="警告文本 2 3 2 5" xfId="47533"/>
    <cellStyle name="小数 5 2 5 2 3" xfId="47534"/>
    <cellStyle name="警告文本 2 3 2 6" xfId="47535"/>
    <cellStyle name="小数 5 2 5 2 4" xfId="47536"/>
    <cellStyle name="警告文本 2 3 2 7" xfId="47537"/>
    <cellStyle name="小数 5 2 5 2 5" xfId="47538"/>
    <cellStyle name="警告文本 2 3 2 8" xfId="47539"/>
    <cellStyle name="小数 5 2 5 2 6" xfId="47540"/>
    <cellStyle name="警告文本 2 3 2 9" xfId="47541"/>
    <cellStyle name="警告文本 2 3 3" xfId="47542"/>
    <cellStyle name="警告文本 2 3 4" xfId="47543"/>
    <cellStyle name="警告文本 2 3 5" xfId="47544"/>
    <cellStyle name="警告文本 2 3 6" xfId="47545"/>
    <cellStyle name="注释 6 2 4 2 3 2" xfId="47546"/>
    <cellStyle name="警告文本 2 4" xfId="47547"/>
    <cellStyle name="警告文本 2 5" xfId="47548"/>
    <cellStyle name="警告文本 2 6" xfId="47549"/>
    <cellStyle name="警告文本 2 7" xfId="47550"/>
    <cellStyle name="警告文本 2 8" xfId="47551"/>
    <cellStyle name="警告文本 2 9" xfId="47552"/>
    <cellStyle name="警告文本 2_Book1" xfId="47553"/>
    <cellStyle name="警告文本 3" xfId="47554"/>
    <cellStyle name="注释 10 2 2 4" xfId="47555"/>
    <cellStyle name="警告文本 3 10" xfId="47556"/>
    <cellStyle name="注释 10 2 2 5" xfId="47557"/>
    <cellStyle name="警告文本 3 11" xfId="47558"/>
    <cellStyle name="警告文本 3 12" xfId="47559"/>
    <cellStyle name="警告文本 3 13" xfId="47560"/>
    <cellStyle name="警告文本 3 20" xfId="47561"/>
    <cellStyle name="警告文本 3 15" xfId="47562"/>
    <cellStyle name="警告文本 3 22" xfId="47563"/>
    <cellStyle name="警告文本 3 17" xfId="47564"/>
    <cellStyle name="警告文本 3 23" xfId="47565"/>
    <cellStyle name="警告文本 3 18" xfId="47566"/>
    <cellStyle name="警告文本 3 24" xfId="47567"/>
    <cellStyle name="警告文本 3 19" xfId="47568"/>
    <cellStyle name="警告文本 3 2" xfId="47569"/>
    <cellStyle name="警告文本 3 2 10" xfId="47570"/>
    <cellStyle name="警告文本 3 2 11" xfId="47571"/>
    <cellStyle name="警告文本 3 2 12" xfId="47572"/>
    <cellStyle name="警告文本 3 2 13" xfId="47573"/>
    <cellStyle name="警告文本 3 2 14" xfId="47574"/>
    <cellStyle name="警告文本 3 2 20" xfId="47575"/>
    <cellStyle name="警告文本 3 2 15" xfId="47576"/>
    <cellStyle name="警告文本 3 2 21" xfId="47577"/>
    <cellStyle name="警告文本 3 2 16" xfId="47578"/>
    <cellStyle name="警告文本 3 2 22" xfId="47579"/>
    <cellStyle name="警告文本 3 2 17" xfId="47580"/>
    <cellStyle name="输出 4 2 3 3 2 2" xfId="47581"/>
    <cellStyle name="警告文本 3 2 18" xfId="47582"/>
    <cellStyle name="警告文本 3 2 19" xfId="47583"/>
    <cellStyle name="警告文本 3 2 2" xfId="47584"/>
    <cellStyle name="警告文本 3 2 3" xfId="47585"/>
    <cellStyle name="警告文本 3 2 4" xfId="47586"/>
    <cellStyle name="警告文本 3 3" xfId="47587"/>
    <cellStyle name="警告文本 3 3 10" xfId="47588"/>
    <cellStyle name="警告文本 3 3 11" xfId="47589"/>
    <cellStyle name="警告文本 3 3 12" xfId="47590"/>
    <cellStyle name="警告文本 3 3 13" xfId="47591"/>
    <cellStyle name="警告文本 3 3 14" xfId="47592"/>
    <cellStyle name="警告文本 3 3 20" xfId="47593"/>
    <cellStyle name="警告文本 3 3 15" xfId="47594"/>
    <cellStyle name="警告文本 3 3 21" xfId="47595"/>
    <cellStyle name="警告文本 3 3 16" xfId="47596"/>
    <cellStyle name="警告文本 3 3 17" xfId="47597"/>
    <cellStyle name="警告文本 3 3 18" xfId="47598"/>
    <cellStyle name="警告文本 3 3 19" xfId="47599"/>
    <cellStyle name="警告文本 3 3 2" xfId="47600"/>
    <cellStyle name="警告文本 3 3 3" xfId="47601"/>
    <cellStyle name="警告文本 3 3 4" xfId="47602"/>
    <cellStyle name="警告文本 3 3 5" xfId="47603"/>
    <cellStyle name="警告文本 3 3 6" xfId="47604"/>
    <cellStyle name="警告文本 3 3 7" xfId="47605"/>
    <cellStyle name="警告文本 3 3 9" xfId="47606"/>
    <cellStyle name="注释 6 2 4 2 4 2" xfId="47607"/>
    <cellStyle name="警告文本 3 4" xfId="47608"/>
    <cellStyle name="警告文本 3 5" xfId="47609"/>
    <cellStyle name="警告文本 3 7" xfId="47610"/>
    <cellStyle name="警告文本 3 9" xfId="47611"/>
    <cellStyle name="警告文本 3_2017年人大参阅资料（代表大会-定）1.14" xfId="47612"/>
    <cellStyle name="警告文本 4" xfId="47613"/>
    <cellStyle name="警告文本 4 2" xfId="47614"/>
    <cellStyle name="警告文本 4 2 10" xfId="47615"/>
    <cellStyle name="警告文本 4 2 11" xfId="47616"/>
    <cellStyle name="输出 8 2 3 3 5 2" xfId="47617"/>
    <cellStyle name="警告文本 4 2 12" xfId="47618"/>
    <cellStyle name="警告文本 4 2 13" xfId="47619"/>
    <cellStyle name="警告文本 4 2 14" xfId="47620"/>
    <cellStyle name="警告文本 4 2 20" xfId="47621"/>
    <cellStyle name="警告文本 4 2 15" xfId="47622"/>
    <cellStyle name="警告文本 4 2 21" xfId="47623"/>
    <cellStyle name="警告文本 4 2 16" xfId="47624"/>
    <cellStyle name="输入 2 2 3 4 2 2 2" xfId="47625"/>
    <cellStyle name="警告文本 4 2 17" xfId="47626"/>
    <cellStyle name="输入 2 2 3 4 2 2 3" xfId="47627"/>
    <cellStyle name="警告文本 4 2 18" xfId="47628"/>
    <cellStyle name="输入 2 2 3 4 2 2 4" xfId="47629"/>
    <cellStyle name="警告文本 4 2 19" xfId="47630"/>
    <cellStyle name="警告文本 4 2 3" xfId="47631"/>
    <cellStyle name="警告文本 4 2 4" xfId="47632"/>
    <cellStyle name="警告文本 4 2 5" xfId="47633"/>
    <cellStyle name="警告文本 4 2 6" xfId="47634"/>
    <cellStyle name="警告文本 4 2 7" xfId="47635"/>
    <cellStyle name="警告文本 4 2 8" xfId="47636"/>
    <cellStyle name="警告文本 4 2 9" xfId="47637"/>
    <cellStyle name="警告文本 4 3" xfId="47638"/>
    <cellStyle name="警告文本 4 4" xfId="47639"/>
    <cellStyle name="警告文本 5" xfId="47640"/>
    <cellStyle name="警告文本 6" xfId="47641"/>
    <cellStyle name="警告文本 6 2" xfId="47642"/>
    <cellStyle name="警告文本 7" xfId="47643"/>
    <cellStyle name="警告文本 7 4" xfId="47644"/>
    <cellStyle name="警告文本 8" xfId="47645"/>
    <cellStyle name="警告文本 8 2" xfId="47646"/>
    <cellStyle name="警告文本 9" xfId="47647"/>
    <cellStyle name="警告文字" xfId="47648"/>
    <cellStyle name="連結的儲存格" xfId="47649"/>
    <cellStyle name="链接单元格 10" xfId="47650"/>
    <cellStyle name="链接单元格 10 2" xfId="47651"/>
    <cellStyle name="链接单元格 11" xfId="47652"/>
    <cellStyle name="链接单元格 12" xfId="47653"/>
    <cellStyle name="链接单元格 13" xfId="47654"/>
    <cellStyle name="链接单元格 14" xfId="47655"/>
    <cellStyle name="链接单元格 20" xfId="47656"/>
    <cellStyle name="链接单元格 15" xfId="47657"/>
    <cellStyle name="链接单元格 21" xfId="47658"/>
    <cellStyle name="链接单元格 16" xfId="47659"/>
    <cellStyle name="链接单元格 22" xfId="47660"/>
    <cellStyle name="链接单元格 17" xfId="47661"/>
    <cellStyle name="链接单元格 24" xfId="47662"/>
    <cellStyle name="链接单元格 19" xfId="47663"/>
    <cellStyle name="链接单元格 2" xfId="47664"/>
    <cellStyle name="链接单元格 2 10" xfId="47665"/>
    <cellStyle name="链接单元格 2 11" xfId="47666"/>
    <cellStyle name="链接单元格 2 12" xfId="47667"/>
    <cellStyle name="链接单元格 2 13" xfId="47668"/>
    <cellStyle name="链接单元格 2 14" xfId="47669"/>
    <cellStyle name="链接单元格 2 20" xfId="47670"/>
    <cellStyle name="链接单元格 2 15" xfId="47671"/>
    <cellStyle name="链接单元格 2 21" xfId="47672"/>
    <cellStyle name="链接单元格 2 16" xfId="47673"/>
    <cellStyle name="链接单元格 2 17" xfId="47674"/>
    <cellStyle name="链接单元格 2 18" xfId="47675"/>
    <cellStyle name="链接单元格 2 19" xfId="47676"/>
    <cellStyle name="注释 10 4 2 2 4" xfId="47677"/>
    <cellStyle name="链接单元格 2 2" xfId="47678"/>
    <cellStyle name="链接单元格 2 2 10" xfId="47679"/>
    <cellStyle name="链接单元格 2 2 11" xfId="47680"/>
    <cellStyle name="注释 10 4 2 2 4 2" xfId="47681"/>
    <cellStyle name="链接单元格 2 2 2" xfId="47682"/>
    <cellStyle name="链接单元格 2 2 2 2" xfId="47683"/>
    <cellStyle name="链接单元格 2 2 3" xfId="47684"/>
    <cellStyle name="链接单元格 2 2 9" xfId="47685"/>
    <cellStyle name="注释 10 4 2 2 5" xfId="47686"/>
    <cellStyle name="链接单元格 2 3" xfId="47687"/>
    <cellStyle name="链接单元格 2 3 10" xfId="47688"/>
    <cellStyle name="链接单元格 2 3 11" xfId="47689"/>
    <cellStyle name="链接单元格 2 3 12" xfId="47690"/>
    <cellStyle name="链接单元格 2 3 13" xfId="47691"/>
    <cellStyle name="链接单元格 2 3 14" xfId="47692"/>
    <cellStyle name="链接单元格 2 3 20" xfId="47693"/>
    <cellStyle name="链接单元格 2 3 15" xfId="47694"/>
    <cellStyle name="链接单元格 2 3 22" xfId="47695"/>
    <cellStyle name="链接单元格 2 3 17" xfId="47696"/>
    <cellStyle name="链接单元格 2 3 23" xfId="47697"/>
    <cellStyle name="链接单元格 2 3 18" xfId="47698"/>
    <cellStyle name="链接单元格 2 3 19" xfId="47699"/>
    <cellStyle name="链接单元格 2 3 2" xfId="47700"/>
    <cellStyle name="链接单元格 2 3 2 10" xfId="47701"/>
    <cellStyle name="链接单元格 2 3 2 11" xfId="47702"/>
    <cellStyle name="链接单元格 2 3 2 13" xfId="47703"/>
    <cellStyle name="链接单元格 2 3 2 14" xfId="47704"/>
    <cellStyle name="链接单元格 2 3 2 20" xfId="47705"/>
    <cellStyle name="链接单元格 2 3 2 15" xfId="47706"/>
    <cellStyle name="链接单元格 2 3 2 21" xfId="47707"/>
    <cellStyle name="链接单元格 2 3 2 16" xfId="47708"/>
    <cellStyle name="链接单元格 2 3 2 17" xfId="47709"/>
    <cellStyle name="链接单元格 2 3 2 18" xfId="47710"/>
    <cellStyle name="链接单元格 2 3 2 19" xfId="47711"/>
    <cellStyle name="链接单元格 2 3 2 2" xfId="47712"/>
    <cellStyle name="链接单元格 2 3 2 3" xfId="47713"/>
    <cellStyle name="链接单元格 2 3 2 4" xfId="47714"/>
    <cellStyle name="链接单元格 2 3 2 5" xfId="47715"/>
    <cellStyle name="链接单元格 2 3 2 6" xfId="47716"/>
    <cellStyle name="链接单元格 2 3 2 7" xfId="47717"/>
    <cellStyle name="链接单元格 2 3 2 8" xfId="47718"/>
    <cellStyle name="链接单元格 2 3 2 9" xfId="47719"/>
    <cellStyle name="链接单元格 2 3 4" xfId="47720"/>
    <cellStyle name="链接单元格 2 3 8" xfId="47721"/>
    <cellStyle name="链接单元格 2 3 9" xfId="47722"/>
    <cellStyle name="链接单元格 2 4" xfId="47723"/>
    <cellStyle name="链接单元格 2 5" xfId="47724"/>
    <cellStyle name="链接单元格 2 6" xfId="47725"/>
    <cellStyle name="链接单元格 2 7" xfId="47726"/>
    <cellStyle name="链接单元格 2 8" xfId="47727"/>
    <cellStyle name="链接单元格 2 9" xfId="47728"/>
    <cellStyle name="链接单元格 2_Book1" xfId="47729"/>
    <cellStyle name="链接单元格 3" xfId="47730"/>
    <cellStyle name="注释 10 5 2 2 2 3 2" xfId="47731"/>
    <cellStyle name="链接单元格 3 10" xfId="47732"/>
    <cellStyle name="链接单元格 3 11" xfId="47733"/>
    <cellStyle name="链接单元格 3 12" xfId="47734"/>
    <cellStyle name="链接单元格 3 13" xfId="47735"/>
    <cellStyle name="链接单元格 3 14" xfId="47736"/>
    <cellStyle name="链接单元格 3 20" xfId="47737"/>
    <cellStyle name="链接单元格 3 15" xfId="47738"/>
    <cellStyle name="链接单元格 3 21" xfId="47739"/>
    <cellStyle name="链接单元格 3 16" xfId="47740"/>
    <cellStyle name="链接单元格 3 23" xfId="47741"/>
    <cellStyle name="链接单元格 3 18" xfId="47742"/>
    <cellStyle name="链接单元格 3 24" xfId="47743"/>
    <cellStyle name="链接单元格 3 19" xfId="47744"/>
    <cellStyle name="注释 10 4 2 3 4" xfId="47745"/>
    <cellStyle name="链接单元格 3 2" xfId="47746"/>
    <cellStyle name="链接单元格 3 2 10" xfId="47747"/>
    <cellStyle name="链接单元格 3 2 11" xfId="47748"/>
    <cellStyle name="链接单元格 3 2 12" xfId="47749"/>
    <cellStyle name="链接单元格 3 2 13" xfId="47750"/>
    <cellStyle name="链接单元格 3 2 14" xfId="47751"/>
    <cellStyle name="链接单元格 3 2 20" xfId="47752"/>
    <cellStyle name="链接单元格 3 2 15" xfId="47753"/>
    <cellStyle name="链接单元格 3 2 21" xfId="47754"/>
    <cellStyle name="链接单元格 3 2 16" xfId="47755"/>
    <cellStyle name="链接单元格 3 2 22" xfId="47756"/>
    <cellStyle name="链接单元格 3 2 17" xfId="47757"/>
    <cellStyle name="链接单元格 3 2 18" xfId="47758"/>
    <cellStyle name="链接单元格 3 2 19" xfId="47759"/>
    <cellStyle name="注释 10 4 2 3 4 2" xfId="47760"/>
    <cellStyle name="链接单元格 3 2 2" xfId="47761"/>
    <cellStyle name="链接单元格 3 2 3" xfId="47762"/>
    <cellStyle name="链接单元格 3 2 4" xfId="47763"/>
    <cellStyle name="链接单元格 3 2 6" xfId="47764"/>
    <cellStyle name="注释 8 4 3 2 2 4 2" xfId="47765"/>
    <cellStyle name="链接单元格 3 2 7" xfId="47766"/>
    <cellStyle name="链接单元格 3 2 8" xfId="47767"/>
    <cellStyle name="链接单元格 3 2 9" xfId="47768"/>
    <cellStyle name="注释 10 4 2 3 5" xfId="47769"/>
    <cellStyle name="链接单元格 3 3" xfId="47770"/>
    <cellStyle name="链接单元格 3 3 10" xfId="47771"/>
    <cellStyle name="链接单元格 3 3 11" xfId="47772"/>
    <cellStyle name="链接单元格 3 3 12" xfId="47773"/>
    <cellStyle name="链接单元格 3 3 13" xfId="47774"/>
    <cellStyle name="链接单元格 3 3 14" xfId="47775"/>
    <cellStyle name="链接单元格 3 3 20" xfId="47776"/>
    <cellStyle name="链接单元格 3 3 15" xfId="47777"/>
    <cellStyle name="链接单元格 3 3 21" xfId="47778"/>
    <cellStyle name="链接单元格 3 3 16" xfId="47779"/>
    <cellStyle name="链接单元格 3 3 17" xfId="47780"/>
    <cellStyle name="链接单元格 3 3 18" xfId="47781"/>
    <cellStyle name="链接单元格 3 3 19" xfId="47782"/>
    <cellStyle name="注释 10 4 2 3 5 2" xfId="47783"/>
    <cellStyle name="链接单元格 3 3 2" xfId="47784"/>
    <cellStyle name="链接单元格 3 3 3" xfId="47785"/>
    <cellStyle name="链接单元格 3 3 4" xfId="47786"/>
    <cellStyle name="链接单元格 3 3 6" xfId="47787"/>
    <cellStyle name="注释 8 4 3 2 2 5 2" xfId="47788"/>
    <cellStyle name="链接单元格 3 3 7" xfId="47789"/>
    <cellStyle name="链接单元格 3 3 8" xfId="47790"/>
    <cellStyle name="链接单元格 3 3 9" xfId="47791"/>
    <cellStyle name="注释 10 4 2 3 6" xfId="47792"/>
    <cellStyle name="链接单元格 3 4" xfId="47793"/>
    <cellStyle name="链接单元格 3 5" xfId="47794"/>
    <cellStyle name="链接单元格 3 6" xfId="47795"/>
    <cellStyle name="链接单元格 3 7" xfId="47796"/>
    <cellStyle name="链接单元格 3 8" xfId="47797"/>
    <cellStyle name="链接单元格 3 9" xfId="47798"/>
    <cellStyle name="链接单元格 4" xfId="47799"/>
    <cellStyle name="链接单元格 4 2" xfId="47800"/>
    <cellStyle name="链接单元格 4 2 10" xfId="47801"/>
    <cellStyle name="链接单元格 4 2 11" xfId="47802"/>
    <cellStyle name="链接单元格 4 2 12" xfId="47803"/>
    <cellStyle name="链接单元格 4 2 13" xfId="47804"/>
    <cellStyle name="链接单元格 4 2 14" xfId="47805"/>
    <cellStyle name="链接单元格 4 2 21" xfId="47806"/>
    <cellStyle name="链接单元格 4 2 16" xfId="47807"/>
    <cellStyle name="链接单元格 4 2 18" xfId="47808"/>
    <cellStyle name="链接单元格 4 2 19" xfId="47809"/>
    <cellStyle name="链接单元格 4 2 2" xfId="47810"/>
    <cellStyle name="链接单元格 4 2 3" xfId="47811"/>
    <cellStyle name="链接单元格 4 2 4" xfId="47812"/>
    <cellStyle name="链接单元格 4 2 6" xfId="47813"/>
    <cellStyle name="链接单元格 4 2 7" xfId="47814"/>
    <cellStyle name="链接单元格 4 2 8" xfId="47815"/>
    <cellStyle name="链接单元格 4 2 9" xfId="47816"/>
    <cellStyle name="链接单元格 4 3" xfId="47817"/>
    <cellStyle name="链接单元格 4 4" xfId="47818"/>
    <cellStyle name="链接单元格 5" xfId="47819"/>
    <cellStyle name="链接单元格 5 2" xfId="47820"/>
    <cellStyle name="注释 7 3 2 2 3 2" xfId="47821"/>
    <cellStyle name="链接单元格 6" xfId="47822"/>
    <cellStyle name="链接单元格 6 2" xfId="47823"/>
    <cellStyle name="链接单元格 7" xfId="47824"/>
    <cellStyle name="链接单元格 7 2" xfId="47825"/>
    <cellStyle name="链接单元格 7 3" xfId="47826"/>
    <cellStyle name="链接单元格 7 4" xfId="47827"/>
    <cellStyle name="链接单元格 8" xfId="47828"/>
    <cellStyle name="链接单元格 8 2" xfId="47829"/>
    <cellStyle name="链接单元格 9" xfId="47830"/>
    <cellStyle name="链接单元格 9 2" xfId="47831"/>
    <cellStyle name="霓付_ +Foil &amp; -FOIL &amp; PAPER" xfId="47832"/>
    <cellStyle name="烹拳_ +Foil &amp; -FOIL &amp; PAPER" xfId="47833"/>
    <cellStyle name="砯刽 [0]_PLDT" xfId="47834"/>
    <cellStyle name="砯刽_PLDT" xfId="47835"/>
    <cellStyle name="普通_ 白土" xfId="47836"/>
    <cellStyle name="千分位_ 白土" xfId="47837"/>
    <cellStyle name="千位_ 方正PC" xfId="47838"/>
    <cellStyle name="注释 7 10 2" xfId="47839"/>
    <cellStyle name="千位分隔 11" xfId="47840"/>
    <cellStyle name="千位分隔 12" xfId="47841"/>
    <cellStyle name="千位分隔 13" xfId="47842"/>
    <cellStyle name="千位分隔 14" xfId="47843"/>
    <cellStyle name="千位分隔 20" xfId="47844"/>
    <cellStyle name="千位分隔 15" xfId="47845"/>
    <cellStyle name="千位分隔 21" xfId="47846"/>
    <cellStyle name="千位分隔 16" xfId="47847"/>
    <cellStyle name="千位分隔 22" xfId="47848"/>
    <cellStyle name="千位分隔 17" xfId="47849"/>
    <cellStyle name="千位分隔 23" xfId="47850"/>
    <cellStyle name="千位分隔 18" xfId="47851"/>
    <cellStyle name="千位分隔 24" xfId="47852"/>
    <cellStyle name="千位分隔 19" xfId="47853"/>
    <cellStyle name="千位分隔 2" xfId="47854"/>
    <cellStyle name="千位分隔 2 2" xfId="47855"/>
    <cellStyle name="千位分隔 2 2 2" xfId="47856"/>
    <cellStyle name="千位分隔 2 2 2 2 3" xfId="47857"/>
    <cellStyle name="千位分隔 2 3" xfId="47858"/>
    <cellStyle name="千位分隔 2 4" xfId="47859"/>
    <cellStyle name="千位分隔 2 4 2" xfId="47860"/>
    <cellStyle name="千位分隔 2 5" xfId="47861"/>
    <cellStyle name="千位分隔 2 5 2" xfId="47862"/>
    <cellStyle name="千位分隔 2 6" xfId="47863"/>
    <cellStyle name="输入 6 7 2 2" xfId="47864"/>
    <cellStyle name="千位分隔 30" xfId="47865"/>
    <cellStyle name="千位分隔 25" xfId="47866"/>
    <cellStyle name="输入 6 7 2 3" xfId="47867"/>
    <cellStyle name="千位分隔 31" xfId="47868"/>
    <cellStyle name="千位分隔 26" xfId="47869"/>
    <cellStyle name="输入 6 7 2 4" xfId="47870"/>
    <cellStyle name="千位分隔 32" xfId="47871"/>
    <cellStyle name="千位分隔 27" xfId="47872"/>
    <cellStyle name="输入 6 7 2 5" xfId="47873"/>
    <cellStyle name="千位分隔 33" xfId="47874"/>
    <cellStyle name="千位分隔 28" xfId="47875"/>
    <cellStyle name="千位分隔 34" xfId="47876"/>
    <cellStyle name="千位分隔 29" xfId="47877"/>
    <cellStyle name="千位分隔 3" xfId="47878"/>
    <cellStyle name="千位分隔 3 2" xfId="47879"/>
    <cellStyle name="千位分隔 3 3" xfId="47880"/>
    <cellStyle name="千位分隔 3 4" xfId="47881"/>
    <cellStyle name="千位分隔 40" xfId="47882"/>
    <cellStyle name="千位分隔 35" xfId="47883"/>
    <cellStyle name="千位分隔 36" xfId="47884"/>
    <cellStyle name="千位分隔 37" xfId="47885"/>
    <cellStyle name="千位分隔 38" xfId="47886"/>
    <cellStyle name="千位分隔 4" xfId="47887"/>
    <cellStyle name="千位分隔 5" xfId="47888"/>
    <cellStyle name="千位分隔 5 2" xfId="47889"/>
    <cellStyle name="千位分隔 6 2" xfId="47890"/>
    <cellStyle name="千位分隔 6 3" xfId="47891"/>
    <cellStyle name="千位分隔 6 3 2" xfId="47892"/>
    <cellStyle name="千位分隔 6 4" xfId="47893"/>
    <cellStyle name="千位分隔 6 4 2" xfId="47894"/>
    <cellStyle name="千位分隔 6 5" xfId="47895"/>
    <cellStyle name="千位分隔 6 6" xfId="47896"/>
    <cellStyle name="千位分隔 6 7" xfId="47897"/>
    <cellStyle name="千位分隔 6 8" xfId="47898"/>
    <cellStyle name="千位分隔 7" xfId="47899"/>
    <cellStyle name="千位分隔 7 2" xfId="47900"/>
    <cellStyle name="千位分隔 7 3" xfId="47901"/>
    <cellStyle name="千位分隔 7 3 2" xfId="47902"/>
    <cellStyle name="千位分隔 7 4" xfId="47903"/>
    <cellStyle name="千位分隔 7 4 2" xfId="47904"/>
    <cellStyle name="千位分隔 7 5" xfId="47905"/>
    <cellStyle name="千位分隔 7 6" xfId="47906"/>
    <cellStyle name="千位分隔 7 7" xfId="47907"/>
    <cellStyle name="千位分隔 7 8" xfId="47908"/>
    <cellStyle name="千位分隔 8" xfId="47909"/>
    <cellStyle name="千位分隔 8 2" xfId="47910"/>
    <cellStyle name="千位分隔 9" xfId="47911"/>
    <cellStyle name="输出 8 2 3 2 2 6" xfId="47912"/>
    <cellStyle name="千位分隔[0] 2" xfId="47913"/>
    <cellStyle name="千位分隔[0] 2 2" xfId="47914"/>
    <cellStyle name="输出 7 2 5 5" xfId="47915"/>
    <cellStyle name="千位分隔[0] 2 2 2" xfId="47916"/>
    <cellStyle name="千位分隔[0] 2 3" xfId="47917"/>
    <cellStyle name="输出 7 2 6 5" xfId="47918"/>
    <cellStyle name="千位分隔[0] 2 3 2" xfId="47919"/>
    <cellStyle name="千位分隔[0] 2 4" xfId="47920"/>
    <cellStyle name="千位分隔[0] 2 4 2" xfId="47921"/>
    <cellStyle name="千位分隔[0] 2 5" xfId="47922"/>
    <cellStyle name="千位分隔[0] 2 6" xfId="47923"/>
    <cellStyle name="千位分隔[0] 2 6 2" xfId="47924"/>
    <cellStyle name="千位分隔[0] 2 7" xfId="47925"/>
    <cellStyle name="千位分隔[0] 3" xfId="47926"/>
    <cellStyle name="千位分隔[0] 3 2" xfId="47927"/>
    <cellStyle name="千位分隔[0] 3 3" xfId="47928"/>
    <cellStyle name="千位分隔[0] 3 4" xfId="47929"/>
    <cellStyle name="千位分隔[0] 3 5" xfId="47930"/>
    <cellStyle name="千位分隔[0] 4" xfId="47931"/>
    <cellStyle name="千位分隔[0] 4 2" xfId="47932"/>
    <cellStyle name="输出 7 4 5 5" xfId="47933"/>
    <cellStyle name="千位分隔[0] 4 2 2" xfId="47934"/>
    <cellStyle name="千位分隔[0] 4 3" xfId="47935"/>
    <cellStyle name="千位分隔[0] 4 4" xfId="47936"/>
    <cellStyle name="千位分隔[0] 5" xfId="47937"/>
    <cellStyle name="千位分隔[0] 5 2" xfId="47938"/>
    <cellStyle name="千位分隔[0] 5 3" xfId="47939"/>
    <cellStyle name="千位分隔[0] 5 4" xfId="47940"/>
    <cellStyle name="千位分隔[0] 5 5" xfId="47941"/>
    <cellStyle name="千位分隔[0] 6" xfId="47942"/>
    <cellStyle name="千位分隔[0] 6 2" xfId="47943"/>
    <cellStyle name="千位分隔[0] 7" xfId="47944"/>
    <cellStyle name="千位分隔[0] 8" xfId="47945"/>
    <cellStyle name="千位分季_新建 Microsoft Excel 工作表" xfId="47946"/>
    <cellStyle name="钎霖_4岿角利" xfId="47947"/>
    <cellStyle name="强调 1" xfId="47948"/>
    <cellStyle name="强调 1 2" xfId="47949"/>
    <cellStyle name="强调 1 4" xfId="47950"/>
    <cellStyle name="强调 2" xfId="47951"/>
    <cellStyle name="强调 2 2" xfId="47952"/>
    <cellStyle name="强调 2 4" xfId="47953"/>
    <cellStyle name="强调 3" xfId="47954"/>
    <cellStyle name="强调 3 2" xfId="47955"/>
    <cellStyle name="强调 3 4" xfId="47956"/>
    <cellStyle name="强调文字颜色 1 10" xfId="47957"/>
    <cellStyle name="强调文字颜色 1 10 2" xfId="47958"/>
    <cellStyle name="强调文字颜色 1 11" xfId="47959"/>
    <cellStyle name="强调文字颜色 1 12" xfId="47960"/>
    <cellStyle name="强调文字颜色 1 13" xfId="47961"/>
    <cellStyle name="强调文字颜色 1 14" xfId="47962"/>
    <cellStyle name="强调文字颜色 1 20" xfId="47963"/>
    <cellStyle name="强调文字颜色 1 15" xfId="47964"/>
    <cellStyle name="强调文字颜色 1 21" xfId="47965"/>
    <cellStyle name="强调文字颜色 1 16" xfId="47966"/>
    <cellStyle name="强调文字颜色 1 22" xfId="47967"/>
    <cellStyle name="强调文字颜色 1 17" xfId="47968"/>
    <cellStyle name="强调文字颜色 1 23" xfId="47969"/>
    <cellStyle name="强调文字颜色 1 18" xfId="47970"/>
    <cellStyle name="强调文字颜色 1 24" xfId="47971"/>
    <cellStyle name="强调文字颜色 1 19" xfId="47972"/>
    <cellStyle name="强调文字颜色 1 2 10" xfId="47973"/>
    <cellStyle name="强调文字颜色 1 2 11" xfId="47974"/>
    <cellStyle name="强调文字颜色 1 2 12" xfId="47975"/>
    <cellStyle name="强调文字颜色 1 2 13" xfId="47976"/>
    <cellStyle name="强调文字颜色 1 2 14" xfId="47977"/>
    <cellStyle name="强调文字颜色 1 2 20" xfId="47978"/>
    <cellStyle name="强调文字颜色 1 2 15" xfId="47979"/>
    <cellStyle name="强调文字颜色 1 2 22" xfId="47980"/>
    <cellStyle name="强调文字颜色 1 2 17" xfId="47981"/>
    <cellStyle name="强调文字颜色 1 2 18" xfId="47982"/>
    <cellStyle name="强调文字颜色 1 2 19" xfId="47983"/>
    <cellStyle name="强调文字颜色 1 2 2" xfId="47984"/>
    <cellStyle name="强调文字颜色 1 2 2 10" xfId="47985"/>
    <cellStyle name="强调文字颜色 1 2 2 12" xfId="47986"/>
    <cellStyle name="强调文字颜色 1 2 2 13" xfId="47987"/>
    <cellStyle name="强调文字颜色 1 2 2 14" xfId="47988"/>
    <cellStyle name="强调文字颜色 1 2 2 20" xfId="47989"/>
    <cellStyle name="强调文字颜色 1 2 2 15" xfId="47990"/>
    <cellStyle name="强调文字颜色 1 2 2 21" xfId="47991"/>
    <cellStyle name="强调文字颜色 1 2 2 16" xfId="47992"/>
    <cellStyle name="强调文字颜色 1 2 2 22" xfId="47993"/>
    <cellStyle name="强调文字颜色 1 2 2 17" xfId="47994"/>
    <cellStyle name="强调文字颜色 1 2 2 18" xfId="47995"/>
    <cellStyle name="强调文字颜色 1 2 2 19" xfId="47996"/>
    <cellStyle name="强调文字颜色 1 2 2 2" xfId="47997"/>
    <cellStyle name="强调文字颜色 1 2 2 2 10" xfId="47998"/>
    <cellStyle name="强调文字颜色 1 2 2 2 11" xfId="47999"/>
    <cellStyle name="强调文字颜色 1 2 2 2 12" xfId="48000"/>
    <cellStyle name="强调文字颜色 1 2 2 2 13" xfId="48001"/>
    <cellStyle name="强调文字颜色 1 2 2 2 14" xfId="48002"/>
    <cellStyle name="强调文字颜色 1 2 2 2 15" xfId="48003"/>
    <cellStyle name="强调文字颜色 1 2 2 2 16" xfId="48004"/>
    <cellStyle name="强调文字颜色 1 2 2 2 17" xfId="48005"/>
    <cellStyle name="强调文字颜色 1 2 2 2 18" xfId="48006"/>
    <cellStyle name="强调文字颜色 1 2 2 2 2" xfId="48007"/>
    <cellStyle name="强调文字颜色 1 2 2 2 3" xfId="48008"/>
    <cellStyle name="强调文字颜色 1 2 2 2 4" xfId="48009"/>
    <cellStyle name="强调文字颜色 1 2 2 2 5" xfId="48010"/>
    <cellStyle name="强调文字颜色 1 2 2 2 6" xfId="48011"/>
    <cellStyle name="强调文字颜色 1 2 2 2 7" xfId="48012"/>
    <cellStyle name="强调文字颜色 1 2 2 2 8" xfId="48013"/>
    <cellStyle name="强调文字颜色 1 2 2 2 9" xfId="48014"/>
    <cellStyle name="强调文字颜色 1 2 2 3" xfId="48015"/>
    <cellStyle name="强调文字颜色 1 2 2 4" xfId="48016"/>
    <cellStyle name="强调文字颜色 1 2 2 5" xfId="48017"/>
    <cellStyle name="强调文字颜色 1 2 2 6" xfId="48018"/>
    <cellStyle name="强调文字颜色 1 2 2 8" xfId="48019"/>
    <cellStyle name="强调文字颜色 1 2 3" xfId="48020"/>
    <cellStyle name="强调文字颜色 1 2 3 10" xfId="48021"/>
    <cellStyle name="强调文字颜色 1 2 3 11" xfId="48022"/>
    <cellStyle name="强调文字颜色 1 2 3 12" xfId="48023"/>
    <cellStyle name="强调文字颜色 1 2 3 13" xfId="48024"/>
    <cellStyle name="强调文字颜色 1 2 3 14" xfId="48025"/>
    <cellStyle name="强调文字颜色 1 2 3 20" xfId="48026"/>
    <cellStyle name="强调文字颜色 1 2 3 15" xfId="48027"/>
    <cellStyle name="强调文字颜色 1 2 3 21" xfId="48028"/>
    <cellStyle name="强调文字颜色 1 2 3 16" xfId="48029"/>
    <cellStyle name="强调文字颜色 1 2 3 22" xfId="48030"/>
    <cellStyle name="强调文字颜色 1 2 3 17" xfId="48031"/>
    <cellStyle name="强调文字颜色 1 2 3 18" xfId="48032"/>
    <cellStyle name="强调文字颜色 1 2 3 19" xfId="48033"/>
    <cellStyle name="强调文字颜色 1 2 3 2" xfId="48034"/>
    <cellStyle name="强调文字颜色 1 2 3 2 11" xfId="48035"/>
    <cellStyle name="强调文字颜色 1 2 3 2 12" xfId="48036"/>
    <cellStyle name="强调文字颜色 1 2 3 2 13" xfId="48037"/>
    <cellStyle name="强调文字颜色 1 2 3 2 14" xfId="48038"/>
    <cellStyle name="强调文字颜色 1 2 3 2 15" xfId="48039"/>
    <cellStyle name="强调文字颜色 1 2 3 2 17" xfId="48040"/>
    <cellStyle name="强调文字颜色 1 2 3 2 18" xfId="48041"/>
    <cellStyle name="强调文字颜色 1 2 3 2 2" xfId="48042"/>
    <cellStyle name="强调文字颜色 1 2 3 2 3" xfId="48043"/>
    <cellStyle name="强调文字颜色 1 2 3 2 4" xfId="48044"/>
    <cellStyle name="强调文字颜色 1 2 3 2 5" xfId="48045"/>
    <cellStyle name="输入 5 3 2 3 2" xfId="48046"/>
    <cellStyle name="强调文字颜色 1 2 3 2 6" xfId="48047"/>
    <cellStyle name="输入 5 3 2 3 3" xfId="48048"/>
    <cellStyle name="强调文字颜色 1 2 3 2 7" xfId="48049"/>
    <cellStyle name="输入 5 3 2 3 4" xfId="48050"/>
    <cellStyle name="强调文字颜色 1 2 3 2 8" xfId="48051"/>
    <cellStyle name="输入 5 3 2 3 5" xfId="48052"/>
    <cellStyle name="强调文字颜色 1 2 3 2 9" xfId="48053"/>
    <cellStyle name="强调文字颜色 1 2 3 3" xfId="48054"/>
    <cellStyle name="强调文字颜色 1 2 3 4" xfId="48055"/>
    <cellStyle name="强调文字颜色 1 2 3 5" xfId="48056"/>
    <cellStyle name="强调文字颜色 1 2 3 6" xfId="48057"/>
    <cellStyle name="强调文字颜色 1 2 3 7" xfId="48058"/>
    <cellStyle name="强调文字颜色 1 2 3 8" xfId="48059"/>
    <cellStyle name="强调文字颜色 1 2 3 9" xfId="48060"/>
    <cellStyle name="强调文字颜色 1 2 4" xfId="48061"/>
    <cellStyle name="注释 3 6 5 2 5 2" xfId="48062"/>
    <cellStyle name="强调文字颜色 1 2 4 10" xfId="48063"/>
    <cellStyle name="强调文字颜色 1 2 4 16" xfId="48064"/>
    <cellStyle name="强调文字颜色 1 2 4 18" xfId="48065"/>
    <cellStyle name="强调文字颜色 1 2 4 19" xfId="48066"/>
    <cellStyle name="强调文字颜色 1 2 4 2" xfId="48067"/>
    <cellStyle name="强调文字颜色 1 2 4 2 10" xfId="48068"/>
    <cellStyle name="强调文字颜色 1 2 4 2 11" xfId="48069"/>
    <cellStyle name="强调文字颜色 1 2 4 2 12" xfId="48070"/>
    <cellStyle name="强调文字颜色 1 2 4 2 13" xfId="48071"/>
    <cellStyle name="强调文字颜色 1 2 4 2 14" xfId="48072"/>
    <cellStyle name="强调文字颜色 1 2 4 2 15" xfId="48073"/>
    <cellStyle name="强调文字颜色 1 2 4 2 16" xfId="48074"/>
    <cellStyle name="注释 9 5 3 2 3 2" xfId="48075"/>
    <cellStyle name="强调文字颜色 1 2 4 2 17" xfId="48076"/>
    <cellStyle name="注释 9 5 5 2 6" xfId="48077"/>
    <cellStyle name="强调文字颜色 1 2 4 2 2 10" xfId="48078"/>
    <cellStyle name="强调文字颜色 1 2 4 2 2 11" xfId="48079"/>
    <cellStyle name="强调文字颜色 1 2 4 2 2 12" xfId="48080"/>
    <cellStyle name="强调文字颜色 1 2 4 2 2 13" xfId="48081"/>
    <cellStyle name="强调文字颜色 1 2 4 2 2 14" xfId="48082"/>
    <cellStyle name="强调文字颜色 1 2 4 2 2 15" xfId="48083"/>
    <cellStyle name="强调文字颜色 1 2 4 2 2 16" xfId="48084"/>
    <cellStyle name="强调文字颜色 1 2 4 2 2 17" xfId="48085"/>
    <cellStyle name="强调文字颜色 1 2 4 2 2 18" xfId="48086"/>
    <cellStyle name="强调文字颜色 1 2 4 2 2 2" xfId="48087"/>
    <cellStyle name="强调文字颜色 1 2 4 2 2 3" xfId="48088"/>
    <cellStyle name="强调文字颜色 1 2 4 2 2 4" xfId="48089"/>
    <cellStyle name="强调文字颜色 1 2 4 2 2 5" xfId="48090"/>
    <cellStyle name="强调文字颜色 1 2 4 2 2 6" xfId="48091"/>
    <cellStyle name="强调文字颜色 1 2 4 2 2 7" xfId="48092"/>
    <cellStyle name="强调文字颜色 1 2 4 2 2 8" xfId="48093"/>
    <cellStyle name="强调文字颜色 1 2 4 2 2 9" xfId="48094"/>
    <cellStyle name="强调文字颜色 1 2 4 2 3" xfId="48095"/>
    <cellStyle name="强调文字颜色 1 2 4 2 4" xfId="48096"/>
    <cellStyle name="强调文字颜色 1 2 4 2 5" xfId="48097"/>
    <cellStyle name="输入 5 3 3 3 2" xfId="48098"/>
    <cellStyle name="强调文字颜色 1 2 4 2 6" xfId="48099"/>
    <cellStyle name="输入 5 3 3 3 3" xfId="48100"/>
    <cellStyle name="强调文字颜色 1 2 4 2 7" xfId="48101"/>
    <cellStyle name="输入 5 3 3 3 4" xfId="48102"/>
    <cellStyle name="强调文字颜色 1 2 4 2 8" xfId="48103"/>
    <cellStyle name="输入 5 3 3 3 5" xfId="48104"/>
    <cellStyle name="强调文字颜色 1 2 4 2 9" xfId="48105"/>
    <cellStyle name="强调文字颜色 1 2 4 3" xfId="48106"/>
    <cellStyle name="强调文字颜色 1 2 4 3 10" xfId="48107"/>
    <cellStyle name="强调文字颜色 1 2 4 3 11" xfId="48108"/>
    <cellStyle name="强调文字颜色 1 2 4 3 12" xfId="48109"/>
    <cellStyle name="强调文字颜色 1 2 4 3 13" xfId="48110"/>
    <cellStyle name="强调文字颜色 1 2 4 3 3" xfId="48111"/>
    <cellStyle name="强调文字颜色 1 2 4 3 4" xfId="48112"/>
    <cellStyle name="强调文字颜色 1 2 4 3 5" xfId="48113"/>
    <cellStyle name="输入 5 3 3 4 2" xfId="48114"/>
    <cellStyle name="强调文字颜色 1 2 4 3 6" xfId="48115"/>
    <cellStyle name="强调文字颜色 1 2 4 3 7" xfId="48116"/>
    <cellStyle name="强调文字颜色 1 2 4 3 8" xfId="48117"/>
    <cellStyle name="强调文字颜色 1 2 4 3 9" xfId="48118"/>
    <cellStyle name="强调文字颜色 1 2 4 4" xfId="48119"/>
    <cellStyle name="强调文字颜色 1 2 4 5" xfId="48120"/>
    <cellStyle name="强调文字颜色 1 2 4 6" xfId="48121"/>
    <cellStyle name="强调文字颜色 1 2 4 7" xfId="48122"/>
    <cellStyle name="强调文字颜色 1 2 4 8" xfId="48123"/>
    <cellStyle name="强调文字颜色 1 2 4 9" xfId="48124"/>
    <cellStyle name="强调文字颜色 1 2 5" xfId="48125"/>
    <cellStyle name="强调文字颜色 1 2 5 10" xfId="48126"/>
    <cellStyle name="强调文字颜色 1 2 5 11" xfId="48127"/>
    <cellStyle name="强调文字颜色 1 2 5 12" xfId="48128"/>
    <cellStyle name="强调文字颜色 1 2 5 2" xfId="48129"/>
    <cellStyle name="强调文字颜色 1 2 5 3" xfId="48130"/>
    <cellStyle name="强调文字颜色 1 2 5 4" xfId="48131"/>
    <cellStyle name="强调文字颜色 1 2 5 6" xfId="48132"/>
    <cellStyle name="强调文字颜色 1 2 5 7" xfId="48133"/>
    <cellStyle name="强调文字颜色 1 2 5 8" xfId="48134"/>
    <cellStyle name="强调文字颜色 1 2 5 9" xfId="48135"/>
    <cellStyle name="强调文字颜色 1 2 6" xfId="48136"/>
    <cellStyle name="强调文字颜色 1 2 7" xfId="48137"/>
    <cellStyle name="强调文字颜色 1 2 8" xfId="48138"/>
    <cellStyle name="强调文字颜色 1 2 9" xfId="48139"/>
    <cellStyle name="强调文字颜色 1 3" xfId="48140"/>
    <cellStyle name="强调文字颜色 1 3 10" xfId="48141"/>
    <cellStyle name="强调文字颜色 1 3 11" xfId="48142"/>
    <cellStyle name="强调文字颜色 1 3 12" xfId="48143"/>
    <cellStyle name="强调文字颜色 1 3 13" xfId="48144"/>
    <cellStyle name="强调文字颜色 1 3 14" xfId="48145"/>
    <cellStyle name="强调文字颜色 1 3 20" xfId="48146"/>
    <cellStyle name="强调文字颜色 1 3 15" xfId="48147"/>
    <cellStyle name="强调文字颜色 1 3 21" xfId="48148"/>
    <cellStyle name="强调文字颜色 1 3 16" xfId="48149"/>
    <cellStyle name="强调文字颜色 1 3 22" xfId="48150"/>
    <cellStyle name="强调文字颜色 1 3 17" xfId="48151"/>
    <cellStyle name="强调文字颜色 1 3 23" xfId="48152"/>
    <cellStyle name="强调文字颜色 1 3 18" xfId="48153"/>
    <cellStyle name="强调文字颜色 1 3 2" xfId="48154"/>
    <cellStyle name="强调文字颜色 1 3 2 10" xfId="48155"/>
    <cellStyle name="强调文字颜色 1 3 2 11" xfId="48156"/>
    <cellStyle name="强调文字颜色 1 3 2 12" xfId="48157"/>
    <cellStyle name="强调文字颜色 1 3 2 13" xfId="48158"/>
    <cellStyle name="强调文字颜色 1 3 2 14" xfId="48159"/>
    <cellStyle name="强调文字颜色 1 3 2 20" xfId="48160"/>
    <cellStyle name="强调文字颜色 1 3 2 15" xfId="48161"/>
    <cellStyle name="强调文字颜色 1 3 2 21" xfId="48162"/>
    <cellStyle name="强调文字颜色 1 3 2 16" xfId="48163"/>
    <cellStyle name="强调文字颜色 1 3 2 22" xfId="48164"/>
    <cellStyle name="强调文字颜色 1 3 2 17" xfId="48165"/>
    <cellStyle name="强调文字颜色 1 3 2 18" xfId="48166"/>
    <cellStyle name="强调文字颜色 1 3 2 19" xfId="48167"/>
    <cellStyle name="强调文字颜色 1 3 2 2" xfId="48168"/>
    <cellStyle name="强调文字颜色 1 3 2 2 10" xfId="48169"/>
    <cellStyle name="强调文字颜色 1 3 2 2 11" xfId="48170"/>
    <cellStyle name="强调文字颜色 1 3 2 2 12" xfId="48171"/>
    <cellStyle name="强调文字颜色 1 3 2 2 13" xfId="48172"/>
    <cellStyle name="强调文字颜色 1 3 2 2 14" xfId="48173"/>
    <cellStyle name="强调文字颜色 1 3 2 2 15" xfId="48174"/>
    <cellStyle name="强调文字颜色 1 3 2 2 16" xfId="48175"/>
    <cellStyle name="强调文字颜色 1 3 2 2 17" xfId="48176"/>
    <cellStyle name="强调文字颜色 1 3 2 2 18" xfId="48177"/>
    <cellStyle name="强调文字颜色 1 3 2 2 2" xfId="48178"/>
    <cellStyle name="强调文字颜色 1 3 2 2 3" xfId="48179"/>
    <cellStyle name="强调文字颜色 1 3 2 2 4" xfId="48180"/>
    <cellStyle name="强调文字颜色 1 3 2 2 5" xfId="48181"/>
    <cellStyle name="强调文字颜色 1 3 2 2 6" xfId="48182"/>
    <cellStyle name="强调文字颜色 1 3 2 2 7" xfId="48183"/>
    <cellStyle name="强调文字颜色 1 3 2 2 9" xfId="48184"/>
    <cellStyle name="强调文字颜色 1 3 2 3" xfId="48185"/>
    <cellStyle name="强调文字颜色 1 3 2 4" xfId="48186"/>
    <cellStyle name="强调文字颜色 1 3 2 5" xfId="48187"/>
    <cellStyle name="强调文字颜色 1 3 2 6" xfId="48188"/>
    <cellStyle name="强调文字颜色 1 3 2 7" xfId="48189"/>
    <cellStyle name="强调文字颜色 1 3 2 8" xfId="48190"/>
    <cellStyle name="强调文字颜色 1 3 2 9" xfId="48191"/>
    <cellStyle name="强调文字颜色 1 3 3" xfId="48192"/>
    <cellStyle name="强调文字颜色 1 3 3 10" xfId="48193"/>
    <cellStyle name="强调文字颜色 1 3 3 11" xfId="48194"/>
    <cellStyle name="强调文字颜色 1 3 3 12" xfId="48195"/>
    <cellStyle name="小数 2 5 2 2 2 2 2" xfId="48196"/>
    <cellStyle name="输入 3 3 6 2 2" xfId="48197"/>
    <cellStyle name="强调文字颜色 1 3 3 13" xfId="48198"/>
    <cellStyle name="强调文字颜色 1 3 3 14" xfId="48199"/>
    <cellStyle name="强调文字颜色 1 3 3 15" xfId="48200"/>
    <cellStyle name="强调文字颜色 1 3 3 16" xfId="48201"/>
    <cellStyle name="强调文字颜色 1 3 3 17" xfId="48202"/>
    <cellStyle name="强调文字颜色 1 3 3 18" xfId="48203"/>
    <cellStyle name="强调文字颜色 1 3 3 2 10" xfId="48204"/>
    <cellStyle name="输入 2 4 2 2 4 2" xfId="48205"/>
    <cellStyle name="强调文字颜色 1 3 3 2 11" xfId="48206"/>
    <cellStyle name="强调文字颜色 1 3 3 2 12" xfId="48207"/>
    <cellStyle name="强调文字颜色 1 3 3 2 13" xfId="48208"/>
    <cellStyle name="输出 7 3 3 2 2 3 2" xfId="48209"/>
    <cellStyle name="强调文字颜色 1 3 3 2 14" xfId="48210"/>
    <cellStyle name="强调文字颜色 1 3 3 2 15" xfId="48211"/>
    <cellStyle name="强调文字颜色 1 3 3 2 16" xfId="48212"/>
    <cellStyle name="强调文字颜色 1 3 3 2 17" xfId="48213"/>
    <cellStyle name="强调文字颜色 1 3 3 2 2" xfId="48214"/>
    <cellStyle name="强调文字颜色 1 3 3 2 3" xfId="48215"/>
    <cellStyle name="强调文字颜色 1 3 3 2 4" xfId="48216"/>
    <cellStyle name="输入 5 4 2 3 2" xfId="48217"/>
    <cellStyle name="强调文字颜色 1 3 3 2 6" xfId="48218"/>
    <cellStyle name="强调文字颜色 1 3 3 2 7" xfId="48219"/>
    <cellStyle name="强调文字颜色 1 3 3 2 8" xfId="48220"/>
    <cellStyle name="强调文字颜色 1 3 3 2 9" xfId="48221"/>
    <cellStyle name="强调文字颜色 1 3 3 3" xfId="48222"/>
    <cellStyle name="强调文字颜色 1 3 3 4" xfId="48223"/>
    <cellStyle name="强调文字颜色 1 3 3 5" xfId="48224"/>
    <cellStyle name="强调文字颜色 1 3 3 6" xfId="48225"/>
    <cellStyle name="强调文字颜色 1 3 3 7" xfId="48226"/>
    <cellStyle name="强调文字颜色 1 3 3 8" xfId="48227"/>
    <cellStyle name="强调文字颜色 1 3 3 9" xfId="48228"/>
    <cellStyle name="强调文字颜色 1 3 4" xfId="48229"/>
    <cellStyle name="强调文字颜色 2 7" xfId="48230"/>
    <cellStyle name="强调文字颜色 1 3 4 10" xfId="48231"/>
    <cellStyle name="强调文字颜色 2 8" xfId="48232"/>
    <cellStyle name="强调文字颜色 1 3 4 11" xfId="48233"/>
    <cellStyle name="强调文字颜色 2 9" xfId="48234"/>
    <cellStyle name="强调文字颜色 1 3 4 12" xfId="48235"/>
    <cellStyle name="强调文字颜色 1 3 4 13" xfId="48236"/>
    <cellStyle name="强调文字颜色 1 3 4 14" xfId="48237"/>
    <cellStyle name="强调文字颜色 1 3 4 3" xfId="48238"/>
    <cellStyle name="强调文字颜色 1 3 4 4" xfId="48239"/>
    <cellStyle name="强调文字颜色 1 3 4 5" xfId="48240"/>
    <cellStyle name="强调文字颜色 1 3 4 6" xfId="48241"/>
    <cellStyle name="强调文字颜色 1 3 4 7" xfId="48242"/>
    <cellStyle name="强调文字颜色 1 3 4 8" xfId="48243"/>
    <cellStyle name="强调文字颜色 1 3 4 9" xfId="48244"/>
    <cellStyle name="强调文字颜色 1 3 5" xfId="48245"/>
    <cellStyle name="强调文字颜色 1 3 6" xfId="48246"/>
    <cellStyle name="输出 2 3 6 2 2" xfId="48247"/>
    <cellStyle name="强调文字颜色 1 3 7" xfId="48248"/>
    <cellStyle name="强调文字颜色 1 3 8" xfId="48249"/>
    <cellStyle name="强调文字颜色 1 3 9" xfId="48250"/>
    <cellStyle name="强调文字颜色 1 3_2017年人大参阅资料（代表大会-定）1.14" xfId="48251"/>
    <cellStyle name="强调文字颜色 1 4" xfId="48252"/>
    <cellStyle name="强调文字颜色 1 4 2" xfId="48253"/>
    <cellStyle name="强调文字颜色 1 5" xfId="48254"/>
    <cellStyle name="强调文字颜色 1 5 2" xfId="48255"/>
    <cellStyle name="强调文字颜色 1 6" xfId="48256"/>
    <cellStyle name="强调文字颜色 1 6 2" xfId="48257"/>
    <cellStyle name="强调文字颜色 1 7" xfId="48258"/>
    <cellStyle name="强调文字颜色 1 7 2" xfId="48259"/>
    <cellStyle name="强调文字颜色 1 7 3" xfId="48260"/>
    <cellStyle name="强调文字颜色 1 7 4" xfId="48261"/>
    <cellStyle name="强调文字颜色 1 7_四队计价2011-6" xfId="48262"/>
    <cellStyle name="强调文字颜色 1 8" xfId="48263"/>
    <cellStyle name="强调文字颜色 1 8 2" xfId="48264"/>
    <cellStyle name="强调文字颜色 1 9" xfId="48265"/>
    <cellStyle name="强调文字颜色 1 9 2" xfId="48266"/>
    <cellStyle name="强调文字颜色 2 10" xfId="48267"/>
    <cellStyle name="强调文字颜色 2 10 2" xfId="48268"/>
    <cellStyle name="强调文字颜色 2 11" xfId="48269"/>
    <cellStyle name="强调文字颜色 2 12" xfId="48270"/>
    <cellStyle name="强调文字颜色 2 13" xfId="48271"/>
    <cellStyle name="强调文字颜色 2 14" xfId="48272"/>
    <cellStyle name="强调文字颜色 2 20" xfId="48273"/>
    <cellStyle name="强调文字颜色 2 15" xfId="48274"/>
    <cellStyle name="输入 5 4 3 4 2" xfId="48275"/>
    <cellStyle name="强调文字颜色 2 21" xfId="48276"/>
    <cellStyle name="强调文字颜色 2 16" xfId="48277"/>
    <cellStyle name="强调文字颜色 2 22" xfId="48278"/>
    <cellStyle name="强调文字颜色 2 17" xfId="48279"/>
    <cellStyle name="强调文字颜色 2 23" xfId="48280"/>
    <cellStyle name="强调文字颜色 2 18" xfId="48281"/>
    <cellStyle name="强调文字颜色 2 24" xfId="48282"/>
    <cellStyle name="强调文字颜色 2 19" xfId="48283"/>
    <cellStyle name="强调文字颜色 2 2 10" xfId="48284"/>
    <cellStyle name="强调文字颜色 2 2 11" xfId="48285"/>
    <cellStyle name="强调文字颜色 2 2 13" xfId="48286"/>
    <cellStyle name="强调文字颜色 2 2 20" xfId="48287"/>
    <cellStyle name="强调文字颜色 2 2 15" xfId="48288"/>
    <cellStyle name="强调文字颜色 2 2 21" xfId="48289"/>
    <cellStyle name="强调文字颜色 2 2 16" xfId="48290"/>
    <cellStyle name="注释 5 5 5 2 4 2" xfId="48291"/>
    <cellStyle name="强调文字颜色 2 2 22" xfId="48292"/>
    <cellStyle name="强调文字颜色 2 2 17" xfId="48293"/>
    <cellStyle name="强调文字颜色 2 2 18" xfId="48294"/>
    <cellStyle name="强调文字颜色 2 2 19" xfId="48295"/>
    <cellStyle name="强调文字颜色 2 2 2" xfId="48296"/>
    <cellStyle name="强调文字颜色 2 2 2 10" xfId="48297"/>
    <cellStyle name="强调文字颜色 2 2 2 11" xfId="48298"/>
    <cellStyle name="强调文字颜色 2 2 2 12" xfId="48299"/>
    <cellStyle name="强调文字颜色 2 2 2 13" xfId="48300"/>
    <cellStyle name="强调文字颜色 2 2 2 14" xfId="48301"/>
    <cellStyle name="强调文字颜色 2 2 2 20" xfId="48302"/>
    <cellStyle name="强调文字颜色 2 2 2 15" xfId="48303"/>
    <cellStyle name="强调文字颜色 2 2 2 21" xfId="48304"/>
    <cellStyle name="强调文字颜色 2 2 2 16" xfId="48305"/>
    <cellStyle name="强调文字颜色 2 2 2 22" xfId="48306"/>
    <cellStyle name="强调文字颜色 2 2 2 17" xfId="48307"/>
    <cellStyle name="强调文字颜色 2 2 2 18" xfId="48308"/>
    <cellStyle name="强调文字颜色 2 2 2 19" xfId="48309"/>
    <cellStyle name="强调文字颜色 2 2 2 2" xfId="48310"/>
    <cellStyle name="强调文字颜色 2 2 2 2 10" xfId="48311"/>
    <cellStyle name="强调文字颜色 2 2 2 2 11" xfId="48312"/>
    <cellStyle name="强调文字颜色 2 2 2 2 16" xfId="48313"/>
    <cellStyle name="强调文字颜色 2 2 2 2 17" xfId="48314"/>
    <cellStyle name="强调文字颜色 2 2 2 2 18" xfId="48315"/>
    <cellStyle name="强调文字颜色 2 2 2 3" xfId="48316"/>
    <cellStyle name="强调文字颜色 2 2 2 4" xfId="48317"/>
    <cellStyle name="强调文字颜色 2 2 2 5" xfId="48318"/>
    <cellStyle name="强调文字颜色 2 2 2 6" xfId="48319"/>
    <cellStyle name="强调文字颜色 2 2 2 7" xfId="48320"/>
    <cellStyle name="强调文字颜色 2 2 2 8" xfId="48321"/>
    <cellStyle name="强调文字颜色 2 2 2 9" xfId="48322"/>
    <cellStyle name="强调文字颜色 2 2 3" xfId="48323"/>
    <cellStyle name="强调文字颜色 2 2 3 20" xfId="48324"/>
    <cellStyle name="强调文字颜色 2 2 3 15" xfId="48325"/>
    <cellStyle name="强调文字颜色 2 2 3 21" xfId="48326"/>
    <cellStyle name="强调文字颜色 2 2 3 16" xfId="48327"/>
    <cellStyle name="强调文字颜色 2 2 3 22" xfId="48328"/>
    <cellStyle name="强调文字颜色 2 2 3 17" xfId="48329"/>
    <cellStyle name="强调文字颜色 2 2 3 18" xfId="48330"/>
    <cellStyle name="强调文字颜色 2 2 3 19" xfId="48331"/>
    <cellStyle name="强调文字颜色 2 2 3 2 10" xfId="48332"/>
    <cellStyle name="强调文字颜色 2 2 3 2 11" xfId="48333"/>
    <cellStyle name="强调文字颜色 2 2 3 2 13" xfId="48334"/>
    <cellStyle name="强调文字颜色 2 2 3 2 14" xfId="48335"/>
    <cellStyle name="强调文字颜色 2 2 3 2 15" xfId="48336"/>
    <cellStyle name="强调文字颜色 2 2 3 2 16" xfId="48337"/>
    <cellStyle name="强调文字颜色 2 2 3 2 17" xfId="48338"/>
    <cellStyle name="强调文字颜色 2 2 3 2 18" xfId="48339"/>
    <cellStyle name="强调文字颜色 2 2 3 2 2" xfId="48340"/>
    <cellStyle name="强调文字颜色 2 2 3 2 3" xfId="48341"/>
    <cellStyle name="强调文字颜色 2 2 3 2 4" xfId="48342"/>
    <cellStyle name="强调文字颜色 2 2 3 2 5" xfId="48343"/>
    <cellStyle name="输入 6 3 2 3 2" xfId="48344"/>
    <cellStyle name="强调文字颜色 2 2 3 2 6" xfId="48345"/>
    <cellStyle name="输入 6 3 2 3 3" xfId="48346"/>
    <cellStyle name="强调文字颜色 2 2 3 2 7" xfId="48347"/>
    <cellStyle name="输入 6 3 2 3 4" xfId="48348"/>
    <cellStyle name="强调文字颜色 2 2 3 2 8" xfId="48349"/>
    <cellStyle name="输入 6 3 2 3 5" xfId="48350"/>
    <cellStyle name="强调文字颜色 2 2 3 2 9" xfId="48351"/>
    <cellStyle name="强调文字颜色 2 2 3 9" xfId="48352"/>
    <cellStyle name="强调文字颜色 2 2 4" xfId="48353"/>
    <cellStyle name="强调文字颜色 2 2 4 14" xfId="48354"/>
    <cellStyle name="强调文字颜色 2 2 4 15" xfId="48355"/>
    <cellStyle name="强调文字颜色 2 2 4 16" xfId="48356"/>
    <cellStyle name="强调文字颜色 2 2 4 17" xfId="48357"/>
    <cellStyle name="强调文字颜色 2 2 4 18" xfId="48358"/>
    <cellStyle name="强调文字颜色 2 2 4 19" xfId="48359"/>
    <cellStyle name="强调文字颜色 2 2 4 2" xfId="48360"/>
    <cellStyle name="强调文字颜色 2 2 4 2 10" xfId="48361"/>
    <cellStyle name="强调文字颜色 2 2 4 2 11" xfId="48362"/>
    <cellStyle name="强调文字颜色 2 2 4 2 12" xfId="48363"/>
    <cellStyle name="强调文字颜色 2 2 4 2 13" xfId="48364"/>
    <cellStyle name="强调文字颜色 2 2 4 2 14" xfId="48365"/>
    <cellStyle name="强调文字颜色 2 2 4 2 15" xfId="48366"/>
    <cellStyle name="强调文字颜色 2 2 4 2 16" xfId="48367"/>
    <cellStyle name="强调文字颜色 2 2 4 2 17" xfId="48368"/>
    <cellStyle name="强调文字颜色 2 2 4 2 18" xfId="48369"/>
    <cellStyle name="强调文字颜色 2 2 4 2 2" xfId="48370"/>
    <cellStyle name="强调文字颜色 2 2 4 2 2 10" xfId="48371"/>
    <cellStyle name="强调文字颜色 2 2 4 2 2 11" xfId="48372"/>
    <cellStyle name="强调文字颜色 2 2 4 2 2 12" xfId="48373"/>
    <cellStyle name="强调文字颜色 2 2 4 2 2 13" xfId="48374"/>
    <cellStyle name="强调文字颜色 2 2 4 2 2 14" xfId="48375"/>
    <cellStyle name="强调文字颜色 2 2 4 2 2 15" xfId="48376"/>
    <cellStyle name="强调文字颜色 2 2 4 2 2 16" xfId="48377"/>
    <cellStyle name="强调文字颜色 2 2 4 2 2 18" xfId="48378"/>
    <cellStyle name="强调文字颜色 2 2 4 2 2 2" xfId="48379"/>
    <cellStyle name="强调文字颜色 2 2 4 2 2 3" xfId="48380"/>
    <cellStyle name="强调文字颜色 2 2 4 2 2 4" xfId="48381"/>
    <cellStyle name="强调文字颜色 2 2 4 2 2 5" xfId="48382"/>
    <cellStyle name="强调文字颜色 2 2 4 2 2 6" xfId="48383"/>
    <cellStyle name="强调文字颜色 2 2 4 2 2 7" xfId="48384"/>
    <cellStyle name="强调文字颜色 2 2 4 2 2 8" xfId="48385"/>
    <cellStyle name="强调文字颜色 2 2 4 2 2 9" xfId="48386"/>
    <cellStyle name="强调文字颜色 2 2 4 2 3" xfId="48387"/>
    <cellStyle name="强调文字颜色 2 2 4 2 4" xfId="48388"/>
    <cellStyle name="强调文字颜色 2 2 4 2 5" xfId="48389"/>
    <cellStyle name="输入 6 3 3 3 2" xfId="48390"/>
    <cellStyle name="强调文字颜色 2 2 4 2 6" xfId="48391"/>
    <cellStyle name="输入 6 3 3 3 3" xfId="48392"/>
    <cellStyle name="强调文字颜色 2 2 4 2 7" xfId="48393"/>
    <cellStyle name="输入 6 3 3 3 4" xfId="48394"/>
    <cellStyle name="强调文字颜色 2 2 4 2 8" xfId="48395"/>
    <cellStyle name="强调文字颜色 2 2 4 3" xfId="48396"/>
    <cellStyle name="强调文字颜色 2 2 4 3 10" xfId="48397"/>
    <cellStyle name="强调文字颜色 2 2 4 3 11" xfId="48398"/>
    <cellStyle name="强调文字颜色 2 2 4 3 12" xfId="48399"/>
    <cellStyle name="强调文字颜色 2 2 4 3 13" xfId="48400"/>
    <cellStyle name="强调文字颜色 2 2 4 3 14" xfId="48401"/>
    <cellStyle name="强调文字颜色 2 2 4 3 15" xfId="48402"/>
    <cellStyle name="强调文字颜色 2 2 4 3 16" xfId="48403"/>
    <cellStyle name="强调文字颜色 2 2 4 3 17" xfId="48404"/>
    <cellStyle name="强调文字颜色 2 2 4 3 18" xfId="48405"/>
    <cellStyle name="强调文字颜色 2 2 4 3 3" xfId="48406"/>
    <cellStyle name="强调文字颜色 2 2 4 3 4" xfId="48407"/>
    <cellStyle name="强调文字颜色 2 2 4 3 5" xfId="48408"/>
    <cellStyle name="输入 6 3 3 4 2" xfId="48409"/>
    <cellStyle name="强调文字颜色 2 2 4 3 6" xfId="48410"/>
    <cellStyle name="强调文字颜色 2 2 4 3 7" xfId="48411"/>
    <cellStyle name="强调文字颜色 2 2 4 3 8" xfId="48412"/>
    <cellStyle name="强调文字颜色 2 2 4 4" xfId="48413"/>
    <cellStyle name="强调文字颜色 2 2 4 5" xfId="48414"/>
    <cellStyle name="强调文字颜色 2 2 4 6" xfId="48415"/>
    <cellStyle name="强调文字颜色 2 2 4 7" xfId="48416"/>
    <cellStyle name="强调文字颜色 2 2 4 8" xfId="48417"/>
    <cellStyle name="强调文字颜色 2 2 4 9" xfId="48418"/>
    <cellStyle name="强调文字颜色 2 2 5" xfId="48419"/>
    <cellStyle name="强调文字颜色 2 2 5 10" xfId="48420"/>
    <cellStyle name="强调文字颜色 2 2 5 11" xfId="48421"/>
    <cellStyle name="强调文字颜色 2 2 5 12" xfId="48422"/>
    <cellStyle name="强调文字颜色 2 2 5 13" xfId="48423"/>
    <cellStyle name="强调文字颜色 2 2 5 14" xfId="48424"/>
    <cellStyle name="强调文字颜色 2 2 5 15" xfId="48425"/>
    <cellStyle name="强调文字颜色 2 2 5 16" xfId="48426"/>
    <cellStyle name="强调文字颜色 2 2 5 17" xfId="48427"/>
    <cellStyle name="强调文字颜色 2 2 5 18" xfId="48428"/>
    <cellStyle name="强调文字颜色 2 2 5 2" xfId="48429"/>
    <cellStyle name="强调文字颜色 2 2 5 3" xfId="48430"/>
    <cellStyle name="强调文字颜色 2 2 5 4" xfId="48431"/>
    <cellStyle name="强调文字颜色 2 2 5 5" xfId="48432"/>
    <cellStyle name="强调文字颜色 2 2 5 6" xfId="48433"/>
    <cellStyle name="强调文字颜色 2 2 5 7" xfId="48434"/>
    <cellStyle name="强调文字颜色 2 2 5 8" xfId="48435"/>
    <cellStyle name="强调文字颜色 2 2 5 9" xfId="48436"/>
    <cellStyle name="强调文字颜色 2 2 6" xfId="48437"/>
    <cellStyle name="强调文字颜色 2 2 7" xfId="48438"/>
    <cellStyle name="强调文字颜色 2 2 8" xfId="48439"/>
    <cellStyle name="强调文字颜色 2 2 9" xfId="48440"/>
    <cellStyle name="强调文字颜色 2 3" xfId="48441"/>
    <cellStyle name="强调文字颜色 2 3 10" xfId="48442"/>
    <cellStyle name="强调文字颜色 2 3 11" xfId="48443"/>
    <cellStyle name="强调文字颜色 2 3 12" xfId="48444"/>
    <cellStyle name="强调文字颜色 2 3 13" xfId="48445"/>
    <cellStyle name="强调文字颜色 2 3 14" xfId="48446"/>
    <cellStyle name="强调文字颜色 2 3 20" xfId="48447"/>
    <cellStyle name="强调文字颜色 2 3 15" xfId="48448"/>
    <cellStyle name="强调文字颜色 2 3 21" xfId="48449"/>
    <cellStyle name="强调文字颜色 2 3 16" xfId="48450"/>
    <cellStyle name="强调文字颜色 2 3 22" xfId="48451"/>
    <cellStyle name="强调文字颜色 2 3 17" xfId="48452"/>
    <cellStyle name="强调文字颜色 2 3 23" xfId="48453"/>
    <cellStyle name="强调文字颜色 2 3 18" xfId="48454"/>
    <cellStyle name="强调文字颜色 2 3 24" xfId="48455"/>
    <cellStyle name="强调文字颜色 2 3 19" xfId="48456"/>
    <cellStyle name="强调文字颜色 2 3 2" xfId="48457"/>
    <cellStyle name="强调文字颜色 2 3 2 10" xfId="48458"/>
    <cellStyle name="强调文字颜色 2 3 2 11" xfId="48459"/>
    <cellStyle name="强调文字颜色 2 3 2 12" xfId="48460"/>
    <cellStyle name="强调文字颜色 2 3 2 14" xfId="48461"/>
    <cellStyle name="强调文字颜色 2 3 2 20" xfId="48462"/>
    <cellStyle name="强调文字颜色 2 3 2 15" xfId="48463"/>
    <cellStyle name="强调文字颜色 2 3 2 21" xfId="48464"/>
    <cellStyle name="强调文字颜色 2 3 2 16" xfId="48465"/>
    <cellStyle name="强调文字颜色 2 3 2 22" xfId="48466"/>
    <cellStyle name="强调文字颜色 2 3 2 17" xfId="48467"/>
    <cellStyle name="强调文字颜色 2 3 2 18" xfId="48468"/>
    <cellStyle name="强调文字颜色 2 3 2 19" xfId="48469"/>
    <cellStyle name="强调文字颜色 2 3 2 2" xfId="48470"/>
    <cellStyle name="强调文字颜色 2 3 2 2 13" xfId="48471"/>
    <cellStyle name="强调文字颜色 2 3 2 2 14" xfId="48472"/>
    <cellStyle name="强调文字颜色 2 3 2 2 15" xfId="48473"/>
    <cellStyle name="强调文字颜色 2 3 2 2 16" xfId="48474"/>
    <cellStyle name="强调文字颜色 2 3 2 2 17" xfId="48475"/>
    <cellStyle name="强调文字颜色 2 3 2 2 18" xfId="48476"/>
    <cellStyle name="强调文字颜色 2 3 2 2 2" xfId="48477"/>
    <cellStyle name="强调文字颜色 2 3 2 2 3" xfId="48478"/>
    <cellStyle name="强调文字颜色 2 3 2 2 4" xfId="48479"/>
    <cellStyle name="强调文字颜色 2 3 2 2 5" xfId="48480"/>
    <cellStyle name="强调文字颜色 2 3 2 2 6" xfId="48481"/>
    <cellStyle name="强调文字颜色 2 3 2 2 7" xfId="48482"/>
    <cellStyle name="强调文字颜色 2 3 2 2 8" xfId="48483"/>
    <cellStyle name="强调文字颜色 2 3 2 2 9" xfId="48484"/>
    <cellStyle name="强调文字颜色 2 3 2 3" xfId="48485"/>
    <cellStyle name="强调文字颜色 2 3 2 4" xfId="48486"/>
    <cellStyle name="强调文字颜色 2 3 2 5" xfId="48487"/>
    <cellStyle name="强调文字颜色 2 3 2 6" xfId="48488"/>
    <cellStyle name="强调文字颜色 2 3 2 7" xfId="48489"/>
    <cellStyle name="强调文字颜色 2 3 2 8" xfId="48490"/>
    <cellStyle name="强调文字颜色 2 3 2 9" xfId="48491"/>
    <cellStyle name="强调文字颜色 2 3 3" xfId="48492"/>
    <cellStyle name="强调文字颜色 2 3 3 10" xfId="48493"/>
    <cellStyle name="强调文字颜色 2 3 3 11" xfId="48494"/>
    <cellStyle name="强调文字颜色 2 3 3 12" xfId="48495"/>
    <cellStyle name="强调文字颜色 2 3 3 13" xfId="48496"/>
    <cellStyle name="强调文字颜色 2 3 3 14" xfId="48497"/>
    <cellStyle name="强调文字颜色 2 3 3 15" xfId="48498"/>
    <cellStyle name="强调文字颜色 2 3 3 16" xfId="48499"/>
    <cellStyle name="强调文字颜色 2 3 3 17" xfId="48500"/>
    <cellStyle name="强调文字颜色 2 3 3 18" xfId="48501"/>
    <cellStyle name="强调文字颜色 2 3 3 2" xfId="48502"/>
    <cellStyle name="强调文字颜色 2 3 3 2 10" xfId="48503"/>
    <cellStyle name="强调文字颜色 2 3 3 2 11" xfId="48504"/>
    <cellStyle name="强调文字颜色 2 3 3 2 13" xfId="48505"/>
    <cellStyle name="强调文字颜色 2 3 3 2 14" xfId="48506"/>
    <cellStyle name="强调文字颜色 2 3 3 2 15" xfId="48507"/>
    <cellStyle name="强调文字颜色 2 3 3 2 16" xfId="48508"/>
    <cellStyle name="强调文字颜色 2 3 3 2 17" xfId="48509"/>
    <cellStyle name="强调文字颜色 2 3 3 2 18" xfId="48510"/>
    <cellStyle name="强调文字颜色 2 3 3 2 2" xfId="48511"/>
    <cellStyle name="强调文字颜色 2 3 3 2 3" xfId="48512"/>
    <cellStyle name="强调文字颜色 2 3 3 2 4" xfId="48513"/>
    <cellStyle name="强调文字颜色 2 3 3 2 5" xfId="48514"/>
    <cellStyle name="输入 6 4 2 3 2" xfId="48515"/>
    <cellStyle name="强调文字颜色 2 3 3 2 6" xfId="48516"/>
    <cellStyle name="强调文字颜色 2 3 3 2 7" xfId="48517"/>
    <cellStyle name="强调文字颜色 2 3 3 2 8" xfId="48518"/>
    <cellStyle name="强调文字颜色 2 3 3 2 9" xfId="48519"/>
    <cellStyle name="强调文字颜色 2 3 3 3" xfId="48520"/>
    <cellStyle name="强调文字颜色 2 3 3 4" xfId="48521"/>
    <cellStyle name="强调文字颜色 2 3 3 5" xfId="48522"/>
    <cellStyle name="强调文字颜色 2 3 3 6" xfId="48523"/>
    <cellStyle name="强调文字颜色 2 3 3 7" xfId="48524"/>
    <cellStyle name="强调文字颜色 2 3 3 8" xfId="48525"/>
    <cellStyle name="强调文字颜色 2 3 3 9" xfId="48526"/>
    <cellStyle name="强调文字颜色 2 3 4" xfId="48527"/>
    <cellStyle name="强调文字颜色 2 3 4 10" xfId="48528"/>
    <cellStyle name="强调文字颜色 2 3 4 11" xfId="48529"/>
    <cellStyle name="强调文字颜色 2 3 4 12" xfId="48530"/>
    <cellStyle name="强调文字颜色 2 3 4 13" xfId="48531"/>
    <cellStyle name="强调文字颜色 2 3 4 14" xfId="48532"/>
    <cellStyle name="强调文字颜色 2 3 4 15" xfId="48533"/>
    <cellStyle name="强调文字颜色 2 3 4 16" xfId="48534"/>
    <cellStyle name="强调文字颜色 2 3 4 17" xfId="48535"/>
    <cellStyle name="强调文字颜色 2 3 4 2" xfId="48536"/>
    <cellStyle name="强调文字颜色 2 3 4 3" xfId="48537"/>
    <cellStyle name="强调文字颜色 2 3 4 4" xfId="48538"/>
    <cellStyle name="强调文字颜色 2 3 4 5" xfId="48539"/>
    <cellStyle name="强调文字颜色 2 3 4 6" xfId="48540"/>
    <cellStyle name="强调文字颜色 2 3 4 7" xfId="48541"/>
    <cellStyle name="强调文字颜色 2 3 4 8" xfId="48542"/>
    <cellStyle name="强调文字颜色 2 3 4 9" xfId="48543"/>
    <cellStyle name="强调文字颜色 2 3 5" xfId="48544"/>
    <cellStyle name="强调文字颜色 2 3 6" xfId="48545"/>
    <cellStyle name="强调文字颜色 2 3 7" xfId="48546"/>
    <cellStyle name="强调文字颜色 2 3 8" xfId="48547"/>
    <cellStyle name="强调文字颜色 2 3 9" xfId="48548"/>
    <cellStyle name="强调文字颜色 2 3_2017年人大参阅资料（代表大会-定）1.14" xfId="48549"/>
    <cellStyle name="强调文字颜色 2 4" xfId="48550"/>
    <cellStyle name="强调文字颜色 2 4 2" xfId="48551"/>
    <cellStyle name="强调文字颜色 2 5" xfId="48552"/>
    <cellStyle name="强调文字颜色 2 5 2" xfId="48553"/>
    <cellStyle name="强调文字颜色 2 6" xfId="48554"/>
    <cellStyle name="强调文字颜色 2 6 2" xfId="48555"/>
    <cellStyle name="强调文字颜色 2 7 2" xfId="48556"/>
    <cellStyle name="强调文字颜色 2 7 3" xfId="48557"/>
    <cellStyle name="输出 9 4 5 2 3 2" xfId="48558"/>
    <cellStyle name="强调文字颜色 2 7 4" xfId="48559"/>
    <cellStyle name="强调文字颜色 2 8 2" xfId="48560"/>
    <cellStyle name="强调文字颜色 2 9 2" xfId="48561"/>
    <cellStyle name="强调文字颜色 3 10" xfId="48562"/>
    <cellStyle name="强调文字颜色 3 10 2" xfId="48563"/>
    <cellStyle name="强调文字颜色 3 11" xfId="48564"/>
    <cellStyle name="强调文字颜色 3 12" xfId="48565"/>
    <cellStyle name="强调文字颜色 3 13" xfId="48566"/>
    <cellStyle name="强调文字颜色 3 14" xfId="48567"/>
    <cellStyle name="强调文字颜色 3 20" xfId="48568"/>
    <cellStyle name="强调文字颜色 3 15" xfId="48569"/>
    <cellStyle name="强调文字颜色 3 21" xfId="48570"/>
    <cellStyle name="强调文字颜色 3 16" xfId="48571"/>
    <cellStyle name="强调文字颜色 3 22" xfId="48572"/>
    <cellStyle name="强调文字颜色 3 17" xfId="48573"/>
    <cellStyle name="强调文字颜色 3 23" xfId="48574"/>
    <cellStyle name="强调文字颜色 3 18" xfId="48575"/>
    <cellStyle name="强调文字颜色 3 24" xfId="48576"/>
    <cellStyle name="强调文字颜色 3 19" xfId="48577"/>
    <cellStyle name="强调文字颜色 3 2 12" xfId="48578"/>
    <cellStyle name="强调文字颜色 3 2 13" xfId="48579"/>
    <cellStyle name="强调文字颜色 3 2 14" xfId="48580"/>
    <cellStyle name="强调文字颜色 3 2 20" xfId="48581"/>
    <cellStyle name="强调文字颜色 3 2 15" xfId="48582"/>
    <cellStyle name="强调文字颜色 3 2 21" xfId="48583"/>
    <cellStyle name="强调文字颜色 3 2 16" xfId="48584"/>
    <cellStyle name="强调文字颜色 3 2 22" xfId="48585"/>
    <cellStyle name="强调文字颜色 3 2 17" xfId="48586"/>
    <cellStyle name="强调文字颜色 3 2 18" xfId="48587"/>
    <cellStyle name="强调文字颜色 3 2 19" xfId="48588"/>
    <cellStyle name="强调文字颜色 3 2 2" xfId="48589"/>
    <cellStyle name="强调文字颜色 3 2 2 10" xfId="48590"/>
    <cellStyle name="强调文字颜色 3 2 2 11" xfId="48591"/>
    <cellStyle name="强调文字颜色 3 2 2 12" xfId="48592"/>
    <cellStyle name="强调文字颜色 3 2 2 13" xfId="48593"/>
    <cellStyle name="强调文字颜色 3 2 2 14" xfId="48594"/>
    <cellStyle name="强调文字颜色 3 2 2 20" xfId="48595"/>
    <cellStyle name="强调文字颜色 3 2 2 15" xfId="48596"/>
    <cellStyle name="强调文字颜色 3 2 2 21" xfId="48597"/>
    <cellStyle name="强调文字颜色 3 2 2 16" xfId="48598"/>
    <cellStyle name="强调文字颜色 3 2 2 22" xfId="48599"/>
    <cellStyle name="强调文字颜色 3 2 2 17" xfId="48600"/>
    <cellStyle name="强调文字颜色 3 2 2 18" xfId="48601"/>
    <cellStyle name="强调文字颜色 3 2 2 19" xfId="48602"/>
    <cellStyle name="强调文字颜色 3 2 2 2" xfId="48603"/>
    <cellStyle name="强调文字颜色 3 2 2 2 12" xfId="48604"/>
    <cellStyle name="强调文字颜色 3 2 2 2 13" xfId="48605"/>
    <cellStyle name="强调文字颜色 3 2 2 2 14" xfId="48606"/>
    <cellStyle name="强调文字颜色 3 2 2 2 15" xfId="48607"/>
    <cellStyle name="强调文字颜色 3 2 2 2 16" xfId="48608"/>
    <cellStyle name="强调文字颜色 3 2 2 2 17" xfId="48609"/>
    <cellStyle name="强调文字颜色 3 2 2 2 18" xfId="48610"/>
    <cellStyle name="强调文字颜色 3 2 2 2 2" xfId="48611"/>
    <cellStyle name="强调文字颜色 3 2 2 2 3" xfId="48612"/>
    <cellStyle name="强调文字颜色 3 2 2 2 4" xfId="48613"/>
    <cellStyle name="强调文字颜色 3 2 2 2 5" xfId="48614"/>
    <cellStyle name="强调文字颜色 3 2 2 2 6" xfId="48615"/>
    <cellStyle name="强调文字颜色 3 2 2 2 7" xfId="48616"/>
    <cellStyle name="强调文字颜色 3 2 2 2 8" xfId="48617"/>
    <cellStyle name="强调文字颜色 3 2 2 2 9" xfId="48618"/>
    <cellStyle name="强调文字颜色 3 2 2 3" xfId="48619"/>
    <cellStyle name="强调文字颜色 3 2 2 4" xfId="48620"/>
    <cellStyle name="强调文字颜色 3 2 2 5" xfId="48621"/>
    <cellStyle name="强调文字颜色 3 2 2 6" xfId="48622"/>
    <cellStyle name="强调文字颜色 3 2 2 7" xfId="48623"/>
    <cellStyle name="强调文字颜色 3 2 2 8" xfId="48624"/>
    <cellStyle name="强调文字颜色 3 2 2 9" xfId="48625"/>
    <cellStyle name="强调文字颜色 3 2 3" xfId="48626"/>
    <cellStyle name="强调文字颜色 3 2 3 11" xfId="48627"/>
    <cellStyle name="强调文字颜色 3 2 3 12" xfId="48628"/>
    <cellStyle name="强调文字颜色 3 2 3 13" xfId="48629"/>
    <cellStyle name="强调文字颜色 3 2 3 14" xfId="48630"/>
    <cellStyle name="输入 9 3 4 3 2 2" xfId="48631"/>
    <cellStyle name="强调文字颜色 3 2 3 20" xfId="48632"/>
    <cellStyle name="强调文字颜色 3 2 3 15" xfId="48633"/>
    <cellStyle name="强调文字颜色 3 2 3 21" xfId="48634"/>
    <cellStyle name="强调文字颜色 3 2 3 16" xfId="48635"/>
    <cellStyle name="强调文字颜色 3 2 3 22" xfId="48636"/>
    <cellStyle name="强调文字颜色 3 2 3 17" xfId="48637"/>
    <cellStyle name="强调文字颜色 3 2 3 18" xfId="48638"/>
    <cellStyle name="强调文字颜色 3 2 3 19" xfId="48639"/>
    <cellStyle name="强调文字颜色 3 2 3 2" xfId="48640"/>
    <cellStyle name="强调文字颜色 3 2 3 2 10" xfId="48641"/>
    <cellStyle name="强调文字颜色 3 2 3 2 11" xfId="48642"/>
    <cellStyle name="强调文字颜色 3 2 3 2 12" xfId="48643"/>
    <cellStyle name="强调文字颜色 3 2 3 2 13" xfId="48644"/>
    <cellStyle name="强调文字颜色 3 2 3 2 14" xfId="48645"/>
    <cellStyle name="强调文字颜色 3 2 3 2 17" xfId="48646"/>
    <cellStyle name="强调文字颜色 3 2 3 2 18" xfId="48647"/>
    <cellStyle name="强调文字颜色 3 2 3 2 2" xfId="48648"/>
    <cellStyle name="强调文字颜色 3 2 3 2 3" xfId="48649"/>
    <cellStyle name="强调文字颜色 3 2 3 2 4" xfId="48650"/>
    <cellStyle name="强调文字颜色 3 2 3 2 5" xfId="48651"/>
    <cellStyle name="注释 4 2 3 2" xfId="48652"/>
    <cellStyle name="输入 7 3 2 3 2" xfId="48653"/>
    <cellStyle name="强调文字颜色 3 2 3 2 6" xfId="48654"/>
    <cellStyle name="注释 4 2 3 3" xfId="48655"/>
    <cellStyle name="输入 7 3 2 3 3" xfId="48656"/>
    <cellStyle name="强调文字颜色 3 2 3 2 7" xfId="48657"/>
    <cellStyle name="注释 4 2 3 4" xfId="48658"/>
    <cellStyle name="输入 7 3 2 3 4" xfId="48659"/>
    <cellStyle name="强调文字颜色 3 2 3 2 8" xfId="48660"/>
    <cellStyle name="注释 4 2 3 5" xfId="48661"/>
    <cellStyle name="输入 7 3 2 3 5" xfId="48662"/>
    <cellStyle name="强调文字颜色 3 2 3 2 9" xfId="48663"/>
    <cellStyle name="强调文字颜色 3 2 3 3" xfId="48664"/>
    <cellStyle name="强调文字颜色 3 2 3 4" xfId="48665"/>
    <cellStyle name="强调文字颜色 3 2 3 5" xfId="48666"/>
    <cellStyle name="强调文字颜色 3 2 3 6" xfId="48667"/>
    <cellStyle name="强调文字颜色 3 2 3 7" xfId="48668"/>
    <cellStyle name="强调文字颜色 3 2 3 8" xfId="48669"/>
    <cellStyle name="强调文字颜色 3 2 3 9" xfId="48670"/>
    <cellStyle name="强调文字颜色 3 2 4" xfId="48671"/>
    <cellStyle name="强调文字颜色 3 2 4 10" xfId="48672"/>
    <cellStyle name="强调文字颜色 3 2 4 11" xfId="48673"/>
    <cellStyle name="强调文字颜色 3 2 4 12" xfId="48674"/>
    <cellStyle name="强调文字颜色 3 2 4 13" xfId="48675"/>
    <cellStyle name="强调文字颜色 3 2 4 14" xfId="48676"/>
    <cellStyle name="强调文字颜色 3 2 4 15" xfId="48677"/>
    <cellStyle name="强调文字颜色 3 2 4 16" xfId="48678"/>
    <cellStyle name="强调文字颜色 3 2 4 17" xfId="48679"/>
    <cellStyle name="强调文字颜色 3 2 4 18" xfId="48680"/>
    <cellStyle name="强调文字颜色 3 2 4 19" xfId="48681"/>
    <cellStyle name="强调文字颜色 3 2 4 2" xfId="48682"/>
    <cellStyle name="强调文字颜色 3 2 4 2 10" xfId="48683"/>
    <cellStyle name="强调文字颜色 3 2 4 2 11" xfId="48684"/>
    <cellStyle name="强调文字颜色 3 2 4 2 12" xfId="48685"/>
    <cellStyle name="强调文字颜色 3 2 4 2 13" xfId="48686"/>
    <cellStyle name="强调文字颜色 3 2 4 2 14" xfId="48687"/>
    <cellStyle name="强调文字颜色 3 2 4 2 15" xfId="48688"/>
    <cellStyle name="强调文字颜色 3 2 4 2 16" xfId="48689"/>
    <cellStyle name="强调文字颜色 3 2 4 2 17" xfId="48690"/>
    <cellStyle name="强调文字颜色 3 2 4 2 18" xfId="48691"/>
    <cellStyle name="强调文字颜色 3 2 4 2 2" xfId="48692"/>
    <cellStyle name="强调文字颜色 3 2 4 2 2 10" xfId="48693"/>
    <cellStyle name="强调文字颜色 3 2 4 2 2 11" xfId="48694"/>
    <cellStyle name="强调文字颜色 3 2 4 2 2 12" xfId="48695"/>
    <cellStyle name="强调文字颜色 3 2 4 2 2 13" xfId="48696"/>
    <cellStyle name="强调文字颜色 3 2 4 2 2 14" xfId="48697"/>
    <cellStyle name="强调文字颜色 3 2 4 2 2 15" xfId="48698"/>
    <cellStyle name="强调文字颜色 3 2 4 2 2 16" xfId="48699"/>
    <cellStyle name="强调文字颜色 3 2 4 2 2 17" xfId="48700"/>
    <cellStyle name="强调文字颜色 3 2 4 2 2 18" xfId="48701"/>
    <cellStyle name="强调文字颜色 3 2 4 2 2 2" xfId="48702"/>
    <cellStyle name="强调文字颜色 3 2 4 2 2 3" xfId="48703"/>
    <cellStyle name="强调文字颜色 3 2 4 2 2 4" xfId="48704"/>
    <cellStyle name="强调文字颜色 3 2 4 2 2 5" xfId="48705"/>
    <cellStyle name="强调文字颜色 3 2 4 2 2 6" xfId="48706"/>
    <cellStyle name="强调文字颜色 3 2 4 2 2 7" xfId="48707"/>
    <cellStyle name="强调文字颜色 3 2 4 2 2 8" xfId="48708"/>
    <cellStyle name="强调文字颜色 3 2 4 2 2 9" xfId="48709"/>
    <cellStyle name="强调文字颜色 3 2 4 2 3" xfId="48710"/>
    <cellStyle name="强调文字颜色 3 2 4 2 4" xfId="48711"/>
    <cellStyle name="强调文字颜色 3 2 4 2 5" xfId="48712"/>
    <cellStyle name="注释 4 3 3 2" xfId="48713"/>
    <cellStyle name="输入 7 3 3 3 2" xfId="48714"/>
    <cellStyle name="强调文字颜色 3 2 4 2 6" xfId="48715"/>
    <cellStyle name="注释 4 3 3 3" xfId="48716"/>
    <cellStyle name="输入 7 3 3 3 3" xfId="48717"/>
    <cellStyle name="强调文字颜色 3 2 4 2 7" xfId="48718"/>
    <cellStyle name="注释 4 3 3 4" xfId="48719"/>
    <cellStyle name="输入 7 3 3 3 4" xfId="48720"/>
    <cellStyle name="强调文字颜色 3 2 4 2 8" xfId="48721"/>
    <cellStyle name="注释 4 3 3 5" xfId="48722"/>
    <cellStyle name="输入 7 3 3 3 5" xfId="48723"/>
    <cellStyle name="强调文字颜色 3 2 4 2 9" xfId="48724"/>
    <cellStyle name="强调文字颜色 3 2 4 3" xfId="48725"/>
    <cellStyle name="输出 2 5 3 3 2 2" xfId="48726"/>
    <cellStyle name="强调文字颜色 3 2 4 3 10" xfId="48727"/>
    <cellStyle name="强调文字颜色 3 2 4 3 11" xfId="48728"/>
    <cellStyle name="强调文字颜色 3 2 4 3 12" xfId="48729"/>
    <cellStyle name="强调文字颜色 3 2 4 3 13" xfId="48730"/>
    <cellStyle name="强调文字颜色 3 2 4 3 15" xfId="48731"/>
    <cellStyle name="强调文字颜色 3 2 4 3 16" xfId="48732"/>
    <cellStyle name="强调文字颜色 3 2 4 3 17" xfId="48733"/>
    <cellStyle name="强调文字颜色 3 2 4 3 18" xfId="48734"/>
    <cellStyle name="强调文字颜色 3 2 4 3 3" xfId="48735"/>
    <cellStyle name="强调文字颜色 3 2 4 3 4" xfId="48736"/>
    <cellStyle name="强调文字颜色 3 2 4 3 5" xfId="48737"/>
    <cellStyle name="注释 4 3 4 2" xfId="48738"/>
    <cellStyle name="输入 7 3 3 4 2" xfId="48739"/>
    <cellStyle name="强调文字颜色 3 2 4 3 6" xfId="48740"/>
    <cellStyle name="注释 4 3 4 3" xfId="48741"/>
    <cellStyle name="强调文字颜色 3 2 4 3 7" xfId="48742"/>
    <cellStyle name="注释 4 3 4 4" xfId="48743"/>
    <cellStyle name="强调文字颜色 3 2 4 3 8" xfId="48744"/>
    <cellStyle name="注释 4 3 4 5" xfId="48745"/>
    <cellStyle name="强调文字颜色 3 2 4 3 9" xfId="48746"/>
    <cellStyle name="强调文字颜色 3 2 4 4" xfId="48747"/>
    <cellStyle name="强调文字颜色 3 2 4 5" xfId="48748"/>
    <cellStyle name="强调文字颜色 3 2 4 6" xfId="48749"/>
    <cellStyle name="强调文字颜色 3 2 4 7" xfId="48750"/>
    <cellStyle name="强调文字颜色 3 2 4 8" xfId="48751"/>
    <cellStyle name="强调文字颜色 3 2 4 9" xfId="48752"/>
    <cellStyle name="强调文字颜色 3 2 5" xfId="48753"/>
    <cellStyle name="强调文字颜色 3 2 5 10" xfId="48754"/>
    <cellStyle name="强调文字颜色 3 2 5 11" xfId="48755"/>
    <cellStyle name="强调文字颜色 3 2 5 12" xfId="48756"/>
    <cellStyle name="强调文字颜色 3 2 5 13" xfId="48757"/>
    <cellStyle name="强调文字颜色 3 2 5 14" xfId="48758"/>
    <cellStyle name="强调文字颜色 3 2 5 15" xfId="48759"/>
    <cellStyle name="强调文字颜色 3 2 5 16" xfId="48760"/>
    <cellStyle name="强调文字颜色 3 2 5 17" xfId="48761"/>
    <cellStyle name="强调文字颜色 3 2 5 18" xfId="48762"/>
    <cellStyle name="强调文字颜色 3 2 5 2" xfId="48763"/>
    <cellStyle name="强调文字颜色 3 2 5 3" xfId="48764"/>
    <cellStyle name="强调文字颜色 3 2 5 4" xfId="48765"/>
    <cellStyle name="强调文字颜色 3 2 5 5" xfId="48766"/>
    <cellStyle name="强调文字颜色 3 2 5 6" xfId="48767"/>
    <cellStyle name="强调文字颜色 3 2 5 7" xfId="48768"/>
    <cellStyle name="强调文字颜色 3 2 5 8" xfId="48769"/>
    <cellStyle name="强调文字颜色 3 2 5 9" xfId="48770"/>
    <cellStyle name="强调文字颜色 3 2 6" xfId="48771"/>
    <cellStyle name="强调文字颜色 3 2 7" xfId="48772"/>
    <cellStyle name="强调文字颜色 3 2 8" xfId="48773"/>
    <cellStyle name="强调文字颜色 3 2 9" xfId="48774"/>
    <cellStyle name="强调文字颜色 3 3" xfId="48775"/>
    <cellStyle name="强调文字颜色 3 3 10" xfId="48776"/>
    <cellStyle name="强调文字颜色 3 3 11" xfId="48777"/>
    <cellStyle name="强调文字颜色 3 3 12" xfId="48778"/>
    <cellStyle name="输入 6 2 3 2 2 2 2" xfId="48779"/>
    <cellStyle name="强调文字颜色 3 3 13" xfId="48780"/>
    <cellStyle name="强调文字颜色 3 3 14" xfId="48781"/>
    <cellStyle name="注释 4 3 2 4 2" xfId="48782"/>
    <cellStyle name="输入 7 3 3 2 4 2" xfId="48783"/>
    <cellStyle name="强调文字颜色 3 3 20" xfId="48784"/>
    <cellStyle name="强调文字颜色 3 3 15" xfId="48785"/>
    <cellStyle name="强调文字颜色 3 3 21" xfId="48786"/>
    <cellStyle name="强调文字颜色 3 3 16" xfId="48787"/>
    <cellStyle name="强调文字颜色 3 3 22" xfId="48788"/>
    <cellStyle name="强调文字颜色 3 3 17" xfId="48789"/>
    <cellStyle name="强调文字颜色 3 3 23" xfId="48790"/>
    <cellStyle name="强调文字颜色 3 3 18" xfId="48791"/>
    <cellStyle name="强调文字颜色 3 3 24" xfId="48792"/>
    <cellStyle name="强调文字颜色 3 3 19" xfId="48793"/>
    <cellStyle name="强调文字颜色 3 3 2" xfId="48794"/>
    <cellStyle name="强调文字颜色 3 3 2 10" xfId="48795"/>
    <cellStyle name="强调文字颜色 3 3 2 11" xfId="48796"/>
    <cellStyle name="强调文字颜色 3 3 2 12" xfId="48797"/>
    <cellStyle name="强调文字颜色 3 3 2 13" xfId="48798"/>
    <cellStyle name="强调文字颜色 3 3 2 14" xfId="48799"/>
    <cellStyle name="强调文字颜色 3 3 2 20" xfId="48800"/>
    <cellStyle name="强调文字颜色 3 3 2 15" xfId="48801"/>
    <cellStyle name="强调文字颜色 3 3 2 21" xfId="48802"/>
    <cellStyle name="强调文字颜色 3 3 2 16" xfId="48803"/>
    <cellStyle name="强调文字颜色 3 3 2 22" xfId="48804"/>
    <cellStyle name="强调文字颜色 3 3 2 17" xfId="48805"/>
    <cellStyle name="强调文字颜色 3 3 2 18" xfId="48806"/>
    <cellStyle name="强调文字颜色 3 3 2 19" xfId="48807"/>
    <cellStyle name="强调文字颜色 3 3 2 2" xfId="48808"/>
    <cellStyle name="强调文字颜色 3 3 2 2 14" xfId="48809"/>
    <cellStyle name="强调文字颜色 3 3 2 2 15" xfId="48810"/>
    <cellStyle name="强调文字颜色 3 3 2 2 16" xfId="48811"/>
    <cellStyle name="强调文字颜色 3 3 2 2 17" xfId="48812"/>
    <cellStyle name="强调文字颜色 3 3 2 2 18" xfId="48813"/>
    <cellStyle name="强调文字颜色 3 3 2 2 2" xfId="48814"/>
    <cellStyle name="强调文字颜色 3 3 2 2 4" xfId="48815"/>
    <cellStyle name="强调文字颜色 3 3 2 2 5" xfId="48816"/>
    <cellStyle name="强调文字颜色 3 3 2 2 6" xfId="48817"/>
    <cellStyle name="强调文字颜色 3 3 2 2 7" xfId="48818"/>
    <cellStyle name="强调文字颜色 3 3 2 2 8" xfId="48819"/>
    <cellStyle name="强调文字颜色 3 3 2 2 9" xfId="48820"/>
    <cellStyle name="强调文字颜色 3 3 2 3" xfId="48821"/>
    <cellStyle name="数字 2 3 10" xfId="48822"/>
    <cellStyle name="强调文字颜色 3 3 2 4" xfId="48823"/>
    <cellStyle name="数字 2 3 11" xfId="48824"/>
    <cellStyle name="强调文字颜色 3 3 2 5" xfId="48825"/>
    <cellStyle name="数字 2 3 12" xfId="48826"/>
    <cellStyle name="强调文字颜色 3 3 2 6" xfId="48827"/>
    <cellStyle name="数字 2 3 13" xfId="48828"/>
    <cellStyle name="强调文字颜色 3 3 2 7" xfId="48829"/>
    <cellStyle name="数字 2 3 14" xfId="48830"/>
    <cellStyle name="强调文字颜色 3 3 2 8" xfId="48831"/>
    <cellStyle name="数字 2 3 15" xfId="48832"/>
    <cellStyle name="强调文字颜色 3 3 2 9" xfId="48833"/>
    <cellStyle name="强调文字颜色 3 3 3" xfId="48834"/>
    <cellStyle name="强调文字颜色 3 3 3 10" xfId="48835"/>
    <cellStyle name="强调文字颜色 3 3 3 11" xfId="48836"/>
    <cellStyle name="强调文字颜色 3 3 3 12" xfId="48837"/>
    <cellStyle name="强调文字颜色 3 3 3 13" xfId="48838"/>
    <cellStyle name="强调文字颜色 3 3 3 14" xfId="48839"/>
    <cellStyle name="强调文字颜色 3 3 3 15" xfId="48840"/>
    <cellStyle name="强调文字颜色 3 3 3 16" xfId="48841"/>
    <cellStyle name="强调文字颜色 3 3 3 17" xfId="48842"/>
    <cellStyle name="强调文字颜色 3 3 3 18" xfId="48843"/>
    <cellStyle name="强调文字颜色 3 3 3 2" xfId="48844"/>
    <cellStyle name="强调文字颜色 3 3 3 2 10" xfId="48845"/>
    <cellStyle name="强调文字颜色 3 3 3 2 11" xfId="48846"/>
    <cellStyle name="强调文字颜色 3 3 3 2 12" xfId="48847"/>
    <cellStyle name="强调文字颜色 3 3 3 2 13" xfId="48848"/>
    <cellStyle name="强调文字颜色 3 3 3 2 14" xfId="48849"/>
    <cellStyle name="强调文字颜色 3 3 3 2 17" xfId="48850"/>
    <cellStyle name="强调文字颜色 3 3 3 2 18" xfId="48851"/>
    <cellStyle name="强调文字颜色 3 3 3 2 2" xfId="48852"/>
    <cellStyle name="强调文字颜色 3 3 3 2 3" xfId="48853"/>
    <cellStyle name="强调文字颜色 3 3 3 2 4" xfId="48854"/>
    <cellStyle name="强调文字颜色 3 3 3 2 5" xfId="48855"/>
    <cellStyle name="注释 5 2 3 2" xfId="48856"/>
    <cellStyle name="输入 7 4 2 3 2" xfId="48857"/>
    <cellStyle name="强调文字颜色 3 3 3 2 6" xfId="48858"/>
    <cellStyle name="注释 5 2 3 4" xfId="48859"/>
    <cellStyle name="强调文字颜色 3 3 3 2 8" xfId="48860"/>
    <cellStyle name="注释 5 2 3 5" xfId="48861"/>
    <cellStyle name="强调文字颜色 3 3 3 2 9" xfId="48862"/>
    <cellStyle name="强调文字颜色 3 3 3 3" xfId="48863"/>
    <cellStyle name="强调文字颜色 3 3 3 4" xfId="48864"/>
    <cellStyle name="强调文字颜色 3 3 3 5" xfId="48865"/>
    <cellStyle name="强调文字颜色 3 3 3 6" xfId="48866"/>
    <cellStyle name="强调文字颜色 3 3 3 7" xfId="48867"/>
    <cellStyle name="强调文字颜色 3 3 3 8" xfId="48868"/>
    <cellStyle name="强调文字颜色 3 3 3 9" xfId="48869"/>
    <cellStyle name="强调文字颜色 3 3 4" xfId="48870"/>
    <cellStyle name="强调文字颜色 3 3 4 10" xfId="48871"/>
    <cellStyle name="强调文字颜色 3 3 4 11" xfId="48872"/>
    <cellStyle name="强调文字颜色 3 3 4 12" xfId="48873"/>
    <cellStyle name="强调文字颜色 3 3 4 13" xfId="48874"/>
    <cellStyle name="强调文字颜色 3 3 4 14" xfId="48875"/>
    <cellStyle name="强调文字颜色 3 3 4 15" xfId="48876"/>
    <cellStyle name="强调文字颜色 3 3 4 16" xfId="48877"/>
    <cellStyle name="强调文字颜色 3 3 4 18" xfId="48878"/>
    <cellStyle name="强调文字颜色 3 3 4 2" xfId="48879"/>
    <cellStyle name="强调文字颜色 3 3 4 4" xfId="48880"/>
    <cellStyle name="强调文字颜色 3 3 4 5" xfId="48881"/>
    <cellStyle name="强调文字颜色 3 3 4 6" xfId="48882"/>
    <cellStyle name="强调文字颜色 3 3 4 7" xfId="48883"/>
    <cellStyle name="强调文字颜色 3 3 4 8" xfId="48884"/>
    <cellStyle name="强调文字颜色 3 3 4 9" xfId="48885"/>
    <cellStyle name="强调文字颜色 3 3 5" xfId="48886"/>
    <cellStyle name="强调文字颜色 3 3 6" xfId="48887"/>
    <cellStyle name="强调文字颜色 3 3 7" xfId="48888"/>
    <cellStyle name="强调文字颜色 3 3 8" xfId="48889"/>
    <cellStyle name="强调文字颜色 3 3 9" xfId="48890"/>
    <cellStyle name="强调文字颜色 3 3_2017年人大参阅资料（代表大会-定）1.14" xfId="48891"/>
    <cellStyle name="强调文字颜色 3 4" xfId="48892"/>
    <cellStyle name="强调文字颜色 3 5" xfId="48893"/>
    <cellStyle name="强调文字颜色 3 5 2" xfId="48894"/>
    <cellStyle name="强调文字颜色 3 6" xfId="48895"/>
    <cellStyle name="强调文字颜色 3 6 2" xfId="48896"/>
    <cellStyle name="强调文字颜色 3 7" xfId="48897"/>
    <cellStyle name="强调文字颜色 3 7 2" xfId="48898"/>
    <cellStyle name="强调文字颜色 3 7 3" xfId="48899"/>
    <cellStyle name="强调文字颜色 3 7 4" xfId="48900"/>
    <cellStyle name="强调文字颜色 3 7_四队计价2011-6" xfId="48901"/>
    <cellStyle name="强调文字颜色 3 8" xfId="48902"/>
    <cellStyle name="强调文字颜色 3 8 2" xfId="48903"/>
    <cellStyle name="强调文字颜色 3 9" xfId="48904"/>
    <cellStyle name="强调文字颜色 3 9 2" xfId="48905"/>
    <cellStyle name="强调文字颜色 4 10" xfId="48906"/>
    <cellStyle name="强调文字颜色 4 10 2" xfId="48907"/>
    <cellStyle name="强调文字颜色 4 11" xfId="48908"/>
    <cellStyle name="强调文字颜色 4 12" xfId="48909"/>
    <cellStyle name="强调文字颜色 4 13" xfId="48910"/>
    <cellStyle name="强调文字颜色 4 14" xfId="48911"/>
    <cellStyle name="强调文字颜色 4 20" xfId="48912"/>
    <cellStyle name="强调文字颜色 4 15" xfId="48913"/>
    <cellStyle name="强调文字颜色 4 21" xfId="48914"/>
    <cellStyle name="强调文字颜色 4 16" xfId="48915"/>
    <cellStyle name="强调文字颜色 4 22" xfId="48916"/>
    <cellStyle name="强调文字颜色 4 17" xfId="48917"/>
    <cellStyle name="强调文字颜色 4 23" xfId="48918"/>
    <cellStyle name="强调文字颜色 4 18" xfId="48919"/>
    <cellStyle name="强调文字颜色 4 24" xfId="48920"/>
    <cellStyle name="强调文字颜色 4 19" xfId="48921"/>
    <cellStyle name="强调文字颜色 4 2" xfId="48922"/>
    <cellStyle name="强调文字颜色 4 2 10" xfId="48923"/>
    <cellStyle name="强调文字颜色 4 2 11" xfId="48924"/>
    <cellStyle name="强调文字颜色 4 2 12" xfId="48925"/>
    <cellStyle name="强调文字颜色 4 2 13" xfId="48926"/>
    <cellStyle name="强调文字颜色 4 2 14" xfId="48927"/>
    <cellStyle name="强调文字颜色 4 2 20" xfId="48928"/>
    <cellStyle name="强调文字颜色 4 2 15" xfId="48929"/>
    <cellStyle name="强调文字颜色 4 2 21" xfId="48930"/>
    <cellStyle name="强调文字颜色 4 2 16" xfId="48931"/>
    <cellStyle name="强调文字颜色 4 2 22" xfId="48932"/>
    <cellStyle name="强调文字颜色 4 2 17" xfId="48933"/>
    <cellStyle name="强调文字颜色 4 2 18" xfId="48934"/>
    <cellStyle name="强调文字颜色 4 2 19" xfId="48935"/>
    <cellStyle name="强调文字颜色 4 2 2" xfId="48936"/>
    <cellStyle name="强调文字颜色 4 2 2 10" xfId="48937"/>
    <cellStyle name="注释 6 4 2 2 2 3 2" xfId="48938"/>
    <cellStyle name="强调文字颜色 4 2 2 11" xfId="48939"/>
    <cellStyle name="强调文字颜色 4 2 2 12" xfId="48940"/>
    <cellStyle name="强调文字颜色 4 2 2 13" xfId="48941"/>
    <cellStyle name="强调文字颜色 4 2 2 14" xfId="48942"/>
    <cellStyle name="强调文字颜色 4 2 2 20" xfId="48943"/>
    <cellStyle name="强调文字颜色 4 2 2 15" xfId="48944"/>
    <cellStyle name="强调文字颜色 4 2 2 21" xfId="48945"/>
    <cellStyle name="强调文字颜色 4 2 2 16" xfId="48946"/>
    <cellStyle name="强调文字颜色 4 2 2 22" xfId="48947"/>
    <cellStyle name="强调文字颜色 4 2 2 17" xfId="48948"/>
    <cellStyle name="强调文字颜色 4 2 2 18" xfId="48949"/>
    <cellStyle name="强调文字颜色 4 2 2 19" xfId="48950"/>
    <cellStyle name="强调文字颜色 4 2 2 2" xfId="48951"/>
    <cellStyle name="强调文字颜色 4 2 2 2 10" xfId="48952"/>
    <cellStyle name="强调文字颜色 4 2 2 2 11" xfId="48953"/>
    <cellStyle name="强调文字颜色 4 2 2 2 12" xfId="48954"/>
    <cellStyle name="强调文字颜色 4 2 2 2 13" xfId="48955"/>
    <cellStyle name="强调文字颜色 4 2 2 2 14" xfId="48956"/>
    <cellStyle name="强调文字颜色 4 2 2 2 15" xfId="48957"/>
    <cellStyle name="强调文字颜色 4 2 2 2 16" xfId="48958"/>
    <cellStyle name="强调文字颜色 4 2 2 2 17" xfId="48959"/>
    <cellStyle name="强调文字颜色 4 2 2 2 18" xfId="48960"/>
    <cellStyle name="强调文字颜色 4 2 2 2 2" xfId="48961"/>
    <cellStyle name="强调文字颜色 4 2 2 2 3" xfId="48962"/>
    <cellStyle name="强调文字颜色 4 2 2 2 4" xfId="48963"/>
    <cellStyle name="强调文字颜色 4 2 2 3" xfId="48964"/>
    <cellStyle name="强调文字颜色 4 2 2 4" xfId="48965"/>
    <cellStyle name="强调文字颜色 4 2 2 5" xfId="48966"/>
    <cellStyle name="强调文字颜色 4 2 2 6" xfId="48967"/>
    <cellStyle name="强调文字颜色 4 2 2 7" xfId="48968"/>
    <cellStyle name="强调文字颜色 4 2 2 8" xfId="48969"/>
    <cellStyle name="强调文字颜色 4 2 2 9" xfId="48970"/>
    <cellStyle name="强调文字颜色 4 2 3" xfId="48971"/>
    <cellStyle name="强调文字颜色 4 2 3 10" xfId="48972"/>
    <cellStyle name="强调文字颜色 4 2 3 11" xfId="48973"/>
    <cellStyle name="强调文字颜色 4 2 3 12" xfId="48974"/>
    <cellStyle name="强调文字颜色 4 2 3 13" xfId="48975"/>
    <cellStyle name="强调文字颜色 4 2 3 14" xfId="48976"/>
    <cellStyle name="强调文字颜色 4 2 3 20" xfId="48977"/>
    <cellStyle name="强调文字颜色 4 2 3 15" xfId="48978"/>
    <cellStyle name="强调文字颜色 4 2 3 21" xfId="48979"/>
    <cellStyle name="强调文字颜色 4 2 3 16" xfId="48980"/>
    <cellStyle name="强调文字颜色 4 2 3 22" xfId="48981"/>
    <cellStyle name="强调文字颜色 4 2 3 17" xfId="48982"/>
    <cellStyle name="强调文字颜色 4 2 3 19" xfId="48983"/>
    <cellStyle name="输入 2 2 2 6" xfId="48984"/>
    <cellStyle name="强调文字颜色 4 2 3 2" xfId="48985"/>
    <cellStyle name="强调文字颜色 4 2 3 2 10" xfId="48986"/>
    <cellStyle name="强调文字颜色 4 2 3 2 11" xfId="48987"/>
    <cellStyle name="强调文字颜色 4 2 3 2 13" xfId="48988"/>
    <cellStyle name="强调文字颜色 4 2 3 2 14" xfId="48989"/>
    <cellStyle name="强调文字颜色 4 2 3 2 15" xfId="48990"/>
    <cellStyle name="强调文字颜色 4 2 3 2 16" xfId="48991"/>
    <cellStyle name="强调文字颜色 4 2 3 2 17" xfId="48992"/>
    <cellStyle name="输入 2 2 2 6 2" xfId="48993"/>
    <cellStyle name="强调文字颜色 4 2 3 2 2" xfId="48994"/>
    <cellStyle name="输入 2 2 2 6 3" xfId="48995"/>
    <cellStyle name="强调文字颜色 4 2 3 2 3" xfId="48996"/>
    <cellStyle name="输入 2 2 2 6 4" xfId="48997"/>
    <cellStyle name="强调文字颜色 4 2 3 2 4" xfId="48998"/>
    <cellStyle name="输入 8 3 2 3 5" xfId="48999"/>
    <cellStyle name="强调文字颜色 4 2 3 2 9" xfId="49000"/>
    <cellStyle name="输入 2 2 2 7" xfId="49001"/>
    <cellStyle name="强调文字颜色 4 2 3 3" xfId="49002"/>
    <cellStyle name="输入 2 2 2 8" xfId="49003"/>
    <cellStyle name="强调文字颜色 4 2 3 4" xfId="49004"/>
    <cellStyle name="强调文字颜色 4 2 3 5" xfId="49005"/>
    <cellStyle name="强调文字颜色 4 2 3 6" xfId="49006"/>
    <cellStyle name="强调文字颜色 4 2 3 7" xfId="49007"/>
    <cellStyle name="强调文字颜色 4 2 3 8" xfId="49008"/>
    <cellStyle name="强调文字颜色 4 2 3 9" xfId="49009"/>
    <cellStyle name="强调文字颜色 4 2 4" xfId="49010"/>
    <cellStyle name="强调文字颜色 4 2 4 10" xfId="49011"/>
    <cellStyle name="强调文字颜色 4 2 4 11" xfId="49012"/>
    <cellStyle name="强调文字颜色 4 2 4 12" xfId="49013"/>
    <cellStyle name="强调文字颜色 4 2 4 13" xfId="49014"/>
    <cellStyle name="强调文字颜色 4 2 4 14" xfId="49015"/>
    <cellStyle name="强调文字颜色 4 2 4 15" xfId="49016"/>
    <cellStyle name="强调文字颜色 4 2 4 16" xfId="49017"/>
    <cellStyle name="强调文字颜色 4 2 4 17" xfId="49018"/>
    <cellStyle name="输入 6 3 5 2 2 2" xfId="49019"/>
    <cellStyle name="强调文字颜色 4 2 4 18" xfId="49020"/>
    <cellStyle name="强调文字颜色 4 2 4 19" xfId="49021"/>
    <cellStyle name="输入 2 2 3 6" xfId="49022"/>
    <cellStyle name="强调文字颜色 4 2 4 2" xfId="49023"/>
    <cellStyle name="强调文字颜色 4 2 4 2 10" xfId="49024"/>
    <cellStyle name="强调文字颜色 4 2 4 2 11" xfId="49025"/>
    <cellStyle name="强调文字颜色 4 2 4 2 12" xfId="49026"/>
    <cellStyle name="强调文字颜色 4 2 4 2 13" xfId="49027"/>
    <cellStyle name="强调文字颜色 4 2 4 2 14" xfId="49028"/>
    <cellStyle name="强调文字颜色 4 2 4 2 15" xfId="49029"/>
    <cellStyle name="强调文字颜色 4 2 4 2 16" xfId="49030"/>
    <cellStyle name="输入 2 2 3 6 2" xfId="49031"/>
    <cellStyle name="强调文字颜色 4 2 4 2 2" xfId="49032"/>
    <cellStyle name="强调文字颜色 4 2 4 2 2 10" xfId="49033"/>
    <cellStyle name="强调文字颜色 4 2 4 2 2 11" xfId="49034"/>
    <cellStyle name="强调文字颜色 4 2 4 2 2 12" xfId="49035"/>
    <cellStyle name="强调文字颜色 4 2 4 2 2 13" xfId="49036"/>
    <cellStyle name="强调文字颜色 4 2 4 2 2 14" xfId="49037"/>
    <cellStyle name="强调文字颜色 4 2 4 2 2 15" xfId="49038"/>
    <cellStyle name="强调文字颜色 4 2 4 2 2 16" xfId="49039"/>
    <cellStyle name="强调文字颜色 4 2 4 2 2 17" xfId="49040"/>
    <cellStyle name="输入 2 2 3 6 2 2" xfId="49041"/>
    <cellStyle name="强调文字颜色 4 2 4 2 2 2" xfId="49042"/>
    <cellStyle name="强调文字颜色 4 2 4 2 2 3" xfId="49043"/>
    <cellStyle name="强调文字颜色 4 2 4 2 2 4" xfId="49044"/>
    <cellStyle name="强调文字颜色 4 2 4 2 2 5" xfId="49045"/>
    <cellStyle name="强调文字颜色 4 2 4 2 2 6" xfId="49046"/>
    <cellStyle name="强调文字颜色 4 2 4 2 2 7" xfId="49047"/>
    <cellStyle name="强调文字颜色 4 2 4 2 2 8" xfId="49048"/>
    <cellStyle name="强调文字颜色 4 2 4 2 2 9" xfId="49049"/>
    <cellStyle name="输入 2 2 3 6 3" xfId="49050"/>
    <cellStyle name="强调文字颜色 4 2 4 2 3" xfId="49051"/>
    <cellStyle name="输入 2 2 3 6 4" xfId="49052"/>
    <cellStyle name="强调文字颜色 4 2 4 2 4" xfId="49053"/>
    <cellStyle name="输入 8 3 3 3 5" xfId="49054"/>
    <cellStyle name="强调文字颜色 4 2 4 2 9" xfId="49055"/>
    <cellStyle name="输入 2 2 3 7" xfId="49056"/>
    <cellStyle name="强调文字颜色 4 2 4 3" xfId="49057"/>
    <cellStyle name="强调文字颜色 4 2 4 3 18" xfId="49058"/>
    <cellStyle name="强调文字颜色 4 2 4 3 3" xfId="49059"/>
    <cellStyle name="强调文字颜色 4 2 4 3 4" xfId="49060"/>
    <cellStyle name="强调文字颜色 4 2 4 3 9" xfId="49061"/>
    <cellStyle name="输入 2 2 3 8" xfId="49062"/>
    <cellStyle name="强调文字颜色 4 2 4 4" xfId="49063"/>
    <cellStyle name="强调文字颜色 4 2 4 5" xfId="49064"/>
    <cellStyle name="强调文字颜色 4 2 4 6" xfId="49065"/>
    <cellStyle name="强调文字颜色 4 2 4 7" xfId="49066"/>
    <cellStyle name="强调文字颜色 4 2 4 8" xfId="49067"/>
    <cellStyle name="强调文字颜色 4 2 4 9" xfId="49068"/>
    <cellStyle name="强调文字颜色 4 2 5 10" xfId="49069"/>
    <cellStyle name="强调文字颜色 4 2 5 11" xfId="49070"/>
    <cellStyle name="强调文字颜色 4 2 5 12" xfId="49071"/>
    <cellStyle name="强调文字颜色 4 2 5 13" xfId="49072"/>
    <cellStyle name="强调文字颜色 4 2 5 14" xfId="49073"/>
    <cellStyle name="强调文字颜色 4 2 5 15" xfId="49074"/>
    <cellStyle name="强调文字颜色 4 2 5 16" xfId="49075"/>
    <cellStyle name="强调文字颜色 4 2 5 17" xfId="49076"/>
    <cellStyle name="强调文字颜色 4 2 5 18" xfId="49077"/>
    <cellStyle name="强调文字颜色 4 2 5 3" xfId="49078"/>
    <cellStyle name="强调文字颜色 4 2 5 4" xfId="49079"/>
    <cellStyle name="强调文字颜色 4 2 5 5" xfId="49080"/>
    <cellStyle name="强调文字颜色 4 2 5 6" xfId="49081"/>
    <cellStyle name="强调文字颜色 4 2 5 7" xfId="49082"/>
    <cellStyle name="强调文字颜色 4 2 5 8" xfId="49083"/>
    <cellStyle name="强调文字颜色 4 2 5 9" xfId="49084"/>
    <cellStyle name="强调文字颜色 4 3" xfId="49085"/>
    <cellStyle name="强调文字颜色 4 3 10" xfId="49086"/>
    <cellStyle name="强调文字颜色 4 3 11" xfId="49087"/>
    <cellStyle name="强调文字颜色 4 3 12" xfId="49088"/>
    <cellStyle name="强调文字颜色 4 3 13" xfId="49089"/>
    <cellStyle name="强调文字颜色 4 3 14" xfId="49090"/>
    <cellStyle name="强调文字颜色 4 3 20" xfId="49091"/>
    <cellStyle name="强调文字颜色 4 3 15" xfId="49092"/>
    <cellStyle name="强调文字颜色 4 3 21" xfId="49093"/>
    <cellStyle name="强调文字颜色 4 3 16" xfId="49094"/>
    <cellStyle name="强调文字颜色 4 3 22" xfId="49095"/>
    <cellStyle name="强调文字颜色 4 3 17" xfId="49096"/>
    <cellStyle name="强调文字颜色 4 3 23" xfId="49097"/>
    <cellStyle name="强调文字颜色 4 3 18" xfId="49098"/>
    <cellStyle name="强调文字颜色 4 3 24" xfId="49099"/>
    <cellStyle name="强调文字颜色 4 3 19" xfId="49100"/>
    <cellStyle name="强调文字颜色 4 3 2" xfId="49101"/>
    <cellStyle name="强调文字颜色 4 3 2 10" xfId="49102"/>
    <cellStyle name="强调文字颜色 4 3 2 11" xfId="49103"/>
    <cellStyle name="强调文字颜色 4 3 2 12" xfId="49104"/>
    <cellStyle name="强调文字颜色 4 3 2 13" xfId="49105"/>
    <cellStyle name="强调文字颜色 4 3 2 14" xfId="49106"/>
    <cellStyle name="强调文字颜色 4 3 2 20" xfId="49107"/>
    <cellStyle name="强调文字颜色 4 3 2 15" xfId="49108"/>
    <cellStyle name="强调文字颜色 4 3 2 21" xfId="49109"/>
    <cellStyle name="强调文字颜色 4 3 2 16" xfId="49110"/>
    <cellStyle name="强调文字颜色 4 3 2 22" xfId="49111"/>
    <cellStyle name="强调文字颜色 4 3 2 17" xfId="49112"/>
    <cellStyle name="强调文字颜色 4 3 2 18" xfId="49113"/>
    <cellStyle name="强调文字颜色 4 3 2 19" xfId="49114"/>
    <cellStyle name="强调文字颜色 4 3 2 2" xfId="49115"/>
    <cellStyle name="强调文字颜色 4 3 2 2 10" xfId="49116"/>
    <cellStyle name="强调文字颜色 4 3 2 2 11" xfId="49117"/>
    <cellStyle name="强调文字颜色 4 3 2 2 12" xfId="49118"/>
    <cellStyle name="强调文字颜色 4 3 2 2 13" xfId="49119"/>
    <cellStyle name="强调文字颜色 4 3 2 2 14" xfId="49120"/>
    <cellStyle name="强调文字颜色 4 3 2 2 15" xfId="49121"/>
    <cellStyle name="强调文字颜色 4 3 2 2 16" xfId="49122"/>
    <cellStyle name="强调文字颜色 4 3 2 2 17" xfId="49123"/>
    <cellStyle name="强调文字颜色 4 3 2 2 2" xfId="49124"/>
    <cellStyle name="强调文字颜色 4 3 2 2 3" xfId="49125"/>
    <cellStyle name="强调文字颜色 4 3 2 2 4" xfId="49126"/>
    <cellStyle name="强调文字颜色 4 3 2 2 5" xfId="49127"/>
    <cellStyle name="强调文字颜色 4 3 2 2 6" xfId="49128"/>
    <cellStyle name="强调文字颜色 4 3 2 2 7" xfId="49129"/>
    <cellStyle name="强调文字颜色 4 3 2 2 8" xfId="49130"/>
    <cellStyle name="强调文字颜色 4 3 2 2 9" xfId="49131"/>
    <cellStyle name="强调文字颜色 4 3 2 3" xfId="49132"/>
    <cellStyle name="强调文字颜色 4 3 2 4" xfId="49133"/>
    <cellStyle name="强调文字颜色 4 3 2 5" xfId="49134"/>
    <cellStyle name="强调文字颜色 4 3 2 6" xfId="49135"/>
    <cellStyle name="强调文字颜色 4 3 2 7" xfId="49136"/>
    <cellStyle name="强调文字颜色 4 3 2 8" xfId="49137"/>
    <cellStyle name="强调文字颜色 4 3 3" xfId="49138"/>
    <cellStyle name="强调文字颜色 4 3 3 10" xfId="49139"/>
    <cellStyle name="强调文字颜色 4 3 3 13" xfId="49140"/>
    <cellStyle name="强调文字颜色 4 3 3 14" xfId="49141"/>
    <cellStyle name="注释 3 4 4 2 2 2 2" xfId="49142"/>
    <cellStyle name="强调文字颜色 4 3 3 15" xfId="49143"/>
    <cellStyle name="强调文字颜色 4 3 3 16" xfId="49144"/>
    <cellStyle name="强调文字颜色 4 3 3 17" xfId="49145"/>
    <cellStyle name="注释 3 3 6 2" xfId="49146"/>
    <cellStyle name="强调文字颜色 4 3 3 18" xfId="49147"/>
    <cellStyle name="强调文字颜色 4 3 3 2" xfId="49148"/>
    <cellStyle name="强调文字颜色 4 3 3 2 10" xfId="49149"/>
    <cellStyle name="强调文字颜色 4 3 3 2 11" xfId="49150"/>
    <cellStyle name="强调文字颜色 4 3 3 2 12" xfId="49151"/>
    <cellStyle name="强调文字颜色 4 3 3 2 13" xfId="49152"/>
    <cellStyle name="强调文字颜色 4 3 3 2 14" xfId="49153"/>
    <cellStyle name="强调文字颜色 4 3 3 2 15" xfId="49154"/>
    <cellStyle name="强调文字颜色 4 3 3 2 16" xfId="49155"/>
    <cellStyle name="强调文字颜色 4 3 3 2 17" xfId="49156"/>
    <cellStyle name="强调文字颜色 4 3 3 2 18" xfId="49157"/>
    <cellStyle name="强调文字颜色 4 3 3 2 2" xfId="49158"/>
    <cellStyle name="强调文字颜色 4 3 3 2 3" xfId="49159"/>
    <cellStyle name="强调文字颜色 4 3 3 2 4" xfId="49160"/>
    <cellStyle name="强调文字颜色 4 3 3 2 5" xfId="49161"/>
    <cellStyle name="输入 8 4 2 3 2" xfId="49162"/>
    <cellStyle name="强调文字颜色 4 3 3 2 6" xfId="49163"/>
    <cellStyle name="强调文字颜色 4 3 3 2 7" xfId="49164"/>
    <cellStyle name="强调文字颜色 4 3 3 2 8" xfId="49165"/>
    <cellStyle name="强调文字颜色 4 3 3 2 9" xfId="49166"/>
    <cellStyle name="强调文字颜色 4 3 3 3" xfId="49167"/>
    <cellStyle name="强调文字颜色 4 3 3 4" xfId="49168"/>
    <cellStyle name="强调文字颜色 4 3 3 5" xfId="49169"/>
    <cellStyle name="强调文字颜色 4 3 3 6" xfId="49170"/>
    <cellStyle name="强调文字颜色 4 3 3 7" xfId="49171"/>
    <cellStyle name="强调文字颜色 4 3 3 8" xfId="49172"/>
    <cellStyle name="强调文字颜色 4 3 3 9" xfId="49173"/>
    <cellStyle name="强调文字颜色 4 3 4" xfId="49174"/>
    <cellStyle name="强调文字颜色 4 3 4 10" xfId="49175"/>
    <cellStyle name="强调文字颜色 4 3 4 11" xfId="49176"/>
    <cellStyle name="强调文字颜色 4 3 4 12" xfId="49177"/>
    <cellStyle name="强调文字颜色 4 3 4 13" xfId="49178"/>
    <cellStyle name="强调文字颜色 4 3 4 15" xfId="49179"/>
    <cellStyle name="强调文字颜色 4 3 4 17" xfId="49180"/>
    <cellStyle name="强调文字颜色 4 3 4 18" xfId="49181"/>
    <cellStyle name="强调文字颜色 4 3 4 2" xfId="49182"/>
    <cellStyle name="强调文字颜色 4 3 4 3" xfId="49183"/>
    <cellStyle name="强调文字颜色 4 3 4 4" xfId="49184"/>
    <cellStyle name="强调文字颜色 4 3 4 5" xfId="49185"/>
    <cellStyle name="强调文字颜色 4 3 4 6" xfId="49186"/>
    <cellStyle name="强调文字颜色 4 3 9" xfId="49187"/>
    <cellStyle name="强调文字颜色 4 3_2017年人大参阅资料（代表大会-定）1.14" xfId="49188"/>
    <cellStyle name="强调文字颜色 4 4" xfId="49189"/>
    <cellStyle name="强调文字颜色 4 5" xfId="49190"/>
    <cellStyle name="强调文字颜色 4 5 2" xfId="49191"/>
    <cellStyle name="强调文字颜色 4 6" xfId="49192"/>
    <cellStyle name="强调文字颜色 4 6 2" xfId="49193"/>
    <cellStyle name="强调文字颜色 4 7" xfId="49194"/>
    <cellStyle name="强调文字颜色 4 7 2" xfId="49195"/>
    <cellStyle name="强调文字颜色 4 7 3" xfId="49196"/>
    <cellStyle name="强调文字颜色 4 7 4" xfId="49197"/>
    <cellStyle name="强调文字颜色 4 7_四队计价2011-6" xfId="49198"/>
    <cellStyle name="强调文字颜色 4 8" xfId="49199"/>
    <cellStyle name="强调文字颜色 4 8 2" xfId="49200"/>
    <cellStyle name="强调文字颜色 4 9" xfId="49201"/>
    <cellStyle name="强调文字颜色 5 10" xfId="49202"/>
    <cellStyle name="强调文字颜色 5 10 2" xfId="49203"/>
    <cellStyle name="强调文字颜色 5 11" xfId="49204"/>
    <cellStyle name="强调文字颜色 5 12" xfId="49205"/>
    <cellStyle name="注释 10 2 2 2 3 2" xfId="49206"/>
    <cellStyle name="强调文字颜色 5 13" xfId="49207"/>
    <cellStyle name="强调文字颜色 5 14" xfId="49208"/>
    <cellStyle name="强调文字颜色 5 20" xfId="49209"/>
    <cellStyle name="强调文字颜色 5 15" xfId="49210"/>
    <cellStyle name="强调文字颜色 5 21" xfId="49211"/>
    <cellStyle name="强调文字颜色 5 16" xfId="49212"/>
    <cellStyle name="强调文字颜色 5 22" xfId="49213"/>
    <cellStyle name="强调文字颜色 5 17" xfId="49214"/>
    <cellStyle name="强调文字颜色 5 23" xfId="49215"/>
    <cellStyle name="强调文字颜色 5 18" xfId="49216"/>
    <cellStyle name="强调文字颜色 5 24" xfId="49217"/>
    <cellStyle name="强调文字颜色 5 19" xfId="49218"/>
    <cellStyle name="强调文字颜色 5 2" xfId="49219"/>
    <cellStyle name="强调文字颜色 5 2 10" xfId="49220"/>
    <cellStyle name="强调文字颜色 5 2 22" xfId="49221"/>
    <cellStyle name="强调文字颜色 5 2 17" xfId="49222"/>
    <cellStyle name="强调文字颜色 5 2 18" xfId="49223"/>
    <cellStyle name="强调文字颜色 5 2 19" xfId="49224"/>
    <cellStyle name="强调文字颜色 5 2 2" xfId="49225"/>
    <cellStyle name="输出 7 5 5 2 5 2" xfId="49226"/>
    <cellStyle name="强调文字颜色 5 2 2 10" xfId="49227"/>
    <cellStyle name="强调文字颜色 5 2 2 11" xfId="49228"/>
    <cellStyle name="强调文字颜色 5 2 2 12" xfId="49229"/>
    <cellStyle name="强调文字颜色 5 2 2 13" xfId="49230"/>
    <cellStyle name="强调文字颜色 5 2 2 14" xfId="49231"/>
    <cellStyle name="强调文字颜色 5 2 2 20" xfId="49232"/>
    <cellStyle name="强调文字颜色 5 2 2 15" xfId="49233"/>
    <cellStyle name="强调文字颜色 5 2 2 21" xfId="49234"/>
    <cellStyle name="强调文字颜色 5 2 2 16" xfId="49235"/>
    <cellStyle name="强调文字颜色 5 2 2 22" xfId="49236"/>
    <cellStyle name="强调文字颜色 5 2 2 17" xfId="49237"/>
    <cellStyle name="强调文字颜色 5 2 2 18" xfId="49238"/>
    <cellStyle name="强调文字颜色 5 2 2 19" xfId="49239"/>
    <cellStyle name="强调文字颜色 5 2 2 2" xfId="49240"/>
    <cellStyle name="强调文字颜色 5 2 2 2 10" xfId="49241"/>
    <cellStyle name="强调文字颜色 5 2 2 2 11" xfId="49242"/>
    <cellStyle name="强调文字颜色 5 2 2 2 12" xfId="49243"/>
    <cellStyle name="强调文字颜色 5 2 2 2 13" xfId="49244"/>
    <cellStyle name="强调文字颜色 5 2 2 2 14" xfId="49245"/>
    <cellStyle name="强调文字颜色 5 2 2 2 15" xfId="49246"/>
    <cellStyle name="强调文字颜色 5 2 2 2 16" xfId="49247"/>
    <cellStyle name="强调文字颜色 5 2 2 2 17" xfId="49248"/>
    <cellStyle name="强调文字颜色 5 2 2 2 18" xfId="49249"/>
    <cellStyle name="强调文字颜色 5 2 2 2 2" xfId="49250"/>
    <cellStyle name="强调文字颜色 5 2 2 2 4" xfId="49251"/>
    <cellStyle name="强调文字颜色 5 2 2 2 5" xfId="49252"/>
    <cellStyle name="强调文字颜色 5 2 2 2 6" xfId="49253"/>
    <cellStyle name="强调文字颜色 5 2 2 2 7" xfId="49254"/>
    <cellStyle name="强调文字颜色 5 2 2 2 8" xfId="49255"/>
    <cellStyle name="强调文字颜色 5 2 2 2 9" xfId="49256"/>
    <cellStyle name="强调文字颜色 5 2 2 3" xfId="49257"/>
    <cellStyle name="强调文字颜色 5 2 2 4" xfId="49258"/>
    <cellStyle name="强调文字颜色 5 2 2 5" xfId="49259"/>
    <cellStyle name="强调文字颜色 5 2 2 6" xfId="49260"/>
    <cellStyle name="强调文字颜色 5 2 2 7" xfId="49261"/>
    <cellStyle name="强调文字颜色 5 2 2 8" xfId="49262"/>
    <cellStyle name="强调文字颜色 5 2 2 9" xfId="49263"/>
    <cellStyle name="强调文字颜色 5 2 3" xfId="49264"/>
    <cellStyle name="强调文字颜色 5 2 3 10" xfId="49265"/>
    <cellStyle name="强调文字颜色 5 2 3 11" xfId="49266"/>
    <cellStyle name="强调文字颜色 5 2 3 13" xfId="49267"/>
    <cellStyle name="强调文字颜色 5 2 3 14" xfId="49268"/>
    <cellStyle name="强调文字颜色 5 2 3 20" xfId="49269"/>
    <cellStyle name="强调文字颜色 5 2 3 15" xfId="49270"/>
    <cellStyle name="强调文字颜色 5 2 3 21" xfId="49271"/>
    <cellStyle name="强调文字颜色 5 2 3 16" xfId="49272"/>
    <cellStyle name="强调文字颜色 5 2 3 22" xfId="49273"/>
    <cellStyle name="强调文字颜色 5 2 3 17" xfId="49274"/>
    <cellStyle name="强调文字颜色 5 2 3 18" xfId="49275"/>
    <cellStyle name="强调文字颜色 5 2 3 19" xfId="49276"/>
    <cellStyle name="强调文字颜色 5 2 3 2" xfId="49277"/>
    <cellStyle name="强调文字颜色 5 2 3 2 10" xfId="49278"/>
    <cellStyle name="强调文字颜色 5 2 3 2 11" xfId="49279"/>
    <cellStyle name="强调文字颜色 5 2 3 2 12" xfId="49280"/>
    <cellStyle name="强调文字颜色 5 2 3 2 13" xfId="49281"/>
    <cellStyle name="强调文字颜色 5 2 3 2 14" xfId="49282"/>
    <cellStyle name="强调文字颜色 5 2 3 2 15" xfId="49283"/>
    <cellStyle name="强调文字颜色 5 2 3 2 16" xfId="49284"/>
    <cellStyle name="强调文字颜色 5 2 3 2 17" xfId="49285"/>
    <cellStyle name="强调文字颜色 5 2 3 2 18" xfId="49286"/>
    <cellStyle name="强调文字颜色 5 2 3 2 2" xfId="49287"/>
    <cellStyle name="强调文字颜色 5 2 3 2 3" xfId="49288"/>
    <cellStyle name="强调文字颜色 5 2 3 2 4" xfId="49289"/>
    <cellStyle name="强调文字颜色 5 2 3 2 5" xfId="49290"/>
    <cellStyle name="输入 9 3 2 3 2" xfId="49291"/>
    <cellStyle name="强调文字颜色 5 2 3 2 6" xfId="49292"/>
    <cellStyle name="输入 9 3 2 3 3" xfId="49293"/>
    <cellStyle name="强调文字颜色 5 2 3 2 7" xfId="49294"/>
    <cellStyle name="输入 9 3 2 3 4" xfId="49295"/>
    <cellStyle name="强调文字颜色 5 2 3 2 8" xfId="49296"/>
    <cellStyle name="输入 9 3 2 3 5" xfId="49297"/>
    <cellStyle name="强调文字颜色 5 2 3 2 9" xfId="49298"/>
    <cellStyle name="强调文字颜色 5 2 3 3" xfId="49299"/>
    <cellStyle name="强调文字颜色 5 2 3 4" xfId="49300"/>
    <cellStyle name="强调文字颜色 5 2 3 5" xfId="49301"/>
    <cellStyle name="强调文字颜色 5 2 3 6" xfId="49302"/>
    <cellStyle name="强调文字颜色 5 2 3 7" xfId="49303"/>
    <cellStyle name="强调文字颜色 5 2 3 8" xfId="49304"/>
    <cellStyle name="强调文字颜色 5 2 3 9" xfId="49305"/>
    <cellStyle name="强调文字颜色 5 2 4" xfId="49306"/>
    <cellStyle name="强调文字颜色 5 2 4 10" xfId="49307"/>
    <cellStyle name="强调文字颜色 5 2 4 11" xfId="49308"/>
    <cellStyle name="强调文字颜色 5 2 4 12" xfId="49309"/>
    <cellStyle name="强调文字颜色 5 2 4 14" xfId="49310"/>
    <cellStyle name="强调文字颜色 5 2 4 15" xfId="49311"/>
    <cellStyle name="强调文字颜色 5 2 4 16" xfId="49312"/>
    <cellStyle name="强调文字颜色 5 2 4 17" xfId="49313"/>
    <cellStyle name="强调文字颜色 5 2 4 18" xfId="49314"/>
    <cellStyle name="强调文字颜色 5 2 4 19" xfId="49315"/>
    <cellStyle name="强调文字颜色 5 2 4 2" xfId="49316"/>
    <cellStyle name="强调文字颜色 5 2 4 2 10" xfId="49317"/>
    <cellStyle name="强调文字颜色 5 2 4 2 11" xfId="49318"/>
    <cellStyle name="强调文字颜色 5 2 4 2 12" xfId="49319"/>
    <cellStyle name="强调文字颜色 5 2 4 2 13" xfId="49320"/>
    <cellStyle name="强调文字颜色 5 2 4 2 16" xfId="49321"/>
    <cellStyle name="强调文字颜色 5 2 4 2 17" xfId="49322"/>
    <cellStyle name="强调文字颜色 5 2 4 2 18" xfId="49323"/>
    <cellStyle name="强调文字颜色 5 2 4 2 2" xfId="49324"/>
    <cellStyle name="强调文字颜色 5 2 4 2 2 10" xfId="49325"/>
    <cellStyle name="强调文字颜色 5 2 4 2 2 11" xfId="49326"/>
    <cellStyle name="强调文字颜色 5 2 4 2 2 12" xfId="49327"/>
    <cellStyle name="强调文字颜色 5 2 4 2 2 13" xfId="49328"/>
    <cellStyle name="强调文字颜色 5 2 4 2 2 14" xfId="49329"/>
    <cellStyle name="强调文字颜色 5 2 4 2 2 2" xfId="49330"/>
    <cellStyle name="强调文字颜色 5 2 4 2 2 3" xfId="49331"/>
    <cellStyle name="强调文字颜色 5 2 4 2 2 4" xfId="49332"/>
    <cellStyle name="强调文字颜色 5 2 4 2 2 5" xfId="49333"/>
    <cellStyle name="强调文字颜色 5 2 4 2 2 6" xfId="49334"/>
    <cellStyle name="强调文字颜色 5 2 4 2 2 7" xfId="49335"/>
    <cellStyle name="强调文字颜色 5 2 4 2 2 8" xfId="49336"/>
    <cellStyle name="强调文字颜色 5 2 4 2 2 9" xfId="49337"/>
    <cellStyle name="强调文字颜色 5 2 4 2 3" xfId="49338"/>
    <cellStyle name="强调文字颜色 5 2 4 2 4" xfId="49339"/>
    <cellStyle name="输入 9 3 3 3 3" xfId="49340"/>
    <cellStyle name="强调文字颜色 5 2 4 2 7" xfId="49341"/>
    <cellStyle name="输入 9 3 3 3 4" xfId="49342"/>
    <cellStyle name="强调文字颜色 5 2 4 2 8" xfId="49343"/>
    <cellStyle name="输入 9 3 3 3 5" xfId="49344"/>
    <cellStyle name="强调文字颜色 5 2 4 2 9" xfId="49345"/>
    <cellStyle name="强调文字颜色 5 2 4 3" xfId="49346"/>
    <cellStyle name="强调文字颜色 5 2 4 3 10" xfId="49347"/>
    <cellStyle name="强调文字颜色 5 2 4 3 11" xfId="49348"/>
    <cellStyle name="输入 6 7 2 2 2" xfId="49349"/>
    <cellStyle name="强调文字颜色 5 2 4 3 13" xfId="49350"/>
    <cellStyle name="强调文字颜色 5 2 4 3 3" xfId="49351"/>
    <cellStyle name="强调文字颜色 5 2 4 3 4" xfId="49352"/>
    <cellStyle name="输入 9 3 3 4 2" xfId="49353"/>
    <cellStyle name="强调文字颜色 5 2 4 3 6" xfId="49354"/>
    <cellStyle name="强调文字颜色 5 2 4 3 7" xfId="49355"/>
    <cellStyle name="强调文字颜色 5 2 4 3 8" xfId="49356"/>
    <cellStyle name="强调文字颜色 5 2 4 3 9" xfId="49357"/>
    <cellStyle name="强调文字颜色 5 2 4 4" xfId="49358"/>
    <cellStyle name="强调文字颜色 5 2 4 5" xfId="49359"/>
    <cellStyle name="强调文字颜色 5 2 4 6" xfId="49360"/>
    <cellStyle name="强调文字颜色 5 2 4 7" xfId="49361"/>
    <cellStyle name="强调文字颜色 5 2 4 8" xfId="49362"/>
    <cellStyle name="强调文字颜色 5 2 4 9" xfId="49363"/>
    <cellStyle name="强调文字颜色 5 2 5" xfId="49364"/>
    <cellStyle name="强调文字颜色 5 2 5 10" xfId="49365"/>
    <cellStyle name="强调文字颜色 5 2 5 11" xfId="49366"/>
    <cellStyle name="强调文字颜色 5 2 5 13" xfId="49367"/>
    <cellStyle name="强调文字颜色 5 2 5 14" xfId="49368"/>
    <cellStyle name="强调文字颜色 5 2 5 15" xfId="49369"/>
    <cellStyle name="强调文字颜色 5 2 5 16" xfId="49370"/>
    <cellStyle name="强调文字颜色 5 2 5 17" xfId="49371"/>
    <cellStyle name="强调文字颜色 5 2 5 18" xfId="49372"/>
    <cellStyle name="强调文字颜色 5 2 5 2" xfId="49373"/>
    <cellStyle name="强调文字颜色 5 2 5 3" xfId="49374"/>
    <cellStyle name="强调文字颜色 5 2 5 4" xfId="49375"/>
    <cellStyle name="强调文字颜色 5 2 5 5" xfId="49376"/>
    <cellStyle name="强调文字颜色 5 2 5 6" xfId="49377"/>
    <cellStyle name="强调文字颜色 5 2 5 7" xfId="49378"/>
    <cellStyle name="强调文字颜色 5 2 5 8" xfId="49379"/>
    <cellStyle name="强调文字颜色 5 2 5 9" xfId="49380"/>
    <cellStyle name="强调文字颜色 5 3" xfId="49381"/>
    <cellStyle name="强调文字颜色 5 3 10" xfId="49382"/>
    <cellStyle name="强调文字颜色 5 3 11" xfId="49383"/>
    <cellStyle name="强调文字颜色 5 3 13" xfId="49384"/>
    <cellStyle name="强调文字颜色 5 3 14" xfId="49385"/>
    <cellStyle name="强调文字颜色 5 3 20" xfId="49386"/>
    <cellStyle name="强调文字颜色 5 3 15" xfId="49387"/>
    <cellStyle name="强调文字颜色 5 3 21" xfId="49388"/>
    <cellStyle name="强调文字颜色 5 3 16" xfId="49389"/>
    <cellStyle name="强调文字颜色 5 3 22" xfId="49390"/>
    <cellStyle name="强调文字颜色 5 3 17" xfId="49391"/>
    <cellStyle name="强调文字颜色 5 3 23" xfId="49392"/>
    <cellStyle name="强调文字颜色 5 3 18" xfId="49393"/>
    <cellStyle name="强调文字颜色 5 3 24" xfId="49394"/>
    <cellStyle name="强调文字颜色 5 3 19" xfId="49395"/>
    <cellStyle name="强调文字颜色 5 3 2" xfId="49396"/>
    <cellStyle name="强调文字颜色 5 3 2 10" xfId="49397"/>
    <cellStyle name="强调文字颜色 5 3 2 11" xfId="49398"/>
    <cellStyle name="强调文字颜色 5 3 2 12" xfId="49399"/>
    <cellStyle name="强调文字颜色 5 3 2 13" xfId="49400"/>
    <cellStyle name="强调文字颜色 5 3 2 14" xfId="49401"/>
    <cellStyle name="强调文字颜色 5 3 2 20" xfId="49402"/>
    <cellStyle name="强调文字颜色 5 3 2 15" xfId="49403"/>
    <cellStyle name="强调文字颜色 5 3 2 21" xfId="49404"/>
    <cellStyle name="强调文字颜色 5 3 2 16" xfId="49405"/>
    <cellStyle name="强调文字颜色 5 3 2 22" xfId="49406"/>
    <cellStyle name="强调文字颜色 5 3 2 17" xfId="49407"/>
    <cellStyle name="强调文字颜色 5 3 2 18" xfId="49408"/>
    <cellStyle name="强调文字颜色 5 3 2 19" xfId="49409"/>
    <cellStyle name="强调文字颜色 5 3 2 2" xfId="49410"/>
    <cellStyle name="强调文字颜色 5 3 2 2 10" xfId="49411"/>
    <cellStyle name="强调文字颜色 5 3 2 2 11" xfId="49412"/>
    <cellStyle name="强调文字颜色 5 3 2 2 12" xfId="49413"/>
    <cellStyle name="强调文字颜色 5 3 2 2 13" xfId="49414"/>
    <cellStyle name="强调文字颜色 5 3 2 2 18" xfId="49415"/>
    <cellStyle name="强调文字颜色 5 3 2 2 2" xfId="49416"/>
    <cellStyle name="强调文字颜色 5 3 2 2 3" xfId="49417"/>
    <cellStyle name="强调文字颜色 5 3 2 2 4" xfId="49418"/>
    <cellStyle name="强调文字颜色 5 3 2 2 5" xfId="49419"/>
    <cellStyle name="强调文字颜色 5 3 2 2 6" xfId="49420"/>
    <cellStyle name="强调文字颜色 5 3 2 2 7" xfId="49421"/>
    <cellStyle name="强调文字颜色 5 3 2 2 8" xfId="49422"/>
    <cellStyle name="强调文字颜色 5 3 2 2 9" xfId="49423"/>
    <cellStyle name="强调文字颜色 5 3 2 3" xfId="49424"/>
    <cellStyle name="强调文字颜色 5 3 2 4" xfId="49425"/>
    <cellStyle name="强调文字颜色 5 3 2 5" xfId="49426"/>
    <cellStyle name="强调文字颜色 5 3 2 6" xfId="49427"/>
    <cellStyle name="强调文字颜色 5 3 2 7" xfId="49428"/>
    <cellStyle name="强调文字颜色 5 3 2 9" xfId="49429"/>
    <cellStyle name="强调文字颜色 5 3 3" xfId="49430"/>
    <cellStyle name="强调文字颜色 5 3 3 10" xfId="49431"/>
    <cellStyle name="强调文字颜色 5 3 3 11" xfId="49432"/>
    <cellStyle name="强调文字颜色 5 3 3 13" xfId="49433"/>
    <cellStyle name="强调文字颜色 5 3 3 14" xfId="49434"/>
    <cellStyle name="强调文字颜色 5 3 3 15" xfId="49435"/>
    <cellStyle name="强调文字颜色 5 3 3 16" xfId="49436"/>
    <cellStyle name="强调文字颜色 5 3 3 17" xfId="49437"/>
    <cellStyle name="注释 8 3 6 2" xfId="49438"/>
    <cellStyle name="强调文字颜色 5 3 3 18" xfId="49439"/>
    <cellStyle name="强调文字颜色 5 3 3 2" xfId="49440"/>
    <cellStyle name="强调文字颜色 5 3 3 2 10" xfId="49441"/>
    <cellStyle name="强调文字颜色 5 3 3 2 11" xfId="49442"/>
    <cellStyle name="强调文字颜色 5 3 3 2 12" xfId="49443"/>
    <cellStyle name="强调文字颜色 5 3 3 2 13" xfId="49444"/>
    <cellStyle name="强调文字颜色 5 3 3 2 14" xfId="49445"/>
    <cellStyle name="强调文字颜色 5 3 3 2 15" xfId="49446"/>
    <cellStyle name="强调文字颜色 5 3 3 2 16" xfId="49447"/>
    <cellStyle name="强调文字颜色 5 3 3 2 18" xfId="49448"/>
    <cellStyle name="强调文字颜色 5 3 3 2 2" xfId="49449"/>
    <cellStyle name="强调文字颜色 5 3 3 2 3" xfId="49450"/>
    <cellStyle name="强调文字颜色 5 3 3 2 4" xfId="49451"/>
    <cellStyle name="强调文字颜色 5 3 3 2 5" xfId="49452"/>
    <cellStyle name="输入 9 4 2 3 2" xfId="49453"/>
    <cellStyle name="强调文字颜色 5 3 3 2 6" xfId="49454"/>
    <cellStyle name="强调文字颜色 5 3 3 2 7" xfId="49455"/>
    <cellStyle name="强调文字颜色 5 3 3 2 8" xfId="49456"/>
    <cellStyle name="强调文字颜色 5 3 3 2 9" xfId="49457"/>
    <cellStyle name="强调文字颜色 5 3 3 3" xfId="49458"/>
    <cellStyle name="强调文字颜色 5 3 3 4" xfId="49459"/>
    <cellStyle name="强调文字颜色 5 3 3 5" xfId="49460"/>
    <cellStyle name="强调文字颜色 5 3 3 6" xfId="49461"/>
    <cellStyle name="强调文字颜色 5 3 3 7" xfId="49462"/>
    <cellStyle name="输入 2 4 3 2 2 5 2" xfId="49463"/>
    <cellStyle name="强调文字颜色 5 3 3 8" xfId="49464"/>
    <cellStyle name="强调文字颜色 5 3 3 9" xfId="49465"/>
    <cellStyle name="强调文字颜色 5 3 4" xfId="49466"/>
    <cellStyle name="强调文字颜色 5 3 4 11" xfId="49467"/>
    <cellStyle name="强调文字颜色 5 3 4 12" xfId="49468"/>
    <cellStyle name="强调文字颜色 5 3 4 18" xfId="49469"/>
    <cellStyle name="强调文字颜色 5 3 4 2" xfId="49470"/>
    <cellStyle name="强调文字颜色 5 3 4 3" xfId="49471"/>
    <cellStyle name="强调文字颜色 5 3 4 4" xfId="49472"/>
    <cellStyle name="强调文字颜色 5 3 4 5" xfId="49473"/>
    <cellStyle name="强调文字颜色 5 3 4 6" xfId="49474"/>
    <cellStyle name="强调文字颜色 5 3 4 7" xfId="49475"/>
    <cellStyle name="强调文字颜色 5 3 4 8" xfId="49476"/>
    <cellStyle name="强调文字颜色 5 3 4 9" xfId="49477"/>
    <cellStyle name="强调文字颜色 5 3 5" xfId="49478"/>
    <cellStyle name="强调文字颜色 5 3 7" xfId="49479"/>
    <cellStyle name="强调文字颜色 5 3 8" xfId="49480"/>
    <cellStyle name="强调文字颜色 5 3 9" xfId="49481"/>
    <cellStyle name="强调文字颜色 5 3_2017年人大参阅资料（代表大会-定）1.14" xfId="49482"/>
    <cellStyle name="强调文字颜色 5 4" xfId="49483"/>
    <cellStyle name="强调文字颜色 5 4 2" xfId="49484"/>
    <cellStyle name="强调文字颜色 5 5" xfId="49485"/>
    <cellStyle name="强调文字颜色 5 6" xfId="49486"/>
    <cellStyle name="强调文字颜色 5 7" xfId="49487"/>
    <cellStyle name="强调文字颜色 5 7 2" xfId="49488"/>
    <cellStyle name="强调文字颜色 5 7 3" xfId="49489"/>
    <cellStyle name="强调文字颜色 5 7 4" xfId="49490"/>
    <cellStyle name="强调文字颜色 5 7_四队计价2011-6" xfId="49491"/>
    <cellStyle name="强调文字颜色 5 8" xfId="49492"/>
    <cellStyle name="强调文字颜色 5 8 2" xfId="49493"/>
    <cellStyle name="强调文字颜色 5 9" xfId="49494"/>
    <cellStyle name="强调文字颜色 5 9 2" xfId="49495"/>
    <cellStyle name="强调文字颜色 6 10" xfId="49496"/>
    <cellStyle name="强调文字颜色 6 11" xfId="49497"/>
    <cellStyle name="强调文字颜色 6 12" xfId="49498"/>
    <cellStyle name="强调文字颜色 6 13" xfId="49499"/>
    <cellStyle name="强调文字颜色 6 14" xfId="49500"/>
    <cellStyle name="强调文字颜色 6 20" xfId="49501"/>
    <cellStyle name="强调文字颜色 6 15" xfId="49502"/>
    <cellStyle name="强调文字颜色 6 21" xfId="49503"/>
    <cellStyle name="强调文字颜色 6 16" xfId="49504"/>
    <cellStyle name="强调文字颜色 6 22" xfId="49505"/>
    <cellStyle name="强调文字颜色 6 17" xfId="49506"/>
    <cellStyle name="强调文字颜色 6 23" xfId="49507"/>
    <cellStyle name="强调文字颜色 6 18" xfId="49508"/>
    <cellStyle name="强调文字颜色 6 24" xfId="49509"/>
    <cellStyle name="强调文字颜色 6 19" xfId="49510"/>
    <cellStyle name="强调文字颜色 6 2" xfId="49511"/>
    <cellStyle name="强调文字颜色 6 2 10" xfId="49512"/>
    <cellStyle name="强调文字颜色 6 2 11" xfId="49513"/>
    <cellStyle name="强调文字颜色 6 2 12" xfId="49514"/>
    <cellStyle name="强调文字颜色 6 2 13" xfId="49515"/>
    <cellStyle name="强调文字颜色 6 2 14" xfId="49516"/>
    <cellStyle name="强调文字颜色 6 2 20" xfId="49517"/>
    <cellStyle name="强调文字颜色 6 2 15" xfId="49518"/>
    <cellStyle name="强调文字颜色 6 2 21" xfId="49519"/>
    <cellStyle name="强调文字颜色 6 2 16" xfId="49520"/>
    <cellStyle name="强调文字颜色 6 2 22" xfId="49521"/>
    <cellStyle name="强调文字颜色 6 2 17" xfId="49522"/>
    <cellStyle name="强调文字颜色 6 2 18" xfId="49523"/>
    <cellStyle name="强调文字颜色 6 2 19" xfId="49524"/>
    <cellStyle name="强调文字颜色 6 2 2" xfId="49525"/>
    <cellStyle name="强调文字颜色 6 2 2 10" xfId="49526"/>
    <cellStyle name="强调文字颜色 6 2 2 11" xfId="49527"/>
    <cellStyle name="强调文字颜色 6 2 2 12" xfId="49528"/>
    <cellStyle name="强调文字颜色 6 2 2 13" xfId="49529"/>
    <cellStyle name="强调文字颜色 6 2 2 14" xfId="49530"/>
    <cellStyle name="强调文字颜色 6 2 2 20" xfId="49531"/>
    <cellStyle name="强调文字颜色 6 2 2 15" xfId="49532"/>
    <cellStyle name="强调文字颜色 6 2 2 21" xfId="49533"/>
    <cellStyle name="强调文字颜色 6 2 2 16" xfId="49534"/>
    <cellStyle name="强调文字颜色 6 2 2 22" xfId="49535"/>
    <cellStyle name="强调文字颜色 6 2 2 17" xfId="49536"/>
    <cellStyle name="强调文字颜色 6 2 2 18" xfId="49537"/>
    <cellStyle name="强调文字颜色 6 2 2 19" xfId="49538"/>
    <cellStyle name="强调文字颜色 6 2 2 2" xfId="49539"/>
    <cellStyle name="强调文字颜色 6 2 2 2 10" xfId="49540"/>
    <cellStyle name="强调文字颜色 6 2 2 2 11" xfId="49541"/>
    <cellStyle name="强调文字颜色 6 2 2 2 12" xfId="49542"/>
    <cellStyle name="强调文字颜色 6 2 2 2 13" xfId="49543"/>
    <cellStyle name="强调文字颜色 6 2 2 2 14" xfId="49544"/>
    <cellStyle name="强调文字颜色 6 2 2 2 15" xfId="49545"/>
    <cellStyle name="注释 6 5 6 4 2" xfId="49546"/>
    <cellStyle name="强调文字颜色 6 2 2 2 17" xfId="49547"/>
    <cellStyle name="强调文字颜色 6 2 2 2 18" xfId="49548"/>
    <cellStyle name="强调文字颜色 6 2 2 2 2" xfId="49549"/>
    <cellStyle name="强调文字颜色 6 2 2 2 3" xfId="49550"/>
    <cellStyle name="强调文字颜色 6 2 2 2 4" xfId="49551"/>
    <cellStyle name="强调文字颜色 6 2 2 2 5" xfId="49552"/>
    <cellStyle name="强调文字颜色 6 2 2 2 7" xfId="49553"/>
    <cellStyle name="强调文字颜色 6 2 2 2 8" xfId="49554"/>
    <cellStyle name="强调文字颜色 6 2 2 2 9" xfId="49555"/>
    <cellStyle name="强调文字颜色 6 2 2 3" xfId="49556"/>
    <cellStyle name="强调文字颜色 6 2 2 4" xfId="49557"/>
    <cellStyle name="强调文字颜色 6 2 2 5" xfId="49558"/>
    <cellStyle name="强调文字颜色 6 2 2 6" xfId="49559"/>
    <cellStyle name="强调文字颜色 6 2 2 7" xfId="49560"/>
    <cellStyle name="强调文字颜色 6 2 2 8" xfId="49561"/>
    <cellStyle name="强调文字颜色 6 2 2 9" xfId="49562"/>
    <cellStyle name="注释 7 4 2 2 2 3 2" xfId="49563"/>
    <cellStyle name="强调文字颜色 6 2 3" xfId="49564"/>
    <cellStyle name="强调文字颜色 6 2 3 10" xfId="49565"/>
    <cellStyle name="强调文字颜色 6 2 3 11" xfId="49566"/>
    <cellStyle name="强调文字颜色 6 2 3 12" xfId="49567"/>
    <cellStyle name="强调文字颜色 6 2 3 13" xfId="49568"/>
    <cellStyle name="强调文字颜色 6 2 3 19" xfId="49569"/>
    <cellStyle name="输入 4 2 2 6" xfId="49570"/>
    <cellStyle name="强调文字颜色 6 2 3 2" xfId="49571"/>
    <cellStyle name="强调文字颜色 6 2 3 2 10" xfId="49572"/>
    <cellStyle name="强调文字颜色 6 2 3 2 12" xfId="49573"/>
    <cellStyle name="强调文字颜色 6 2 3 2 13" xfId="49574"/>
    <cellStyle name="强调文字颜色 6 2 3 2 14" xfId="49575"/>
    <cellStyle name="强调文字颜色 6 2 3 2 15" xfId="49576"/>
    <cellStyle name="强调文字颜色 6 2 3 2 17" xfId="49577"/>
    <cellStyle name="强调文字颜色 6 2 3 2 18" xfId="49578"/>
    <cellStyle name="强调文字颜色 6 2 3 2 2" xfId="49579"/>
    <cellStyle name="强调文字颜色 6 2 3 2 3" xfId="49580"/>
    <cellStyle name="强调文字颜色 6 2 3 2 4" xfId="49581"/>
    <cellStyle name="强调文字颜色 6 2 3 2 5" xfId="49582"/>
    <cellStyle name="强调文字颜色 6 2 3 2 6" xfId="49583"/>
    <cellStyle name="强调文字颜色 6 2 3 2 7" xfId="49584"/>
    <cellStyle name="强调文字颜色 6 2 3 2 8" xfId="49585"/>
    <cellStyle name="强调文字颜色 6 2 3 2 9" xfId="49586"/>
    <cellStyle name="输入 4 2 2 7" xfId="49587"/>
    <cellStyle name="强调文字颜色 6 2 3 3" xfId="49588"/>
    <cellStyle name="输入 4 2 2 9" xfId="49589"/>
    <cellStyle name="强调文字颜色 6 2 3 5" xfId="49590"/>
    <cellStyle name="强调文字颜色 6 2 3 6" xfId="49591"/>
    <cellStyle name="强调文字颜色 6 2 3 7" xfId="49592"/>
    <cellStyle name="强调文字颜色 6 2 3 8" xfId="49593"/>
    <cellStyle name="强调文字颜色 6 2 3 9" xfId="49594"/>
    <cellStyle name="强调文字颜色 6 2 4 10" xfId="49595"/>
    <cellStyle name="强调文字颜色 6 2 4 16" xfId="49596"/>
    <cellStyle name="强调文字颜色 6 2 4 18" xfId="49597"/>
    <cellStyle name="强调文字颜色 6 2 4 19" xfId="49598"/>
    <cellStyle name="强调文字颜色 6 2 4 2 10" xfId="49599"/>
    <cellStyle name="强调文字颜色 6 2 4 2 11" xfId="49600"/>
    <cellStyle name="强调文字颜色 6 2 4 2 12" xfId="49601"/>
    <cellStyle name="强调文字颜色 6 2 4 2 13" xfId="49602"/>
    <cellStyle name="强调文字颜色 6 2 4 2 14" xfId="49603"/>
    <cellStyle name="强调文字颜色 6 2 4 2 15" xfId="49604"/>
    <cellStyle name="强调文字颜色 6 2 4 2 16" xfId="49605"/>
    <cellStyle name="强调文字颜色 6 2 4 2 18" xfId="49606"/>
    <cellStyle name="输入 5 2 4 2 5" xfId="49607"/>
    <cellStyle name="强调文字颜色 6 2 4 2 2 10" xfId="49608"/>
    <cellStyle name="强调文字颜色 6 2 4 2 2 11" xfId="49609"/>
    <cellStyle name="强调文字颜色 6 2 4 2 2 12" xfId="49610"/>
    <cellStyle name="强调文字颜色 6 2 4 2 2 13" xfId="49611"/>
    <cellStyle name="强调文字颜色 6 2 4 2 2 14" xfId="49612"/>
    <cellStyle name="强调文字颜色 6 2 4 2 2 15" xfId="49613"/>
    <cellStyle name="强调文字颜色 6 2 4 2 2 16" xfId="49614"/>
    <cellStyle name="强调文字颜色 6 2 4 2 2 17" xfId="49615"/>
    <cellStyle name="强调文字颜色 6 2 4 2 2 7" xfId="49616"/>
    <cellStyle name="强调文字颜色 6 2 4 2 2 8" xfId="49617"/>
    <cellStyle name="强调文字颜色 6 2 4 2 2 9" xfId="49618"/>
    <cellStyle name="强调文字颜色 6 2 4 2 6" xfId="49619"/>
    <cellStyle name="强调文字颜色 6 2 4 2 7" xfId="49620"/>
    <cellStyle name="强调文字颜色 6 2 4 2 8" xfId="49621"/>
    <cellStyle name="强调文字颜色 6 2 4 2 9" xfId="49622"/>
    <cellStyle name="强调文字颜色 6 2 4 3 10" xfId="49623"/>
    <cellStyle name="强调文字颜色 6 2 4 3 11" xfId="49624"/>
    <cellStyle name="强调文字颜色 6 2 4 3 12" xfId="49625"/>
    <cellStyle name="强调文字颜色 6 2 4 3 13" xfId="49626"/>
    <cellStyle name="强调文字颜色 6 2 4 3 14" xfId="49627"/>
    <cellStyle name="强调文字颜色 6 2 4 3 16" xfId="49628"/>
    <cellStyle name="强调文字颜色 6 2 4 3 17" xfId="49629"/>
    <cellStyle name="强调文字颜色 6 2 4 3 18" xfId="49630"/>
    <cellStyle name="强调文字颜色 6 2 4 3 7" xfId="49631"/>
    <cellStyle name="强调文字颜色 6 2 4 3 8" xfId="49632"/>
    <cellStyle name="强调文字颜色 6 2 4 3 9" xfId="49633"/>
    <cellStyle name="强调文字颜色 6 2 4 6" xfId="49634"/>
    <cellStyle name="强调文字颜色 6 2 4 7" xfId="49635"/>
    <cellStyle name="强调文字颜色 6 2 4 8" xfId="49636"/>
    <cellStyle name="强调文字颜色 6 2 4 9" xfId="49637"/>
    <cellStyle name="强调文字颜色 6 2 5 10" xfId="49638"/>
    <cellStyle name="强调文字颜色 6 2 5 11" xfId="49639"/>
    <cellStyle name="强调文字颜色 6 2 5 12" xfId="49640"/>
    <cellStyle name="强调文字颜色 6 2 5 13" xfId="49641"/>
    <cellStyle name="强调文字颜色 6 2 5 14" xfId="49642"/>
    <cellStyle name="强调文字颜色 6 2 5 15" xfId="49643"/>
    <cellStyle name="强调文字颜色 6 2 5 17" xfId="49644"/>
    <cellStyle name="强调文字颜色 6 2 5 18" xfId="49645"/>
    <cellStyle name="强调文字颜色 6 2 5 6" xfId="49646"/>
    <cellStyle name="强调文字颜色 6 2 5 7" xfId="49647"/>
    <cellStyle name="强调文字颜色 6 2 5 8" xfId="49648"/>
    <cellStyle name="强调文字颜色 6 2 5 9" xfId="49649"/>
    <cellStyle name="强调文字颜色 6 3" xfId="49650"/>
    <cellStyle name="强调文字颜色 6 3 10" xfId="49651"/>
    <cellStyle name="强调文字颜色 6 3 11" xfId="49652"/>
    <cellStyle name="强调文字颜色 6 3 12" xfId="49653"/>
    <cellStyle name="强调文字颜色 6 3 13" xfId="49654"/>
    <cellStyle name="强调文字颜色 6 3 14" xfId="49655"/>
    <cellStyle name="强调文字颜色 6 3 20" xfId="49656"/>
    <cellStyle name="强调文字颜色 6 3 15" xfId="49657"/>
    <cellStyle name="强调文字颜色 6 3 21" xfId="49658"/>
    <cellStyle name="强调文字颜色 6 3 16" xfId="49659"/>
    <cellStyle name="强调文字颜色 6 3 22" xfId="49660"/>
    <cellStyle name="强调文字颜色 6 3 17" xfId="49661"/>
    <cellStyle name="强调文字颜色 6 3 23" xfId="49662"/>
    <cellStyle name="强调文字颜色 6 3 18" xfId="49663"/>
    <cellStyle name="强调文字颜色 6 3 24" xfId="49664"/>
    <cellStyle name="强调文字颜色 6 3 19" xfId="49665"/>
    <cellStyle name="强调文字颜色 6 3 2" xfId="49666"/>
    <cellStyle name="强调文字颜色 6 3 2 11" xfId="49667"/>
    <cellStyle name="强调文字颜色 6 3 2 12" xfId="49668"/>
    <cellStyle name="强调文字颜色 6 3 2 13" xfId="49669"/>
    <cellStyle name="强调文字颜色 6 3 2 14" xfId="49670"/>
    <cellStyle name="强调文字颜色 6 3 2 20" xfId="49671"/>
    <cellStyle name="强调文字颜色 6 3 2 15" xfId="49672"/>
    <cellStyle name="强调文字颜色 6 3 2 21" xfId="49673"/>
    <cellStyle name="强调文字颜色 6 3 2 16" xfId="49674"/>
    <cellStyle name="强调文字颜色 6 3 2 22" xfId="49675"/>
    <cellStyle name="强调文字颜色 6 3 2 17" xfId="49676"/>
    <cellStyle name="强调文字颜色 6 3 2 18" xfId="49677"/>
    <cellStyle name="强调文字颜色 6 3 2 19" xfId="49678"/>
    <cellStyle name="强调文字颜色 6 3 2 2" xfId="49679"/>
    <cellStyle name="强调文字颜色 6 3 2 2 10" xfId="49680"/>
    <cellStyle name="强调文字颜色 6 3 2 2 11" xfId="49681"/>
    <cellStyle name="强调文字颜色 6 3 2 2 12" xfId="49682"/>
    <cellStyle name="强调文字颜色 6 3 2 2 13" xfId="49683"/>
    <cellStyle name="强调文字颜色 6 3 2 2 14" xfId="49684"/>
    <cellStyle name="强调文字颜色 6 3 2 2 15" xfId="49685"/>
    <cellStyle name="强调文字颜色 6 3 2 2 2" xfId="49686"/>
    <cellStyle name="强调文字颜色 6 3 2 2 3" xfId="49687"/>
    <cellStyle name="强调文字颜色 6 3 2 2 4" xfId="49688"/>
    <cellStyle name="强调文字颜色 6 3 2 2 5" xfId="49689"/>
    <cellStyle name="强调文字颜色 6 3 2 2 6" xfId="49690"/>
    <cellStyle name="强调文字颜色 6 3 2 2 7" xfId="49691"/>
    <cellStyle name="强调文字颜色 6 3 2 2 8" xfId="49692"/>
    <cellStyle name="强调文字颜色 6 3 2 2 9" xfId="49693"/>
    <cellStyle name="强调文字颜色 6 3 2 3" xfId="49694"/>
    <cellStyle name="强调文字颜色 6 3 2 4" xfId="49695"/>
    <cellStyle name="强调文字颜色 6 3 2 5" xfId="49696"/>
    <cellStyle name="强调文字颜色 6 3 2 6" xfId="49697"/>
    <cellStyle name="强调文字颜色 6 3 2 7" xfId="49698"/>
    <cellStyle name="强调文字颜色 6 3 2 8" xfId="49699"/>
    <cellStyle name="强调文字颜色 6 3 2 9" xfId="49700"/>
    <cellStyle name="注释 7 4 2 2 2 4 2" xfId="49701"/>
    <cellStyle name="强调文字颜色 6 3 3" xfId="49702"/>
    <cellStyle name="强调文字颜色 6 3 3 11" xfId="49703"/>
    <cellStyle name="强调文字颜色 6 3 3 12" xfId="49704"/>
    <cellStyle name="小数 2 5 3 2 2 2 2" xfId="49705"/>
    <cellStyle name="输入 4 3 6 2 2" xfId="49706"/>
    <cellStyle name="强调文字颜色 6 3 3 13" xfId="49707"/>
    <cellStyle name="强调文字颜色 6 3 3 14" xfId="49708"/>
    <cellStyle name="强调文字颜色 6 3 3 15" xfId="49709"/>
    <cellStyle name="强调文字颜色 6 3 3 16" xfId="49710"/>
    <cellStyle name="强调文字颜色 6 3 3 17" xfId="49711"/>
    <cellStyle name="强调文字颜色 6 3 3 18" xfId="49712"/>
    <cellStyle name="强调文字颜色 6 3 3 2" xfId="49713"/>
    <cellStyle name="强调文字颜色 6 3 3 2 10" xfId="49714"/>
    <cellStyle name="输入 3 4 2 2 4 2" xfId="49715"/>
    <cellStyle name="强调文字颜色 6 3 3 2 11" xfId="49716"/>
    <cellStyle name="强调文字颜色 6 3 3 2 2" xfId="49717"/>
    <cellStyle name="强调文字颜色 6 3 3 2 3" xfId="49718"/>
    <cellStyle name="强调文字颜色 6 3 3 2 4" xfId="49719"/>
    <cellStyle name="强调文字颜色 6 3 3 2 5" xfId="49720"/>
    <cellStyle name="强调文字颜色 6 3 3 2 6" xfId="49721"/>
    <cellStyle name="强调文字颜色 6 3 3 2 7" xfId="49722"/>
    <cellStyle name="强调文字颜色 6 3 3 2 8" xfId="49723"/>
    <cellStyle name="强调文字颜色 6 3 3 2 9" xfId="49724"/>
    <cellStyle name="强调文字颜色 6 3 3 3" xfId="49725"/>
    <cellStyle name="强调文字颜色 6 3 3 4" xfId="49726"/>
    <cellStyle name="强调文字颜色 6 3 3 5" xfId="49727"/>
    <cellStyle name="强调文字颜色 6 3 3 6" xfId="49728"/>
    <cellStyle name="强调文字颜色 6 3 3 7" xfId="49729"/>
    <cellStyle name="强调文字颜色 6 3 3 8" xfId="49730"/>
    <cellStyle name="强调文字颜色 6 3 3 9" xfId="49731"/>
    <cellStyle name="强调文字颜色 6 3 4" xfId="49732"/>
    <cellStyle name="强调文字颜色 6 3 4 18" xfId="49733"/>
    <cellStyle name="强调文字颜色 6 3 4 6" xfId="49734"/>
    <cellStyle name="强调文字颜色 6 3 4 8" xfId="49735"/>
    <cellStyle name="强调文字颜色 6 3 4 9" xfId="49736"/>
    <cellStyle name="强调文字颜色 6 3 5" xfId="49737"/>
    <cellStyle name="强调文字颜色 6 3 6" xfId="49738"/>
    <cellStyle name="强调文字颜色 6 3 7" xfId="49739"/>
    <cellStyle name="强调文字颜色 6 3 8" xfId="49740"/>
    <cellStyle name="强调文字颜色 6 3 9" xfId="49741"/>
    <cellStyle name="强调文字颜色 6 3_2017年人大参阅资料（代表大会-定）1.14" xfId="49742"/>
    <cellStyle name="强调文字颜色 6 4" xfId="49743"/>
    <cellStyle name="强调文字颜色 6 4 2" xfId="49744"/>
    <cellStyle name="强调文字颜色 6 5" xfId="49745"/>
    <cellStyle name="强调文字颜色 6 5 2" xfId="49746"/>
    <cellStyle name="强调文字颜色 6 6" xfId="49747"/>
    <cellStyle name="强调文字颜色 6 6 2" xfId="49748"/>
    <cellStyle name="强调文字颜色 6 7 2" xfId="49749"/>
    <cellStyle name="强调文字颜色 6 7 3" xfId="49750"/>
    <cellStyle name="强调文字颜色 6 7 4" xfId="49751"/>
    <cellStyle name="强调文字颜色 6 7_四队计价2011-6" xfId="49752"/>
    <cellStyle name="强调文字颜色 6 8" xfId="49753"/>
    <cellStyle name="强调文字颜色 6 9" xfId="49754"/>
    <cellStyle name="强调文字颜色 6 9 2" xfId="49755"/>
    <cellStyle name="日期" xfId="49756"/>
    <cellStyle name="日期 2" xfId="49757"/>
    <cellStyle name="商品名称" xfId="49758"/>
    <cellStyle name="适中 10" xfId="49759"/>
    <cellStyle name="适中 10 2" xfId="49760"/>
    <cellStyle name="适中 12" xfId="49761"/>
    <cellStyle name="适中 13" xfId="49762"/>
    <cellStyle name="适中 14" xfId="49763"/>
    <cellStyle name="适中 20" xfId="49764"/>
    <cellStyle name="适中 15" xfId="49765"/>
    <cellStyle name="适中 21" xfId="49766"/>
    <cellStyle name="适中 16" xfId="49767"/>
    <cellStyle name="适中 22" xfId="49768"/>
    <cellStyle name="适中 17" xfId="49769"/>
    <cellStyle name="适中 23" xfId="49770"/>
    <cellStyle name="适中 18" xfId="49771"/>
    <cellStyle name="适中 24" xfId="49772"/>
    <cellStyle name="适中 19" xfId="49773"/>
    <cellStyle name="适中 2" xfId="49774"/>
    <cellStyle name="适中 2 14" xfId="49775"/>
    <cellStyle name="适中 2 20" xfId="49776"/>
    <cellStyle name="适中 2 15" xfId="49777"/>
    <cellStyle name="适中 2 21" xfId="49778"/>
    <cellStyle name="适中 2 16" xfId="49779"/>
    <cellStyle name="适中 2 22" xfId="49780"/>
    <cellStyle name="适中 2 17" xfId="49781"/>
    <cellStyle name="适中 2 18" xfId="49782"/>
    <cellStyle name="适中 2 19" xfId="49783"/>
    <cellStyle name="适中 2 2" xfId="49784"/>
    <cellStyle name="适中 2 2 10" xfId="49785"/>
    <cellStyle name="适中 2 2 11" xfId="49786"/>
    <cellStyle name="适中 2 2 12" xfId="49787"/>
    <cellStyle name="适中 2 2 13" xfId="49788"/>
    <cellStyle name="适中 2 2 14" xfId="49789"/>
    <cellStyle name="适中 2 2 15" xfId="49790"/>
    <cellStyle name="适中 2 2 16" xfId="49791"/>
    <cellStyle name="适中 2 2 17" xfId="49792"/>
    <cellStyle name="适中 2 2 18" xfId="49793"/>
    <cellStyle name="适中 2 2 2" xfId="49794"/>
    <cellStyle name="适中 2 2 2 2" xfId="49795"/>
    <cellStyle name="适中 2 2 3" xfId="49796"/>
    <cellStyle name="适中 2 2 4" xfId="49797"/>
    <cellStyle name="适中 2 2 5" xfId="49798"/>
    <cellStyle name="适中 2 2 6" xfId="49799"/>
    <cellStyle name="适中 2 2 8" xfId="49800"/>
    <cellStyle name="适中 2 2 9" xfId="49801"/>
    <cellStyle name="适中 2 4" xfId="49802"/>
    <cellStyle name="适中 2 5" xfId="49803"/>
    <cellStyle name="适中 2 6" xfId="49804"/>
    <cellStyle name="适中 2 7" xfId="49805"/>
    <cellStyle name="适中 2 8" xfId="49806"/>
    <cellStyle name="适中 2 9" xfId="49807"/>
    <cellStyle name="适中 2_Book1" xfId="49808"/>
    <cellStyle name="适中 3" xfId="49809"/>
    <cellStyle name="适中 3 10" xfId="49810"/>
    <cellStyle name="适中 3 11" xfId="49811"/>
    <cellStyle name="适中 3 12" xfId="49812"/>
    <cellStyle name="适中 3 13" xfId="49813"/>
    <cellStyle name="适中 3 14" xfId="49814"/>
    <cellStyle name="适中 3 20" xfId="49815"/>
    <cellStyle name="适中 3 15" xfId="49816"/>
    <cellStyle name="适中 3 21" xfId="49817"/>
    <cellStyle name="适中 3 16" xfId="49818"/>
    <cellStyle name="适中 3 22" xfId="49819"/>
    <cellStyle name="适中 3 17" xfId="49820"/>
    <cellStyle name="适中 3 18" xfId="49821"/>
    <cellStyle name="适中 3 19" xfId="49822"/>
    <cellStyle name="适中 3 2 13" xfId="49823"/>
    <cellStyle name="适中 3 2 14" xfId="49824"/>
    <cellStyle name="适中 3 2 15" xfId="49825"/>
    <cellStyle name="适中 3 2 16" xfId="49826"/>
    <cellStyle name="适中 3 2 17" xfId="49827"/>
    <cellStyle name="适中 3 2 18" xfId="49828"/>
    <cellStyle name="适中 3 2 2" xfId="49829"/>
    <cellStyle name="适中 3 2 3" xfId="49830"/>
    <cellStyle name="适中 3 2 4" xfId="49831"/>
    <cellStyle name="适中 3 2 5" xfId="49832"/>
    <cellStyle name="适中 3 2 6" xfId="49833"/>
    <cellStyle name="适中 3 2 7" xfId="49834"/>
    <cellStyle name="适中 3 2 8" xfId="49835"/>
    <cellStyle name="适中 3 2 9" xfId="49836"/>
    <cellStyle name="适中 3 4" xfId="49837"/>
    <cellStyle name="适中 3 5" xfId="49838"/>
    <cellStyle name="适中 3 6" xfId="49839"/>
    <cellStyle name="适中 3 7" xfId="49840"/>
    <cellStyle name="适中 3 8" xfId="49841"/>
    <cellStyle name="适中 3 9" xfId="49842"/>
    <cellStyle name="适中 4" xfId="49843"/>
    <cellStyle name="适中 4 2" xfId="49844"/>
    <cellStyle name="适中 4 2 10" xfId="49845"/>
    <cellStyle name="适中 4 2 11" xfId="49846"/>
    <cellStyle name="适中 4 2 12" xfId="49847"/>
    <cellStyle name="适中 4 2 13" xfId="49848"/>
    <cellStyle name="适中 4 2 14" xfId="49849"/>
    <cellStyle name="适中 4 2 20" xfId="49850"/>
    <cellStyle name="适中 4 2 15" xfId="49851"/>
    <cellStyle name="适中 4 2 21" xfId="49852"/>
    <cellStyle name="适中 4 2 16" xfId="49853"/>
    <cellStyle name="适中 4 2 17" xfId="49854"/>
    <cellStyle name="适中 4 2 18" xfId="49855"/>
    <cellStyle name="适中 4 2 19" xfId="49856"/>
    <cellStyle name="适中 4 2 2" xfId="49857"/>
    <cellStyle name="适中 4 2 2 10" xfId="49858"/>
    <cellStyle name="注释 10 3 4 2 2 5 2" xfId="49859"/>
    <cellStyle name="适中 4 2 2 11" xfId="49860"/>
    <cellStyle name="适中 4 2 2 12" xfId="49861"/>
    <cellStyle name="适中 4 2 2 14" xfId="49862"/>
    <cellStyle name="适中 4 2 2 15" xfId="49863"/>
    <cellStyle name="适中 4 2 2 2" xfId="49864"/>
    <cellStyle name="适中 4 2 2 8" xfId="49865"/>
    <cellStyle name="适中 4 2 3" xfId="49866"/>
    <cellStyle name="适中 4 2 4" xfId="49867"/>
    <cellStyle name="适中 4 2 5" xfId="49868"/>
    <cellStyle name="适中 4 2 6" xfId="49869"/>
    <cellStyle name="适中 4 2 7" xfId="49870"/>
    <cellStyle name="适中 4 2 9" xfId="49871"/>
    <cellStyle name="输出 5 2 3 2 2 5" xfId="49872"/>
    <cellStyle name="适中 4 3 11" xfId="49873"/>
    <cellStyle name="输出 5 2 3 2 2 6" xfId="49874"/>
    <cellStyle name="适中 4 3 12" xfId="49875"/>
    <cellStyle name="适中 4 3 13" xfId="49876"/>
    <cellStyle name="适中 4 3 14" xfId="49877"/>
    <cellStyle name="适中 4 3 15" xfId="49878"/>
    <cellStyle name="适中 4 3 16" xfId="49879"/>
    <cellStyle name="适中 4 3 17" xfId="49880"/>
    <cellStyle name="适中 4 3 18" xfId="49881"/>
    <cellStyle name="适中 4 3 2" xfId="49882"/>
    <cellStyle name="适中 4 3 3" xfId="49883"/>
    <cellStyle name="适中 4 3 4" xfId="49884"/>
    <cellStyle name="适中 4 3 5" xfId="49885"/>
    <cellStyle name="适中 4 3 6" xfId="49886"/>
    <cellStyle name="适中 4 3 7" xfId="49887"/>
    <cellStyle name="适中 4 3 8" xfId="49888"/>
    <cellStyle name="适中 4 3 9" xfId="49889"/>
    <cellStyle name="适中 4 4" xfId="49890"/>
    <cellStyle name="适中 5" xfId="49891"/>
    <cellStyle name="适中 5 2" xfId="49892"/>
    <cellStyle name="适中 6" xfId="49893"/>
    <cellStyle name="适中 6 2" xfId="49894"/>
    <cellStyle name="适中 7" xfId="49895"/>
    <cellStyle name="适中 7 2" xfId="49896"/>
    <cellStyle name="适中 7 3" xfId="49897"/>
    <cellStyle name="适中 7 4" xfId="49898"/>
    <cellStyle name="适中 7_四队计价2011-6" xfId="49899"/>
    <cellStyle name="适中 8" xfId="49900"/>
    <cellStyle name="适中 9" xfId="49901"/>
    <cellStyle name="适中 9 2" xfId="49902"/>
    <cellStyle name="输出 10" xfId="49903"/>
    <cellStyle name="输出 10 10 2" xfId="49904"/>
    <cellStyle name="输出 10 2" xfId="49905"/>
    <cellStyle name="输出 10 2 2" xfId="49906"/>
    <cellStyle name="输出 10 2 2 2" xfId="49907"/>
    <cellStyle name="输出 10 2 2 2 2" xfId="49908"/>
    <cellStyle name="输出 10 2 2 2 2 2" xfId="49909"/>
    <cellStyle name="输出 10 2 2 2 2 2 2" xfId="49910"/>
    <cellStyle name="输出 10 2 2 2 2 3 2" xfId="49911"/>
    <cellStyle name="输出 10 2 2 2 2 4" xfId="49912"/>
    <cellStyle name="输出 10 2 2 2 2 4 2" xfId="49913"/>
    <cellStyle name="输出 10 2 2 2 2 5" xfId="49914"/>
    <cellStyle name="输出 10 2 2 2 2 5 2" xfId="49915"/>
    <cellStyle name="输出 10 2 2 2 2 6" xfId="49916"/>
    <cellStyle name="输出 10 2 2 2 3" xfId="49917"/>
    <cellStyle name="输出 10 2 2 2 3 2" xfId="49918"/>
    <cellStyle name="输出 10 2 2 2 4" xfId="49919"/>
    <cellStyle name="输出 10 2 2 2 4 2" xfId="49920"/>
    <cellStyle name="输出 10 2 2 3" xfId="49921"/>
    <cellStyle name="输出 10 2 2 3 2" xfId="49922"/>
    <cellStyle name="输出 10 2 2 3 2 2" xfId="49923"/>
    <cellStyle name="输出 10 2 2 3 3" xfId="49924"/>
    <cellStyle name="输出 10 2 2 3 3 2" xfId="49925"/>
    <cellStyle name="输出 10 2 2 3 4" xfId="49926"/>
    <cellStyle name="输出 10 2 2 3 4 2" xfId="49927"/>
    <cellStyle name="输出 10 2 2 4" xfId="49928"/>
    <cellStyle name="输出 10 2 2 4 2" xfId="49929"/>
    <cellStyle name="输出 10 2 2 5" xfId="49930"/>
    <cellStyle name="输出 10 2 2 5 2" xfId="49931"/>
    <cellStyle name="输出 10 2 3" xfId="49932"/>
    <cellStyle name="输出 10 2 3 2" xfId="49933"/>
    <cellStyle name="输出 10 2 3 2 2" xfId="49934"/>
    <cellStyle name="输出 10 2 3 2 2 2" xfId="49935"/>
    <cellStyle name="输出 10 2 3 2 2 2 2" xfId="49936"/>
    <cellStyle name="输出 10 2 3 2 2 3 2" xfId="49937"/>
    <cellStyle name="输出 10 2 3 2 2 4" xfId="49938"/>
    <cellStyle name="输出 10 2 3 2 2 4 2" xfId="49939"/>
    <cellStyle name="输出 10 2 3 2 2 5" xfId="49940"/>
    <cellStyle name="输出 10 2 3 2 2 5 2" xfId="49941"/>
    <cellStyle name="输出 10 2 3 2 2 6" xfId="49942"/>
    <cellStyle name="输出 10 2 3 2 3" xfId="49943"/>
    <cellStyle name="输出 10 2 3 2 3 2" xfId="49944"/>
    <cellStyle name="输出 10 2 3 2 4" xfId="49945"/>
    <cellStyle name="输出 10 2 3 2 4 2" xfId="49946"/>
    <cellStyle name="输出 10 2 3 2 5" xfId="49947"/>
    <cellStyle name="输出 10 2 3 3" xfId="49948"/>
    <cellStyle name="输出 10 2 3 3 2" xfId="49949"/>
    <cellStyle name="输出 10 2 3 3 2 2" xfId="49950"/>
    <cellStyle name="输出 10 2 3 3 3" xfId="49951"/>
    <cellStyle name="输出 10 2 3 3 3 2" xfId="49952"/>
    <cellStyle name="输出 10 2 3 3 4" xfId="49953"/>
    <cellStyle name="输出 10 2 3 3 4 2" xfId="49954"/>
    <cellStyle name="输出 10 2 3 3 5" xfId="49955"/>
    <cellStyle name="输出 10 2 3 3 5 2" xfId="49956"/>
    <cellStyle name="输出 10 2 3 3 6" xfId="49957"/>
    <cellStyle name="输出 2 2 3 5 2 2 2" xfId="49958"/>
    <cellStyle name="输出 10 2 3 4" xfId="49959"/>
    <cellStyle name="输出 10 2 3 4 2" xfId="49960"/>
    <cellStyle name="输出 10 2 3 5" xfId="49961"/>
    <cellStyle name="输出 10 2 3 5 2" xfId="49962"/>
    <cellStyle name="输出 10 2 4" xfId="49963"/>
    <cellStyle name="输出 10 2 4 2" xfId="49964"/>
    <cellStyle name="输出 10 2 4 2 2" xfId="49965"/>
    <cellStyle name="输出 10 2 4 2 2 2" xfId="49966"/>
    <cellStyle name="输出 10 2 4 2 2 2 2" xfId="49967"/>
    <cellStyle name="输出 10 2 4 2 2 3 2" xfId="49968"/>
    <cellStyle name="输出 10 2 4 2 2 4" xfId="49969"/>
    <cellStyle name="输出 10 2 4 2 2 4 2" xfId="49970"/>
    <cellStyle name="输出 10 2 4 2 2 5" xfId="49971"/>
    <cellStyle name="输出 10 2 4 2 2 5 2" xfId="49972"/>
    <cellStyle name="输出 10 2 4 2 2 6" xfId="49973"/>
    <cellStyle name="输出 10 2 4 2 3" xfId="49974"/>
    <cellStyle name="输出 10 2 4 2 3 2" xfId="49975"/>
    <cellStyle name="输出 10 2 4 2 4" xfId="49976"/>
    <cellStyle name="输出 10 2 4 2 4 2" xfId="49977"/>
    <cellStyle name="输出 10 2 4 2 5" xfId="49978"/>
    <cellStyle name="输出 10 2 4 3" xfId="49979"/>
    <cellStyle name="输出 10 2 4 3 2" xfId="49980"/>
    <cellStyle name="输出 10 2 4 3 2 2" xfId="49981"/>
    <cellStyle name="输出 10 2 4 3 3" xfId="49982"/>
    <cellStyle name="输出 10 2 4 3 3 2" xfId="49983"/>
    <cellStyle name="输出 10 2 4 3 4" xfId="49984"/>
    <cellStyle name="输出 10 2 4 3 4 2" xfId="49985"/>
    <cellStyle name="输出 10 2 4 3 5" xfId="49986"/>
    <cellStyle name="输出 10 2 4 3 5 2" xfId="49987"/>
    <cellStyle name="输出 10 2 4 3 6" xfId="49988"/>
    <cellStyle name="输出 2 2 3 5 2 3 2" xfId="49989"/>
    <cellStyle name="输出 10 2 4 4" xfId="49990"/>
    <cellStyle name="输出 10 2 4 4 2" xfId="49991"/>
    <cellStyle name="输出 10 2 4 5" xfId="49992"/>
    <cellStyle name="输出 10 2 4 5 2" xfId="49993"/>
    <cellStyle name="输出 10 2 5" xfId="49994"/>
    <cellStyle name="输出 10 2 5 2" xfId="49995"/>
    <cellStyle name="输出 10 2 5 2 2" xfId="49996"/>
    <cellStyle name="输出 10 2 5 2 2 2" xfId="49997"/>
    <cellStyle name="输出 10 2 5 2 3" xfId="49998"/>
    <cellStyle name="输出 10 2 5 2 3 2" xfId="49999"/>
    <cellStyle name="输出 10 2 5 2 4" xfId="50000"/>
    <cellStyle name="输出 10 2 5 2 4 2" xfId="50001"/>
    <cellStyle name="输出 10 2 5 2 5" xfId="50002"/>
    <cellStyle name="输出 10 2 5 2 5 2" xfId="50003"/>
    <cellStyle name="输出 10 2 5 2 6" xfId="50004"/>
    <cellStyle name="输出 10 2 5 3" xfId="50005"/>
    <cellStyle name="输出 10 2 5 3 2" xfId="50006"/>
    <cellStyle name="输出 2 2 3 5 2 4 2" xfId="50007"/>
    <cellStyle name="输出 10 2 5 4" xfId="50008"/>
    <cellStyle name="输出 10 2 5 4 2" xfId="50009"/>
    <cellStyle name="输出 10 2 5 5" xfId="50010"/>
    <cellStyle name="输出 10 2 6" xfId="50011"/>
    <cellStyle name="输出 10 2 6 2" xfId="50012"/>
    <cellStyle name="输出 10 2 6 2 2" xfId="50013"/>
    <cellStyle name="输出 10 2 6 3" xfId="50014"/>
    <cellStyle name="输出 10 2 6 3 2" xfId="50015"/>
    <cellStyle name="输出 2 2 3 5 2 5 2" xfId="50016"/>
    <cellStyle name="输出 10 2 6 4" xfId="50017"/>
    <cellStyle name="输出 10 2 6 4 2" xfId="50018"/>
    <cellStyle name="输出 10 2 6 5" xfId="50019"/>
    <cellStyle name="输出 10 2 6 5 2" xfId="50020"/>
    <cellStyle name="输出 10 2 6 6" xfId="50021"/>
    <cellStyle name="输出 10 2 7" xfId="50022"/>
    <cellStyle name="输出 10 2 7 2" xfId="50023"/>
    <cellStyle name="输出 10 3" xfId="50024"/>
    <cellStyle name="输出 10 3 2" xfId="50025"/>
    <cellStyle name="输出 10 3 2 2" xfId="50026"/>
    <cellStyle name="输出 10 3 2 2 2" xfId="50027"/>
    <cellStyle name="输出 10 3 2 2 2 2" xfId="50028"/>
    <cellStyle name="输出 10 3 2 2 2 2 2" xfId="50029"/>
    <cellStyle name="输出 10 3 2 2 2 3" xfId="50030"/>
    <cellStyle name="输出 10 3 2 2 2 3 2" xfId="50031"/>
    <cellStyle name="输出 10 3 2 2 2 4" xfId="50032"/>
    <cellStyle name="输出 10 3 2 2 2 4 2" xfId="50033"/>
    <cellStyle name="输出 10 3 2 2 2 5" xfId="50034"/>
    <cellStyle name="输出 10 3 2 2 2 5 2" xfId="50035"/>
    <cellStyle name="输出 10 3 2 2 2 6" xfId="50036"/>
    <cellStyle name="输出 10 3 2 2 3" xfId="50037"/>
    <cellStyle name="输出 10 3 2 2 3 2" xfId="50038"/>
    <cellStyle name="输出 10 3 2 2 4" xfId="50039"/>
    <cellStyle name="输出 10 3 2 2 4 2" xfId="50040"/>
    <cellStyle name="输出 10 3 2 2 5" xfId="50041"/>
    <cellStyle name="输出 10 3 2 3" xfId="50042"/>
    <cellStyle name="输出 10 3 2 3 2" xfId="50043"/>
    <cellStyle name="输出 10 3 2 3 3" xfId="50044"/>
    <cellStyle name="输出 10 3 2 3 3 2" xfId="50045"/>
    <cellStyle name="输出 10 3 2 3 4" xfId="50046"/>
    <cellStyle name="输出 10 3 2 3 4 2" xfId="50047"/>
    <cellStyle name="输出 10 3 2 3 5" xfId="50048"/>
    <cellStyle name="输出 10 3 2 3 5 2" xfId="50049"/>
    <cellStyle name="输出 10 3 2 3 6" xfId="50050"/>
    <cellStyle name="输出 10 3 2 4" xfId="50051"/>
    <cellStyle name="输出 10 3 2 4 2" xfId="50052"/>
    <cellStyle name="输出 10 3 2 5" xfId="50053"/>
    <cellStyle name="输出 10 3 2 5 2" xfId="50054"/>
    <cellStyle name="输出 10 3 3" xfId="50055"/>
    <cellStyle name="输出 10 3 3 2" xfId="50056"/>
    <cellStyle name="输出 10 3 3 2 2" xfId="50057"/>
    <cellStyle name="输出 10 3 3 2 2 2" xfId="50058"/>
    <cellStyle name="输出 10 3 3 2 2 2 2" xfId="50059"/>
    <cellStyle name="输出 10 3 3 2 2 3" xfId="50060"/>
    <cellStyle name="输出 10 3 3 2 2 3 2" xfId="50061"/>
    <cellStyle name="输出 10 3 3 2 2 4" xfId="50062"/>
    <cellStyle name="输出 10 3 3 2 2 4 2" xfId="50063"/>
    <cellStyle name="输出 10 3 3 2 2 5" xfId="50064"/>
    <cellStyle name="注释 3 2 2 11" xfId="50065"/>
    <cellStyle name="输出 10 3 3 2 2 5 2" xfId="50066"/>
    <cellStyle name="输出 10 3 3 2 2 6" xfId="50067"/>
    <cellStyle name="输出 10 3 3 2 3" xfId="50068"/>
    <cellStyle name="输出 10 3 3 2 3 2" xfId="50069"/>
    <cellStyle name="输出 10 3 3 2 4" xfId="50070"/>
    <cellStyle name="输出 10 3 3 2 4 2" xfId="50071"/>
    <cellStyle name="输出 10 3 3 2 5" xfId="50072"/>
    <cellStyle name="输出 10 3 3 3 2" xfId="50073"/>
    <cellStyle name="输出 10 3 3 3 2 2" xfId="50074"/>
    <cellStyle name="输出 10 3 3 3 3" xfId="50075"/>
    <cellStyle name="输出 10 3 3 3 3 2" xfId="50076"/>
    <cellStyle name="输出 10 3 3 3 4" xfId="50077"/>
    <cellStyle name="输出 10 3 3 3 4 2" xfId="50078"/>
    <cellStyle name="输出 10 3 3 3 5" xfId="50079"/>
    <cellStyle name="输出 10 3 3 3 6" xfId="50080"/>
    <cellStyle name="输出 10 3 3 4" xfId="50081"/>
    <cellStyle name="输出 10 3 3 4 2" xfId="50082"/>
    <cellStyle name="输出 10 3 3 5" xfId="50083"/>
    <cellStyle name="输出 10 3 3 5 2" xfId="50084"/>
    <cellStyle name="输出 10 3 4 2" xfId="50085"/>
    <cellStyle name="输出 10 3 4 2 2 2" xfId="50086"/>
    <cellStyle name="输出 10 3 4 2 2 2 2" xfId="50087"/>
    <cellStyle name="输出 10 3 4 2 2 3" xfId="50088"/>
    <cellStyle name="输出 10 3 4 2 2 3 2" xfId="50089"/>
    <cellStyle name="输出 10 3 4 2 2 4" xfId="50090"/>
    <cellStyle name="输出 10 3 4 2 2 4 2" xfId="50091"/>
    <cellStyle name="输出 10 3 4 2 2 5" xfId="50092"/>
    <cellStyle name="输出 10 3 4 2 2 5 2" xfId="50093"/>
    <cellStyle name="输出 10 3 4 2 2 6" xfId="50094"/>
    <cellStyle name="输出 10 3 4 2 3" xfId="50095"/>
    <cellStyle name="输出 10 3 4 2 3 2" xfId="50096"/>
    <cellStyle name="输出 10 3 4 2 4" xfId="50097"/>
    <cellStyle name="输出 10 3 4 2 4 2" xfId="50098"/>
    <cellStyle name="输出 10 3 4 2 5" xfId="50099"/>
    <cellStyle name="输出 10 3 4 3" xfId="50100"/>
    <cellStyle name="输出 10 3 4 3 2" xfId="50101"/>
    <cellStyle name="输出 10 3 4 3 2 2" xfId="50102"/>
    <cellStyle name="输出 10 3 4 3 3" xfId="50103"/>
    <cellStyle name="输出 10 3 4 3 3 2" xfId="50104"/>
    <cellStyle name="输出 10 3 4 3 4" xfId="50105"/>
    <cellStyle name="输出 10 3 4 3 4 2" xfId="50106"/>
    <cellStyle name="输出 10 3 4 3 5" xfId="50107"/>
    <cellStyle name="输出 10 3 4 3 6" xfId="50108"/>
    <cellStyle name="输出 10 3 4 4" xfId="50109"/>
    <cellStyle name="输出 10 3 4 4 2" xfId="50110"/>
    <cellStyle name="输出 10 3 4 5" xfId="50111"/>
    <cellStyle name="输出 10 3 4 5 2" xfId="50112"/>
    <cellStyle name="输出 10 3 5" xfId="50113"/>
    <cellStyle name="输出 10 3 5 2" xfId="50114"/>
    <cellStyle name="输出 10 3 5 2 2 2" xfId="50115"/>
    <cellStyle name="输出 10 3 5 2 3" xfId="50116"/>
    <cellStyle name="输出 10 3 5 2 3 2" xfId="50117"/>
    <cellStyle name="输出 10 3 5 2 4" xfId="50118"/>
    <cellStyle name="输出 10 3 5 2 4 2" xfId="50119"/>
    <cellStyle name="输出 10 3 5 2 5" xfId="50120"/>
    <cellStyle name="输出 10 3 5 2 5 2" xfId="50121"/>
    <cellStyle name="输出 10 3 5 2 6" xfId="50122"/>
    <cellStyle name="输出 10 3 5 3" xfId="50123"/>
    <cellStyle name="输出 10 3 5 3 2" xfId="50124"/>
    <cellStyle name="输出 10 3 5 4" xfId="50125"/>
    <cellStyle name="输出 10 3 5 4 2" xfId="50126"/>
    <cellStyle name="输出 10 3 5 5" xfId="50127"/>
    <cellStyle name="注释 3 5 5 2 2" xfId="50128"/>
    <cellStyle name="输出 10 3 6" xfId="50129"/>
    <cellStyle name="注释 3 5 5 2 2 2" xfId="50130"/>
    <cellStyle name="输出 10 3 6 2" xfId="50131"/>
    <cellStyle name="输出 10 3 6 2 2" xfId="50132"/>
    <cellStyle name="输出 10 3 6 3" xfId="50133"/>
    <cellStyle name="输出 10 3 6 3 2" xfId="50134"/>
    <cellStyle name="输出 10 3 6 4" xfId="50135"/>
    <cellStyle name="输出 10 3 6 4 2" xfId="50136"/>
    <cellStyle name="输出 10 3 6 5 2" xfId="50137"/>
    <cellStyle name="注释 3 5 5 2 3" xfId="50138"/>
    <cellStyle name="输出 10 3 7" xfId="50139"/>
    <cellStyle name="注释 3 5 5 2 3 2" xfId="50140"/>
    <cellStyle name="输出 10 3 7 2" xfId="50141"/>
    <cellStyle name="注释 3 5 5 2 4 2" xfId="50142"/>
    <cellStyle name="输出 10 3 8 2" xfId="50143"/>
    <cellStyle name="输出 10 4 2" xfId="50144"/>
    <cellStyle name="输出 10 4 2 2" xfId="50145"/>
    <cellStyle name="输出 10 4 2 2 2 2" xfId="50146"/>
    <cellStyle name="输出 10 4 2 2 2 2 2" xfId="50147"/>
    <cellStyle name="输出 10 4 2 2 2 3" xfId="50148"/>
    <cellStyle name="输出 10 4 2 2 2 3 2" xfId="50149"/>
    <cellStyle name="输出 10 4 2 2 3" xfId="50150"/>
    <cellStyle name="输出 10 4 2 2 3 2" xfId="50151"/>
    <cellStyle name="输出 10 4 2 2 4" xfId="50152"/>
    <cellStyle name="输出 10 4 2 2 4 2" xfId="50153"/>
    <cellStyle name="输出 10 4 2 2 5" xfId="50154"/>
    <cellStyle name="输出 10 4 2 3" xfId="50155"/>
    <cellStyle name="输出 10 4 2 3 2" xfId="50156"/>
    <cellStyle name="输出 10 4 2 3 2 2" xfId="50157"/>
    <cellStyle name="输出 10 4 2 3 3" xfId="50158"/>
    <cellStyle name="输出 10 4 2 3 4" xfId="50159"/>
    <cellStyle name="输出 10 4 2 3 4 2" xfId="50160"/>
    <cellStyle name="输出 10 4 2 3 5" xfId="50161"/>
    <cellStyle name="输出 10 4 2 3 5 2" xfId="50162"/>
    <cellStyle name="输出 10 4 2 3 6" xfId="50163"/>
    <cellStyle name="输出 10 4 2 4" xfId="50164"/>
    <cellStyle name="输出 10 4 2 5" xfId="50165"/>
    <cellStyle name="输出 10 4 2 5 2" xfId="50166"/>
    <cellStyle name="输出 10 4 3 2" xfId="50167"/>
    <cellStyle name="输出 10 4 3 2 2 4 2" xfId="50168"/>
    <cellStyle name="输出 10 4 3 2 2 5" xfId="50169"/>
    <cellStyle name="输出 10 4 3 2 2 5 2" xfId="50170"/>
    <cellStyle name="输出 10 4 3 2 2 6" xfId="50171"/>
    <cellStyle name="输出 10 4 3 3" xfId="50172"/>
    <cellStyle name="输出 10 4 3 3 6" xfId="50173"/>
    <cellStyle name="输出 10 4 3 4" xfId="50174"/>
    <cellStyle name="输出 10 4 3 5" xfId="50175"/>
    <cellStyle name="输出 10 4 4" xfId="50176"/>
    <cellStyle name="输出 10 4 4 2" xfId="50177"/>
    <cellStyle name="输出 10 4 4 2 2" xfId="50178"/>
    <cellStyle name="输出 10 4 4 2 2 2" xfId="50179"/>
    <cellStyle name="输出 10 4 4 2 2 2 2" xfId="50180"/>
    <cellStyle name="输出 10 4 4 2 2 3" xfId="50181"/>
    <cellStyle name="输出 10 4 4 2 2 3 2" xfId="50182"/>
    <cellStyle name="输出 10 4 4 2 2 4" xfId="50183"/>
    <cellStyle name="输出 10 4 4 2 2 4 2" xfId="50184"/>
    <cellStyle name="输出 10 4 4 2 2 5" xfId="50185"/>
    <cellStyle name="输出 10 4 4 2 2 5 2" xfId="50186"/>
    <cellStyle name="输出 10 4 4 2 3" xfId="50187"/>
    <cellStyle name="输出 10 4 4 2 3 2" xfId="50188"/>
    <cellStyle name="输出 10 4 4 2 4" xfId="50189"/>
    <cellStyle name="输出 10 4 4 2 4 2" xfId="50190"/>
    <cellStyle name="输出 10 4 4 2 5" xfId="50191"/>
    <cellStyle name="输出 10 4 4 3" xfId="50192"/>
    <cellStyle name="输出 10 4 4 3 2" xfId="50193"/>
    <cellStyle name="输出 10 4 4 3 2 2" xfId="50194"/>
    <cellStyle name="输出 10 4 4 3 3" xfId="50195"/>
    <cellStyle name="输出 10 4 4 3 3 2" xfId="50196"/>
    <cellStyle name="输出 10 4 4 3 4" xfId="50197"/>
    <cellStyle name="输出 10 4 4 3 4 2" xfId="50198"/>
    <cellStyle name="输出 10 4 4 3 5" xfId="50199"/>
    <cellStyle name="输出 10 4 4 3 6" xfId="50200"/>
    <cellStyle name="输出 10 4 4 4 2" xfId="50201"/>
    <cellStyle name="输入 2 3 2 2 2 2" xfId="50202"/>
    <cellStyle name="输出 10 4 4 5 2" xfId="50203"/>
    <cellStyle name="输出 10 4 5" xfId="50204"/>
    <cellStyle name="输出 10 4 5 2" xfId="50205"/>
    <cellStyle name="输出 10 4 5 2 2" xfId="50206"/>
    <cellStyle name="输出 10 4 5 2 2 2" xfId="50207"/>
    <cellStyle name="输出 10 4 5 2 3" xfId="50208"/>
    <cellStyle name="输出 10 4 5 2 3 2" xfId="50209"/>
    <cellStyle name="输出 10 4 5 2 4" xfId="50210"/>
    <cellStyle name="输出 10 4 5 2 4 2" xfId="50211"/>
    <cellStyle name="输出 10 4 5 2 5" xfId="50212"/>
    <cellStyle name="输出 10 4 5 2 5 2" xfId="50213"/>
    <cellStyle name="输出 10 4 5 2 6" xfId="50214"/>
    <cellStyle name="输出 10 4 5 3" xfId="50215"/>
    <cellStyle name="输出 10 4 5 3 2" xfId="50216"/>
    <cellStyle name="输出 10 4 5 4" xfId="50217"/>
    <cellStyle name="输出 10 4 5 4 2" xfId="50218"/>
    <cellStyle name="注释 3 5 5 3 2" xfId="50219"/>
    <cellStyle name="输出 10 4 6" xfId="50220"/>
    <cellStyle name="输出 10 4 6 2 2" xfId="50221"/>
    <cellStyle name="输出 10 4 6 3 2" xfId="50222"/>
    <cellStyle name="输出 10 4 6 4" xfId="50223"/>
    <cellStyle name="输出 10 4 6 4 2" xfId="50224"/>
    <cellStyle name="输入 2 3 2 4 2" xfId="50225"/>
    <cellStyle name="输出 10 4 6 5" xfId="50226"/>
    <cellStyle name="输出 10 4 6 5 2" xfId="50227"/>
    <cellStyle name="输入 2 7 2 2 2 2" xfId="50228"/>
    <cellStyle name="输出 10 4 7" xfId="50229"/>
    <cellStyle name="输出 10 4 7 2" xfId="50230"/>
    <cellStyle name="输出 10 4 8 2" xfId="50231"/>
    <cellStyle name="输出 10 5" xfId="50232"/>
    <cellStyle name="输出 10 5 2" xfId="50233"/>
    <cellStyle name="输出 10 5 2 2" xfId="50234"/>
    <cellStyle name="输出 10 5 2 2 2" xfId="50235"/>
    <cellStyle name="输出 10 5 2 2 2 2" xfId="50236"/>
    <cellStyle name="输出 10 5 2 2 2 2 2" xfId="50237"/>
    <cellStyle name="输出 10 5 2 2 2 3" xfId="50238"/>
    <cellStyle name="输入 2 3 3 2 4" xfId="50239"/>
    <cellStyle name="输出 10 5 2 2 2 3 2" xfId="50240"/>
    <cellStyle name="输出 10 5 2 2 2 4" xfId="50241"/>
    <cellStyle name="输入 2 3 3 3 4" xfId="50242"/>
    <cellStyle name="输出 10 5 2 2 2 4 2" xfId="50243"/>
    <cellStyle name="输出 10 5 2 2 2 5" xfId="50244"/>
    <cellStyle name="输出 10 5 2 2 2 5 2" xfId="50245"/>
    <cellStyle name="输出 10 5 2 2 2 6" xfId="50246"/>
    <cellStyle name="输出 10 5 2 2 3" xfId="50247"/>
    <cellStyle name="输出 10 5 2 2 3 2" xfId="50248"/>
    <cellStyle name="输出 10 5 2 2 4" xfId="50249"/>
    <cellStyle name="输出 10 5 2 2 5" xfId="50250"/>
    <cellStyle name="输出 10 5 2 3" xfId="50251"/>
    <cellStyle name="输出 10 5 2 3 2" xfId="50252"/>
    <cellStyle name="输出 10 5 2 3 2 2" xfId="50253"/>
    <cellStyle name="输出 10 5 2 3 3" xfId="50254"/>
    <cellStyle name="输出 10 5 2 3 3 2" xfId="50255"/>
    <cellStyle name="输出 10 5 2 3 4" xfId="50256"/>
    <cellStyle name="输出 10 5 2 3 4 2" xfId="50257"/>
    <cellStyle name="输出 10 5 2 3 5" xfId="50258"/>
    <cellStyle name="输出 10 5 2 3 5 2" xfId="50259"/>
    <cellStyle name="输出 10 5 2 3 6" xfId="50260"/>
    <cellStyle name="输出 10 5 2 4" xfId="50261"/>
    <cellStyle name="输出 10 5 2 4 2" xfId="50262"/>
    <cellStyle name="输出 10 5 2 5" xfId="50263"/>
    <cellStyle name="输出 10 5 2 5 2" xfId="50264"/>
    <cellStyle name="输出 10 5 3" xfId="50265"/>
    <cellStyle name="输出 10 5 3 2" xfId="50266"/>
    <cellStyle name="输出 10 5 3 2 2" xfId="50267"/>
    <cellStyle name="输出 10 5 3 2 2 2" xfId="50268"/>
    <cellStyle name="输出 10 5 3 2 2 2 2" xfId="50269"/>
    <cellStyle name="输出 10 5 3 2 2 3" xfId="50270"/>
    <cellStyle name="输入 3 3 3 2 4" xfId="50271"/>
    <cellStyle name="输出 10 5 3 2 2 3 2" xfId="50272"/>
    <cellStyle name="输出 10 5 3 2 2 4" xfId="50273"/>
    <cellStyle name="输入 3 3 3 3 4" xfId="50274"/>
    <cellStyle name="输出 10 5 3 2 2 4 2" xfId="50275"/>
    <cellStyle name="输出 10 5 3 2 2 5" xfId="50276"/>
    <cellStyle name="输出 10 5 3 2 2 5 2" xfId="50277"/>
    <cellStyle name="输出 10 5 3 2 2 6" xfId="50278"/>
    <cellStyle name="输出 10 5 3 2 3" xfId="50279"/>
    <cellStyle name="输出 10 5 3 2 3 2" xfId="50280"/>
    <cellStyle name="输出 10 5 3 2 4" xfId="50281"/>
    <cellStyle name="输出 10 5 3 2 4 2" xfId="50282"/>
    <cellStyle name="输出 10 5 3 2 5" xfId="50283"/>
    <cellStyle name="输出 10 5 3 3" xfId="50284"/>
    <cellStyle name="输出 10 5 3 3 2" xfId="50285"/>
    <cellStyle name="输出 10 5 3 3 2 2" xfId="50286"/>
    <cellStyle name="输出 10 5 3 3 3" xfId="50287"/>
    <cellStyle name="输出 10 5 3 3 3 2" xfId="50288"/>
    <cellStyle name="输出 10 5 3 3 4" xfId="50289"/>
    <cellStyle name="输出 10 5 3 3 4 2" xfId="50290"/>
    <cellStyle name="输出 10 5 3 3 5" xfId="50291"/>
    <cellStyle name="输出 10 5 3 3 6" xfId="50292"/>
    <cellStyle name="输出 10 5 3 4" xfId="50293"/>
    <cellStyle name="输出 10 5 3 4 2" xfId="50294"/>
    <cellStyle name="输出 10 5 3 5" xfId="50295"/>
    <cellStyle name="输出 10 5 3 5 2" xfId="50296"/>
    <cellStyle name="输出 10 5 4" xfId="50297"/>
    <cellStyle name="输出 10 5 4 2" xfId="50298"/>
    <cellStyle name="输出 10 5 4 2 2" xfId="50299"/>
    <cellStyle name="输出 10 5 4 2 2 2" xfId="50300"/>
    <cellStyle name="输出 10 5 4 2 2 3" xfId="50301"/>
    <cellStyle name="输出 10 5 4 2 2 4" xfId="50302"/>
    <cellStyle name="输出 10 5 4 2 2 5" xfId="50303"/>
    <cellStyle name="输出 10 5 4 2 2 6" xfId="50304"/>
    <cellStyle name="输出 10 5 4 2 3" xfId="50305"/>
    <cellStyle name="输出 10 5 4 2 3 2" xfId="50306"/>
    <cellStyle name="输出 10 5 4 2 4" xfId="50307"/>
    <cellStyle name="输出 10 5 4 2 4 2" xfId="50308"/>
    <cellStyle name="输出 10 5 4 2 5" xfId="50309"/>
    <cellStyle name="输出 10 5 4 3" xfId="50310"/>
    <cellStyle name="输出 10 5 4 3 2" xfId="50311"/>
    <cellStyle name="输出 10 5 4 3 2 2" xfId="50312"/>
    <cellStyle name="输出 10 5 4 3 3" xfId="50313"/>
    <cellStyle name="输出 10 5 4 3 3 2" xfId="50314"/>
    <cellStyle name="输出 10 5 4 3 4" xfId="50315"/>
    <cellStyle name="输出 10 5 4 3 4 2" xfId="50316"/>
    <cellStyle name="输出 10 5 4 3 5" xfId="50317"/>
    <cellStyle name="输出 10 5 4 3 6" xfId="50318"/>
    <cellStyle name="输出 10 5 4 4 2" xfId="50319"/>
    <cellStyle name="输入 2 3 3 2 2 2" xfId="50320"/>
    <cellStyle name="输出 10 5 4 5 2" xfId="50321"/>
    <cellStyle name="输出 10 5 5" xfId="50322"/>
    <cellStyle name="输出 10 5 5 2" xfId="50323"/>
    <cellStyle name="输出 10 5 5 2 2" xfId="50324"/>
    <cellStyle name="输出 10 5 5 2 2 2" xfId="50325"/>
    <cellStyle name="输出 10 5 5 2 3" xfId="50326"/>
    <cellStyle name="输出 10 5 5 2 3 2" xfId="50327"/>
    <cellStyle name="输出 10 5 5 2 4" xfId="50328"/>
    <cellStyle name="输出 10 5 5 2 4 2" xfId="50329"/>
    <cellStyle name="输出 10 5 5 2 5" xfId="50330"/>
    <cellStyle name="输出 10 5 5 2 5 2" xfId="50331"/>
    <cellStyle name="输出 10 5 5 2 6" xfId="50332"/>
    <cellStyle name="输出 10 5 5 3" xfId="50333"/>
    <cellStyle name="输出 10 5 5 3 2" xfId="50334"/>
    <cellStyle name="输出 10 5 5 4 2" xfId="50335"/>
    <cellStyle name="输入 2 3 3 3 2" xfId="50336"/>
    <cellStyle name="输出 10 5 5 5" xfId="50337"/>
    <cellStyle name="输出 10 5 6 2" xfId="50338"/>
    <cellStyle name="输出 10 5 6 2 2" xfId="50339"/>
    <cellStyle name="输出 10 5 6 3" xfId="50340"/>
    <cellStyle name="输出 10 5 6 3 2" xfId="50341"/>
    <cellStyle name="输出 10 5 6 4 2" xfId="50342"/>
    <cellStyle name="输入 2 3 3 4 2" xfId="50343"/>
    <cellStyle name="输出 10 5 6 5" xfId="50344"/>
    <cellStyle name="输出 10 5 6 5 2" xfId="50345"/>
    <cellStyle name="输出 10 5 6 6" xfId="50346"/>
    <cellStyle name="输入 2 7 2 2 3 2" xfId="50347"/>
    <cellStyle name="输出 10 5 7" xfId="50348"/>
    <cellStyle name="输出 10 5 7 2" xfId="50349"/>
    <cellStyle name="输出 10 5 8" xfId="50350"/>
    <cellStyle name="输出 10 5 8 2" xfId="50351"/>
    <cellStyle name="输出 10 6" xfId="50352"/>
    <cellStyle name="输出 10 6 2" xfId="50353"/>
    <cellStyle name="输出 10 6 2 2" xfId="50354"/>
    <cellStyle name="输出 10 6 2 2 2" xfId="50355"/>
    <cellStyle name="输出 10 6 2 2 3" xfId="50356"/>
    <cellStyle name="输出 10 6 2 2 3 2" xfId="50357"/>
    <cellStyle name="输出 10 6 2 2 4" xfId="50358"/>
    <cellStyle name="输出 10 6 2 2 4 2" xfId="50359"/>
    <cellStyle name="输出 10 6 2 2 5" xfId="50360"/>
    <cellStyle name="输出 10 6 2 2 5 2" xfId="50361"/>
    <cellStyle name="输出 10 6 2 2 6" xfId="50362"/>
    <cellStyle name="输出 10 6 2 3" xfId="50363"/>
    <cellStyle name="输出 10 6 2 3 2" xfId="50364"/>
    <cellStyle name="输出 10 6 2 4" xfId="50365"/>
    <cellStyle name="输出 10 6 2 4 2" xfId="50366"/>
    <cellStyle name="输出 10 6 2 5" xfId="50367"/>
    <cellStyle name="输出 10 6 3" xfId="50368"/>
    <cellStyle name="输出 10 6 3 2" xfId="50369"/>
    <cellStyle name="输出 10 6 3 2 2" xfId="50370"/>
    <cellStyle name="输出 10 6 3 3" xfId="50371"/>
    <cellStyle name="输出 10 6 3 3 2" xfId="50372"/>
    <cellStyle name="输出 8 3 3 2 2 2 2" xfId="50373"/>
    <cellStyle name="输出 10 6 3 4" xfId="50374"/>
    <cellStyle name="输出 10 6 3 4 2" xfId="50375"/>
    <cellStyle name="输出 10 6 3 5" xfId="50376"/>
    <cellStyle name="输出 10 6 3 5 2" xfId="50377"/>
    <cellStyle name="输出 10 6 3 6" xfId="50378"/>
    <cellStyle name="输出 10 6 4" xfId="50379"/>
    <cellStyle name="输出 10 6 4 2" xfId="50380"/>
    <cellStyle name="输出 10 6 5" xfId="50381"/>
    <cellStyle name="输出 10 6 5 2" xfId="50382"/>
    <cellStyle name="输出 10 7" xfId="50383"/>
    <cellStyle name="输出 10 7 2" xfId="50384"/>
    <cellStyle name="输出 10 7 2 2" xfId="50385"/>
    <cellStyle name="输出 10 7 2 2 2" xfId="50386"/>
    <cellStyle name="输出 10 7 2 3" xfId="50387"/>
    <cellStyle name="输出 10 7 2 3 2" xfId="50388"/>
    <cellStyle name="输出 10 7 2 4" xfId="50389"/>
    <cellStyle name="输出 10 7 2 4 2" xfId="50390"/>
    <cellStyle name="输出 10 7 2 5" xfId="50391"/>
    <cellStyle name="输出 10 7 2 5 2" xfId="50392"/>
    <cellStyle name="输出 10 7 2 6" xfId="50393"/>
    <cellStyle name="输出 10 7 3" xfId="50394"/>
    <cellStyle name="输出 10 7 3 2" xfId="50395"/>
    <cellStyle name="输出 10 7 4" xfId="50396"/>
    <cellStyle name="输出 10 7 4 2" xfId="50397"/>
    <cellStyle name="输出 10 8" xfId="50398"/>
    <cellStyle name="输出 10 8 2" xfId="50399"/>
    <cellStyle name="输出 10 8 3" xfId="50400"/>
    <cellStyle name="输出 10 8 3 2" xfId="50401"/>
    <cellStyle name="输出 10 8 4" xfId="50402"/>
    <cellStyle name="输出 10 8 4 2" xfId="50403"/>
    <cellStyle name="输出 10 8 5 2" xfId="50404"/>
    <cellStyle name="输出 10 8 6" xfId="50405"/>
    <cellStyle name="输出 10 8 7" xfId="50406"/>
    <cellStyle name="输出 10 8 8" xfId="50407"/>
    <cellStyle name="输出 10 9" xfId="50408"/>
    <cellStyle name="输出 10 9 2" xfId="50409"/>
    <cellStyle name="输出 11" xfId="50410"/>
    <cellStyle name="输出 12" xfId="50411"/>
    <cellStyle name="输出 13" xfId="50412"/>
    <cellStyle name="输出 20" xfId="50413"/>
    <cellStyle name="输出 15" xfId="50414"/>
    <cellStyle name="输出 21" xfId="50415"/>
    <cellStyle name="输出 16" xfId="50416"/>
    <cellStyle name="输出 22" xfId="50417"/>
    <cellStyle name="输出 17" xfId="50418"/>
    <cellStyle name="输出 23" xfId="50419"/>
    <cellStyle name="输出 18" xfId="50420"/>
    <cellStyle name="输出 24" xfId="50421"/>
    <cellStyle name="输出 19" xfId="50422"/>
    <cellStyle name="输出 2" xfId="50423"/>
    <cellStyle name="输出 2 10" xfId="50424"/>
    <cellStyle name="输出 2 10 2" xfId="50425"/>
    <cellStyle name="输出 2 11" xfId="50426"/>
    <cellStyle name="输出 2 11 2" xfId="50427"/>
    <cellStyle name="输出 2 12" xfId="50428"/>
    <cellStyle name="输出 2 13" xfId="50429"/>
    <cellStyle name="输出 2 14" xfId="50430"/>
    <cellStyle name="输出 2 20" xfId="50431"/>
    <cellStyle name="输出 2 15" xfId="50432"/>
    <cellStyle name="输出 2 21" xfId="50433"/>
    <cellStyle name="输出 2 16" xfId="50434"/>
    <cellStyle name="输出 2 22" xfId="50435"/>
    <cellStyle name="输出 2 17" xfId="50436"/>
    <cellStyle name="输出 2 24" xfId="50437"/>
    <cellStyle name="输出 2 19" xfId="50438"/>
    <cellStyle name="输出 2 2" xfId="50439"/>
    <cellStyle name="输出 2 2 10" xfId="50440"/>
    <cellStyle name="输出 2 2 10 2" xfId="50441"/>
    <cellStyle name="输出 2 2 11" xfId="50442"/>
    <cellStyle name="输出 2 2 12" xfId="50443"/>
    <cellStyle name="输出 2 2 13" xfId="50444"/>
    <cellStyle name="输出 2 2 14" xfId="50445"/>
    <cellStyle name="输出 2 2 20" xfId="50446"/>
    <cellStyle name="输出 2 2 15" xfId="50447"/>
    <cellStyle name="输出 2 2 21" xfId="50448"/>
    <cellStyle name="输出 2 2 16" xfId="50449"/>
    <cellStyle name="输出 2 2 22" xfId="50450"/>
    <cellStyle name="输出 2 2 17" xfId="50451"/>
    <cellStyle name="输出 2 2 18" xfId="50452"/>
    <cellStyle name="输出 2 2 19" xfId="50453"/>
    <cellStyle name="输出 2 2 2" xfId="50454"/>
    <cellStyle name="输出 2 2 2 10" xfId="50455"/>
    <cellStyle name="输出 2 2 2 11" xfId="50456"/>
    <cellStyle name="输出 2 2 2 12" xfId="50457"/>
    <cellStyle name="输出 2 2 2 13" xfId="50458"/>
    <cellStyle name="输出 2 2 2 14" xfId="50459"/>
    <cellStyle name="输出 2 2 2 15" xfId="50460"/>
    <cellStyle name="输出 2 2 2 16" xfId="50461"/>
    <cellStyle name="输出 2 2 2 17" xfId="50462"/>
    <cellStyle name="输出 2 2 2 18" xfId="50463"/>
    <cellStyle name="输出 2 2 2 2" xfId="50464"/>
    <cellStyle name="输出 2 2 2 2 2" xfId="50465"/>
    <cellStyle name="输出 2 2 2 2 2 2" xfId="50466"/>
    <cellStyle name="输出 2 2 2 2 2 2 2" xfId="50467"/>
    <cellStyle name="输出 2 2 2 2 2 2 2 2" xfId="50468"/>
    <cellStyle name="输出 2 2 2 2 2 2 3 2" xfId="50469"/>
    <cellStyle name="输出 2 2 2 2 2 2 4" xfId="50470"/>
    <cellStyle name="输出 2 2 2 2 2 2 4 2" xfId="50471"/>
    <cellStyle name="输出 2 2 2 2 2 2 5" xfId="50472"/>
    <cellStyle name="输出 2 2 2 2 2 2 5 2" xfId="50473"/>
    <cellStyle name="输出 2 2 2 2 2 2 6" xfId="50474"/>
    <cellStyle name="输出 2 2 2 2 2 3 2" xfId="50475"/>
    <cellStyle name="输出 2 2 2 2 2 4" xfId="50476"/>
    <cellStyle name="输出 2 2 2 2 2 4 2" xfId="50477"/>
    <cellStyle name="输出 2 2 2 2 2 5" xfId="50478"/>
    <cellStyle name="输出 2 2 2 2 3" xfId="50479"/>
    <cellStyle name="输出 2 2 2 2 3 2" xfId="50480"/>
    <cellStyle name="输出 2 2 2 2 3 2 2" xfId="50481"/>
    <cellStyle name="输出 2 2 2 2 3 3" xfId="50482"/>
    <cellStyle name="输出 2 2 2 2 3 3 2" xfId="50483"/>
    <cellStyle name="输出 2 2 2 2 3 4" xfId="50484"/>
    <cellStyle name="输出 2 2 2 2 3 4 2" xfId="50485"/>
    <cellStyle name="输出 2 2 2 2 3 5" xfId="50486"/>
    <cellStyle name="注释 3 4 2 2 2 4" xfId="50487"/>
    <cellStyle name="输出 2 2 2 2 3 5 2" xfId="50488"/>
    <cellStyle name="输出 2 2 2 2 3 6" xfId="50489"/>
    <cellStyle name="输出 2 2 2 2 4" xfId="50490"/>
    <cellStyle name="输出 2 2 2 2 4 2" xfId="50491"/>
    <cellStyle name="输出 2 2 2 2 5" xfId="50492"/>
    <cellStyle name="输出 2 2 2 2 5 2" xfId="50493"/>
    <cellStyle name="输出 2 2 2 3" xfId="50494"/>
    <cellStyle name="输出 2 2 2 3 2 2" xfId="50495"/>
    <cellStyle name="输出 2 2 2 3 2 2 2 2" xfId="50496"/>
    <cellStyle name="输出 2 2 2 3 2 2 3 2" xfId="50497"/>
    <cellStyle name="输出 2 2 2 3 2 2 4" xfId="50498"/>
    <cellStyle name="输出 2 2 2 3 2 2 4 2" xfId="50499"/>
    <cellStyle name="输出 2 2 2 3 2 2 5" xfId="50500"/>
    <cellStyle name="输出 2 2 2 3 2 2 5 2" xfId="50501"/>
    <cellStyle name="输出 2 2 2 3 2 2 6" xfId="50502"/>
    <cellStyle name="输出 2 2 2 3 2 4" xfId="50503"/>
    <cellStyle name="输出 2 2 2 3 2 5" xfId="50504"/>
    <cellStyle name="输出 2 2 2 3 3 2" xfId="50505"/>
    <cellStyle name="输出 2 2 2 3 3 3" xfId="50506"/>
    <cellStyle name="输出 2 2 2 3 3 3 2" xfId="50507"/>
    <cellStyle name="输出 2 2 2 3 3 4" xfId="50508"/>
    <cellStyle name="输出 2 2 2 3 3 4 2" xfId="50509"/>
    <cellStyle name="输出 2 2 2 3 3 5" xfId="50510"/>
    <cellStyle name="注释 3 4 3 2 2 4" xfId="50511"/>
    <cellStyle name="输出 2 2 2 3 3 5 2" xfId="50512"/>
    <cellStyle name="输出 2 2 2 3 3 6" xfId="50513"/>
    <cellStyle name="输出 2 2 2 3 4" xfId="50514"/>
    <cellStyle name="输出 2 2 2 3 4 2" xfId="50515"/>
    <cellStyle name="输出 2 2 2 3 5" xfId="50516"/>
    <cellStyle name="输出 2 2 2 3 5 2" xfId="50517"/>
    <cellStyle name="输出 2 2 2 4" xfId="50518"/>
    <cellStyle name="输出 2 2 2 4 2" xfId="50519"/>
    <cellStyle name="输出 2 2 2 4 2 2" xfId="50520"/>
    <cellStyle name="输出 2 2 2 4 2 2 3 2" xfId="50521"/>
    <cellStyle name="输出 2 2 2 4 2 2 4" xfId="50522"/>
    <cellStyle name="输出 2 2 2 4 2 2 4 2" xfId="50523"/>
    <cellStyle name="输出 2 2 2 4 2 2 5" xfId="50524"/>
    <cellStyle name="输出 2 2 2 4 2 2 5 2" xfId="50525"/>
    <cellStyle name="输出 2 2 2 4 2 2 6" xfId="50526"/>
    <cellStyle name="输出 2 2 2 4 2 3" xfId="50527"/>
    <cellStyle name="输出 2 2 2 4 2 3 2" xfId="50528"/>
    <cellStyle name="输出 2 2 2 4 2 4" xfId="50529"/>
    <cellStyle name="输出 2 2 2 4 2 4 2" xfId="50530"/>
    <cellStyle name="输出 2 2 2 4 2 5" xfId="50531"/>
    <cellStyle name="输出 2 2 2 4 3" xfId="50532"/>
    <cellStyle name="输出 2 2 2 4 3 2" xfId="50533"/>
    <cellStyle name="输出 2 2 2 4 3 2 2" xfId="50534"/>
    <cellStyle name="输出 2 2 2 4 3 3" xfId="50535"/>
    <cellStyle name="输出 2 2 2 4 3 3 2" xfId="50536"/>
    <cellStyle name="输出 2 2 2 4 3 4" xfId="50537"/>
    <cellStyle name="输出 2 2 2 4 3 4 2" xfId="50538"/>
    <cellStyle name="输出 2 2 2 4 3 5" xfId="50539"/>
    <cellStyle name="注释 3 4 4 2 2 4" xfId="50540"/>
    <cellStyle name="输出 2 2 2 4 3 5 2" xfId="50541"/>
    <cellStyle name="输出 2 2 2 4 3 6" xfId="50542"/>
    <cellStyle name="输出 2 2 2 4 4" xfId="50543"/>
    <cellStyle name="输出 2 2 2 4 4 2" xfId="50544"/>
    <cellStyle name="输出 2 2 2 4 5" xfId="50545"/>
    <cellStyle name="输出 2 2 2 4 5 2" xfId="50546"/>
    <cellStyle name="输出 2 2 2 5" xfId="50547"/>
    <cellStyle name="输出 2 2 2 5 2" xfId="50548"/>
    <cellStyle name="输出 2 2 2 5 2 2" xfId="50549"/>
    <cellStyle name="输出 2 2 2 5 2 3" xfId="50550"/>
    <cellStyle name="输出 2 2 2 5 2 3 2" xfId="50551"/>
    <cellStyle name="输出 2 2 2 5 2 4" xfId="50552"/>
    <cellStyle name="输出 2 2 2 5 2 4 2" xfId="50553"/>
    <cellStyle name="输出 2 2 2 5 2 5" xfId="50554"/>
    <cellStyle name="输出 2 2 2 5 2 5 2" xfId="50555"/>
    <cellStyle name="输出 2 2 2 5 2 6" xfId="50556"/>
    <cellStyle name="输出 2 2 2 5 3" xfId="50557"/>
    <cellStyle name="输出 2 2 2 5 3 2" xfId="50558"/>
    <cellStyle name="输出 2 2 2 5 4" xfId="50559"/>
    <cellStyle name="输出 2 2 2 5 4 2" xfId="50560"/>
    <cellStyle name="输出 2 2 2 5 5" xfId="50561"/>
    <cellStyle name="输出 2 2 2 6" xfId="50562"/>
    <cellStyle name="输出 2 2 2 6 2" xfId="50563"/>
    <cellStyle name="输出 2 2 2 6 2 2" xfId="50564"/>
    <cellStyle name="输出 2 2 2 6 3" xfId="50565"/>
    <cellStyle name="输出 2 2 2 6 3 2" xfId="50566"/>
    <cellStyle name="输出 2 2 2 6 4" xfId="50567"/>
    <cellStyle name="输出 2 2 2 6 4 2" xfId="50568"/>
    <cellStyle name="输出 2 2 2 6 5" xfId="50569"/>
    <cellStyle name="输出 2 2 2 6 5 2" xfId="50570"/>
    <cellStyle name="输出 8 3 2 3 2" xfId="50571"/>
    <cellStyle name="输出 2 2 2 6 6" xfId="50572"/>
    <cellStyle name="输出 8 3 2 3 3" xfId="50573"/>
    <cellStyle name="输出 2 2 2 6 7" xfId="50574"/>
    <cellStyle name="输出 2 2 2 7" xfId="50575"/>
    <cellStyle name="输出 2 2 2 7 2" xfId="50576"/>
    <cellStyle name="输出 2 2 2 8" xfId="50577"/>
    <cellStyle name="输出 2 2 2 8 2" xfId="50578"/>
    <cellStyle name="输出 2 2 3" xfId="50579"/>
    <cellStyle name="输出 2 2 3 2" xfId="50580"/>
    <cellStyle name="输出 2 2 3 2 2" xfId="50581"/>
    <cellStyle name="输出 2 2 3 2 2 2" xfId="50582"/>
    <cellStyle name="输出 2 2 3 2 2 2 2" xfId="50583"/>
    <cellStyle name="输出 2 2 3 2 2 2 2 2" xfId="50584"/>
    <cellStyle name="输出 2 2 3 2 2 2 3" xfId="50585"/>
    <cellStyle name="输出 2 2 3 2 2 2 4" xfId="50586"/>
    <cellStyle name="输出 2 2 3 2 2 2 4 2" xfId="50587"/>
    <cellStyle name="输出 2 2 3 2 2 2 5" xfId="50588"/>
    <cellStyle name="输出 2 2 3 2 2 2 5 2" xfId="50589"/>
    <cellStyle name="输出 2 2 3 2 2 2 6" xfId="50590"/>
    <cellStyle name="输出 2 2 3 2 2 3" xfId="50591"/>
    <cellStyle name="输出 2 2 3 2 2 3 2" xfId="50592"/>
    <cellStyle name="输出 2 2 3 2 2 4" xfId="50593"/>
    <cellStyle name="输出 2 2 3 2 2 4 2" xfId="50594"/>
    <cellStyle name="输出 2 2 3 2 2 5" xfId="50595"/>
    <cellStyle name="输出 2 2 3 2 3" xfId="50596"/>
    <cellStyle name="输出 2 2 3 2 3 2" xfId="50597"/>
    <cellStyle name="输出 2 2 3 2 3 2 2" xfId="50598"/>
    <cellStyle name="输出 2 2 3 2 3 3" xfId="50599"/>
    <cellStyle name="输出 2 2 3 2 3 4" xfId="50600"/>
    <cellStyle name="输出 2 2 3 2 3 5" xfId="50601"/>
    <cellStyle name="注释 3 5 2 2 2 4" xfId="50602"/>
    <cellStyle name="输出 2 2 3 2 3 5 2" xfId="50603"/>
    <cellStyle name="输出 2 2 3 2 3 6" xfId="50604"/>
    <cellStyle name="输出 2 2 3 2 4" xfId="50605"/>
    <cellStyle name="输出 2 2 3 2 4 2" xfId="50606"/>
    <cellStyle name="输出 2 2 3 2 5" xfId="50607"/>
    <cellStyle name="输出 2 2 3 2 5 2" xfId="50608"/>
    <cellStyle name="输出 2 2 3 3" xfId="50609"/>
    <cellStyle name="输出 2 2 3 3 2" xfId="50610"/>
    <cellStyle name="输出 2 2 3 3 2 2" xfId="50611"/>
    <cellStyle name="输出 2 2 3 3 2 2 2" xfId="50612"/>
    <cellStyle name="输入 9 3 6 5" xfId="50613"/>
    <cellStyle name="输出 2 2 3 3 2 2 2 2" xfId="50614"/>
    <cellStyle name="输出 2 2 3 3 2 2 3" xfId="50615"/>
    <cellStyle name="输出 2 2 3 3 2 2 3 2" xfId="50616"/>
    <cellStyle name="输出 2 2 3 3 2 2 4" xfId="50617"/>
    <cellStyle name="输出 2 2 3 3 2 2 4 2" xfId="50618"/>
    <cellStyle name="输出 2 2 3 3 2 2 5" xfId="50619"/>
    <cellStyle name="输出 2 2 3 3 2 2 6" xfId="50620"/>
    <cellStyle name="输出 2 2 3 3 2 3" xfId="50621"/>
    <cellStyle name="输出 2 2 3 3 2 3 2" xfId="50622"/>
    <cellStyle name="输出 2 2 3 3 2 4" xfId="50623"/>
    <cellStyle name="输出 2 2 3 3 2 4 2" xfId="50624"/>
    <cellStyle name="输出 2 2 3 3 2 5" xfId="50625"/>
    <cellStyle name="输出 2 2 3 3 3" xfId="50626"/>
    <cellStyle name="输出 2 2 3 3 3 2" xfId="50627"/>
    <cellStyle name="输出 2 2 3 3 3 2 2" xfId="50628"/>
    <cellStyle name="输出 2 2 3 3 3 3" xfId="50629"/>
    <cellStyle name="输出 2 2 3 3 3 3 2" xfId="50630"/>
    <cellStyle name="输出 2 2 3 3 3 4" xfId="50631"/>
    <cellStyle name="输出 2 2 3 3 3 4 2" xfId="50632"/>
    <cellStyle name="输出 2 2 3 3 3 5" xfId="50633"/>
    <cellStyle name="输出 2 2 3 3 3 6" xfId="50634"/>
    <cellStyle name="输出 2 2 3 3 4" xfId="50635"/>
    <cellStyle name="输出 2 2 3 3 4 2" xfId="50636"/>
    <cellStyle name="输出 2 2 3 3 5" xfId="50637"/>
    <cellStyle name="输出 2 2 3 3 5 2" xfId="50638"/>
    <cellStyle name="输出 2 2 3 4" xfId="50639"/>
    <cellStyle name="输出 2 2 3 4 2" xfId="50640"/>
    <cellStyle name="输出 2 2 3 4 2 2" xfId="50641"/>
    <cellStyle name="输出 2 2 3 4 2 2 2" xfId="50642"/>
    <cellStyle name="输出 2 2 3 4 2 2 2 2" xfId="50643"/>
    <cellStyle name="输出 2 2 3 4 2 2 3" xfId="50644"/>
    <cellStyle name="输出 2 2 3 4 2 2 3 2" xfId="50645"/>
    <cellStyle name="输出 2 2 3 4 2 2 4" xfId="50646"/>
    <cellStyle name="输出 2 2 3 4 2 2 4 2" xfId="50647"/>
    <cellStyle name="输出 2 2 3 4 2 2 5" xfId="50648"/>
    <cellStyle name="输出 2 2 3 4 2 2 5 2" xfId="50649"/>
    <cellStyle name="输出 2 2 3 4 2 3" xfId="50650"/>
    <cellStyle name="输出 2 2 3 4 2 3 2" xfId="50651"/>
    <cellStyle name="输出 2 2 3 4 2 4" xfId="50652"/>
    <cellStyle name="输出 2 2 3 4 2 4 2" xfId="50653"/>
    <cellStyle name="输出 2 2 3 4 2 5" xfId="50654"/>
    <cellStyle name="输出 2 2 3 4 3" xfId="50655"/>
    <cellStyle name="输出 2 2 3 4 3 2" xfId="50656"/>
    <cellStyle name="输出 2 2 3 4 3 2 2" xfId="50657"/>
    <cellStyle name="输出 2 2 3 4 3 3" xfId="50658"/>
    <cellStyle name="输出 2 2 3 4 3 3 2" xfId="50659"/>
    <cellStyle name="输出 2 2 3 4 3 4" xfId="50660"/>
    <cellStyle name="输出 2 2 3 4 3 4 2" xfId="50661"/>
    <cellStyle name="输出 2 2 3 4 3 5" xfId="50662"/>
    <cellStyle name="注释 3 5 4 2 2 4" xfId="50663"/>
    <cellStyle name="输出 2 2 3 4 3 5 2" xfId="50664"/>
    <cellStyle name="输出 2 2 3 4 3 6" xfId="50665"/>
    <cellStyle name="输出 2 2 3 4 4" xfId="50666"/>
    <cellStyle name="输出 2 2 3 4 4 2" xfId="50667"/>
    <cellStyle name="输出 2 2 3 4 5" xfId="50668"/>
    <cellStyle name="输出 2 2 3 4 5 2" xfId="50669"/>
    <cellStyle name="输出 2 2 3 5" xfId="50670"/>
    <cellStyle name="输出 2 2 3 5 2" xfId="50671"/>
    <cellStyle name="输出 2 2 3 5 2 2" xfId="50672"/>
    <cellStyle name="输出 2 2 3 5 2 3" xfId="50673"/>
    <cellStyle name="输出 2 2 3 5 2 4" xfId="50674"/>
    <cellStyle name="输出 2 2 3 5 2 5" xfId="50675"/>
    <cellStyle name="输出 2 2 3 5 3" xfId="50676"/>
    <cellStyle name="输出 2 2 3 5 3 2" xfId="50677"/>
    <cellStyle name="输出 2 2 3 5 4" xfId="50678"/>
    <cellStyle name="输出 2 2 3 5 4 2" xfId="50679"/>
    <cellStyle name="输出 2 2 3 5 5" xfId="50680"/>
    <cellStyle name="输出 2 2 3 6" xfId="50681"/>
    <cellStyle name="输出 2 2 3 6 2" xfId="50682"/>
    <cellStyle name="输出 2 2 3 6 2 2" xfId="50683"/>
    <cellStyle name="输出 2 2 3 6 3" xfId="50684"/>
    <cellStyle name="输出 2 2 3 6 3 2" xfId="50685"/>
    <cellStyle name="输出 2 2 3 6 4" xfId="50686"/>
    <cellStyle name="输出 2 2 3 6 4 2" xfId="50687"/>
    <cellStyle name="输出 2 2 3 6 5" xfId="50688"/>
    <cellStyle name="输出 2 2 3 6 5 2" xfId="50689"/>
    <cellStyle name="输出 8 3 3 3 2" xfId="50690"/>
    <cellStyle name="输出 2 2 3 6 6" xfId="50691"/>
    <cellStyle name="输出 2 2 3 7" xfId="50692"/>
    <cellStyle name="输出 2 2 3 7 2" xfId="50693"/>
    <cellStyle name="输出 2 2 3 8" xfId="50694"/>
    <cellStyle name="输出 2 2 3 8 2" xfId="50695"/>
    <cellStyle name="输出 2 2 4" xfId="50696"/>
    <cellStyle name="输出 2 2 4 2" xfId="50697"/>
    <cellStyle name="输出 2 2 4 2 2" xfId="50698"/>
    <cellStyle name="输出 2 2 4 2 2 2" xfId="50699"/>
    <cellStyle name="输出 2 2 4 2 2 2 2" xfId="50700"/>
    <cellStyle name="输出 2 2 4 2 2 2 2 2" xfId="50701"/>
    <cellStyle name="输出 2 2 4 2 2 2 3" xfId="50702"/>
    <cellStyle name="输出 2 2 4 2 2 2 3 2" xfId="50703"/>
    <cellStyle name="输出 2 2 4 2 2 2 4" xfId="50704"/>
    <cellStyle name="输出 2 2 4 2 2 2 4 2" xfId="50705"/>
    <cellStyle name="输出 2 2 4 2 2 2 5" xfId="50706"/>
    <cellStyle name="输出 2 2 4 2 2 2 5 2" xfId="50707"/>
    <cellStyle name="输出 2 2 4 2 2 2 6" xfId="50708"/>
    <cellStyle name="输出 2 2 4 2 2 3" xfId="50709"/>
    <cellStyle name="输出 2 2 4 2 2 3 2" xfId="50710"/>
    <cellStyle name="输出 2 2 4 2 2 4 2" xfId="50711"/>
    <cellStyle name="输出 2 2 4 2 2 5" xfId="50712"/>
    <cellStyle name="输出 2 2 4 2 3" xfId="50713"/>
    <cellStyle name="输出 2 2 4 2 3 2" xfId="50714"/>
    <cellStyle name="输出 2 2 4 2 3 2 2" xfId="50715"/>
    <cellStyle name="输出 2 2 4 2 3 3" xfId="50716"/>
    <cellStyle name="输出 2 2 4 2 3 3 2" xfId="50717"/>
    <cellStyle name="输出 2 2 4 2 3 4" xfId="50718"/>
    <cellStyle name="输出 2 2 4 2 3 4 2" xfId="50719"/>
    <cellStyle name="输出 2 2 4 2 3 5" xfId="50720"/>
    <cellStyle name="注释 3 6 2 2 2 4" xfId="50721"/>
    <cellStyle name="输出 2 2 4 2 3 5 2" xfId="50722"/>
    <cellStyle name="输出 2 2 4 2 3 6" xfId="50723"/>
    <cellStyle name="输出 2 2 4 2 4" xfId="50724"/>
    <cellStyle name="输出 2 2 4 2 4 2" xfId="50725"/>
    <cellStyle name="输出 2 2 4 2 5" xfId="50726"/>
    <cellStyle name="输出 2 2 4 2 5 2" xfId="50727"/>
    <cellStyle name="输出 2 2 4 3" xfId="50728"/>
    <cellStyle name="输出 2 2 4 3 2" xfId="50729"/>
    <cellStyle name="输出 2 2 4 3 2 2" xfId="50730"/>
    <cellStyle name="输出 2 2 4 3 2 2 2" xfId="50731"/>
    <cellStyle name="输出 2 2 4 3 2 2 2 2" xfId="50732"/>
    <cellStyle name="输出 2 2 4 3 2 2 3" xfId="50733"/>
    <cellStyle name="输出 2 2 4 3 2 2 3 2" xfId="50734"/>
    <cellStyle name="输出 2 2 4 3 2 2 4" xfId="50735"/>
    <cellStyle name="输出 2 2 4 3 2 2 4 2" xfId="50736"/>
    <cellStyle name="输出 2 2 4 3 2 2 5" xfId="50737"/>
    <cellStyle name="输出 2 2 4 3 2 2 5 2" xfId="50738"/>
    <cellStyle name="输出 2 2 4 3 2 2 6" xfId="50739"/>
    <cellStyle name="输出 2 2 4 3 2 3" xfId="50740"/>
    <cellStyle name="输出 2 2 4 3 2 3 2" xfId="50741"/>
    <cellStyle name="输出 2 2 4 3 2 4 2" xfId="50742"/>
    <cellStyle name="输出 2 2 4 3 2 5" xfId="50743"/>
    <cellStyle name="输出 2 2 4 3 3" xfId="50744"/>
    <cellStyle name="输出 2 2 4 3 3 2" xfId="50745"/>
    <cellStyle name="输出 2 2 4 3 3 2 2" xfId="50746"/>
    <cellStyle name="输出 2 2 4 3 3 3" xfId="50747"/>
    <cellStyle name="输出 2 2 4 3 3 3 2" xfId="50748"/>
    <cellStyle name="输出 2 2 4 3 3 4" xfId="50749"/>
    <cellStyle name="输出 2 2 4 3 3 4 2" xfId="50750"/>
    <cellStyle name="输出 2 2 4 3 3 5" xfId="50751"/>
    <cellStyle name="注释 3 6 3 2 2 4" xfId="50752"/>
    <cellStyle name="输出 2 2 4 3 3 5 2" xfId="50753"/>
    <cellStyle name="输出 2 2 4 3 3 6" xfId="50754"/>
    <cellStyle name="输出 2 2 4 3 4" xfId="50755"/>
    <cellStyle name="输出 2 2 4 3 4 2" xfId="50756"/>
    <cellStyle name="输出 2 2 4 3 5" xfId="50757"/>
    <cellStyle name="输出 2 2 4 3 5 2" xfId="50758"/>
    <cellStyle name="输出 2 2 4 4" xfId="50759"/>
    <cellStyle name="输出 2 2 4 4 2" xfId="50760"/>
    <cellStyle name="输出 2 2 4 4 2 2" xfId="50761"/>
    <cellStyle name="输出 2 2 4 4 2 2 3" xfId="50762"/>
    <cellStyle name="输出 2 2 4 4 2 2 3 2" xfId="50763"/>
    <cellStyle name="输出 2 2 4 4 2 2 4" xfId="50764"/>
    <cellStyle name="输出 2 2 4 4 2 2 4 2" xfId="50765"/>
    <cellStyle name="输出 2 2 4 4 2 2 5 2" xfId="50766"/>
    <cellStyle name="输出 2 2 4 4 2 2 6" xfId="50767"/>
    <cellStyle name="输出 2 2 4 4 2 3" xfId="50768"/>
    <cellStyle name="输出 2 2 4 4 2 3 2" xfId="50769"/>
    <cellStyle name="输出 2 2 4 4 2 4" xfId="50770"/>
    <cellStyle name="输出 2 2 4 4 2 4 2" xfId="50771"/>
    <cellStyle name="输出 2 2 4 4 3" xfId="50772"/>
    <cellStyle name="输出 2 2 4 4 3 2" xfId="50773"/>
    <cellStyle name="输出 2 2 4 4 3 2 2" xfId="50774"/>
    <cellStyle name="输出 2 2 4 4 3 3" xfId="50775"/>
    <cellStyle name="输出 2 2 4 4 3 3 2" xfId="50776"/>
    <cellStyle name="输出 2 2 4 4 3 4" xfId="50777"/>
    <cellStyle name="输出 2 2 4 4 3 4 2" xfId="50778"/>
    <cellStyle name="输出 2 2 4 4 3 5" xfId="50779"/>
    <cellStyle name="注释 3 6 4 2 2 4" xfId="50780"/>
    <cellStyle name="输出 2 2 4 4 3 5 2" xfId="50781"/>
    <cellStyle name="输出 2 2 4 4 3 6" xfId="50782"/>
    <cellStyle name="输出 2 2 4 4 4" xfId="50783"/>
    <cellStyle name="输出 2 2 4 4 4 2" xfId="50784"/>
    <cellStyle name="输出 2 2 4 4 5" xfId="50785"/>
    <cellStyle name="输出 2 2 4 4 5 2" xfId="50786"/>
    <cellStyle name="输出 2 2 4 5" xfId="50787"/>
    <cellStyle name="输出 2 2 4 5 2" xfId="50788"/>
    <cellStyle name="输出 2 2 4 5 2 2" xfId="50789"/>
    <cellStyle name="输出 2 2 4 5 2 2 2" xfId="50790"/>
    <cellStyle name="输出 2 2 4 5 2 3" xfId="50791"/>
    <cellStyle name="输出 2 2 4 5 2 3 2" xfId="50792"/>
    <cellStyle name="输出 2 2 4 5 2 4" xfId="50793"/>
    <cellStyle name="输出 2 2 4 5 2 5" xfId="50794"/>
    <cellStyle name="输出 2 2 4 5 2 5 2" xfId="50795"/>
    <cellStyle name="输出 2 2 4 5 2 6" xfId="50796"/>
    <cellStyle name="输出 2 2 4 5 3" xfId="50797"/>
    <cellStyle name="输出 2 2 4 5 3 2" xfId="50798"/>
    <cellStyle name="输出 2 2 4 5 5" xfId="50799"/>
    <cellStyle name="输出 2 2 4 6" xfId="50800"/>
    <cellStyle name="输出 2 2 4 6 2" xfId="50801"/>
    <cellStyle name="输出 2 2 4 6 2 2" xfId="50802"/>
    <cellStyle name="输出 2 2 4 6 3" xfId="50803"/>
    <cellStyle name="输出 2 2 4 6 3 2" xfId="50804"/>
    <cellStyle name="输出 2 2 4 6 4" xfId="50805"/>
    <cellStyle name="输出 2 2 4 6 4 2" xfId="50806"/>
    <cellStyle name="输出 2 2 4 6 5" xfId="50807"/>
    <cellStyle name="输出 2 2 4 6 5 2" xfId="50808"/>
    <cellStyle name="输出 8 3 4 3 2" xfId="50809"/>
    <cellStyle name="输出 2 2 4 6 6" xfId="50810"/>
    <cellStyle name="输出 2 2 4 7" xfId="50811"/>
    <cellStyle name="输出 2 2 4 7 2" xfId="50812"/>
    <cellStyle name="输出 2 2 4 8" xfId="50813"/>
    <cellStyle name="输出 2 2 4 8 2" xfId="50814"/>
    <cellStyle name="输出 2 2 5" xfId="50815"/>
    <cellStyle name="小数 5 3 4 2 3" xfId="50816"/>
    <cellStyle name="输出 2 2 5 2" xfId="50817"/>
    <cellStyle name="小数 5 3 4 2 3 2" xfId="50818"/>
    <cellStyle name="输出 2 2 5 2 2" xfId="50819"/>
    <cellStyle name="数字 5 4 5 2 5" xfId="50820"/>
    <cellStyle name="输出 2 2 5 2 2 2 2 2" xfId="50821"/>
    <cellStyle name="输出 2 2 5 2 2 2 4" xfId="50822"/>
    <cellStyle name="输出 2 2 5 2 2 2 4 2" xfId="50823"/>
    <cellStyle name="输出 2 2 5 2 2 2 5" xfId="50824"/>
    <cellStyle name="输出 2 2 5 2 2 2 5 2" xfId="50825"/>
    <cellStyle name="输出 2 2 5 2 2 2 6" xfId="50826"/>
    <cellStyle name="输出 2 2 5 2 2 4 2" xfId="50827"/>
    <cellStyle name="输出 2 2 5 2 2 5" xfId="50828"/>
    <cellStyle name="输出 2 2 5 2 3" xfId="50829"/>
    <cellStyle name="输出 2 2 5 2 3 2" xfId="50830"/>
    <cellStyle name="输出 2 2 5 2 3 2 2" xfId="50831"/>
    <cellStyle name="输出 2 2 5 2 3 3" xfId="50832"/>
    <cellStyle name="输出 2 2 5 2 3 3 2" xfId="50833"/>
    <cellStyle name="输出 2 2 5 2 3 4" xfId="50834"/>
    <cellStyle name="输出 2 2 5 2 3 4 2" xfId="50835"/>
    <cellStyle name="输出 2 2 5 2 3 5" xfId="50836"/>
    <cellStyle name="输出 2 2 5 2 3 5 2" xfId="50837"/>
    <cellStyle name="输出 2 2 5 2 3 6" xfId="50838"/>
    <cellStyle name="输出 2 2 5 2 4" xfId="50839"/>
    <cellStyle name="输出 2 2 5 2 4 2" xfId="50840"/>
    <cellStyle name="输出 2 2 5 2 5" xfId="50841"/>
    <cellStyle name="输出 2 2 5 2 5 2" xfId="50842"/>
    <cellStyle name="小数 5 3 4 2 4" xfId="50843"/>
    <cellStyle name="输出 2 2 5 3" xfId="50844"/>
    <cellStyle name="小数 5 3 4 2 4 2" xfId="50845"/>
    <cellStyle name="输出 2 2 5 3 2" xfId="50846"/>
    <cellStyle name="输出 2 2 5 3 2 2" xfId="50847"/>
    <cellStyle name="输出 2 2 5 3 2 2 2" xfId="50848"/>
    <cellStyle name="输出 2 2 5 3 2 2 2 2" xfId="50849"/>
    <cellStyle name="输出 2 2 5 3 2 2 3" xfId="50850"/>
    <cellStyle name="输出 2 2 5 3 2 2 3 2" xfId="50851"/>
    <cellStyle name="输出 2 2 5 3 2 2 4" xfId="50852"/>
    <cellStyle name="输出 2 2 5 3 2 2 4 2" xfId="50853"/>
    <cellStyle name="输出 2 2 5 3 2 2 5" xfId="50854"/>
    <cellStyle name="输出 2 2 5 3 2 2 6" xfId="50855"/>
    <cellStyle name="输出 2 2 5 3 2 3" xfId="50856"/>
    <cellStyle name="输出 2 2 5 3 2 3 2" xfId="50857"/>
    <cellStyle name="输出 2 2 5 3 2 4" xfId="50858"/>
    <cellStyle name="输出 2 2 5 3 2 4 2" xfId="50859"/>
    <cellStyle name="输出 2 2 5 3 2 5" xfId="50860"/>
    <cellStyle name="输出 2 2 5 3 3 2" xfId="50861"/>
    <cellStyle name="输出 2 2 5 3 3 2 2" xfId="50862"/>
    <cellStyle name="输出 2 2 5 3 3 3" xfId="50863"/>
    <cellStyle name="输出 2 2 5 3 3 3 2" xfId="50864"/>
    <cellStyle name="输出 2 2 5 3 3 4" xfId="50865"/>
    <cellStyle name="输出 2 2 5 3 3 4 2" xfId="50866"/>
    <cellStyle name="输出 2 2 5 3 3 5" xfId="50867"/>
    <cellStyle name="输出 2 2 5 3 3 5 2" xfId="50868"/>
    <cellStyle name="输出 2 2 5 3 3 6" xfId="50869"/>
    <cellStyle name="输出 2 2 5 3 4" xfId="50870"/>
    <cellStyle name="输出 2 2 5 3 4 2" xfId="50871"/>
    <cellStyle name="输出 2 2 5 3 5" xfId="50872"/>
    <cellStyle name="输出 2 2 5 3 5 2" xfId="50873"/>
    <cellStyle name="输出 2 2 5 4" xfId="50874"/>
    <cellStyle name="输出 2 2 5 4 2" xfId="50875"/>
    <cellStyle name="输出 2 2 5 4 2 2" xfId="50876"/>
    <cellStyle name="输出 2 2 5 4 2 2 2" xfId="50877"/>
    <cellStyle name="输出 2 2 5 4 2 2 2 2" xfId="50878"/>
    <cellStyle name="输出 2 2 5 4 2 2 3" xfId="50879"/>
    <cellStyle name="输出 2 2 5 4 2 2 4" xfId="50880"/>
    <cellStyle name="输出 2 2 5 4 2 2 5" xfId="50881"/>
    <cellStyle name="输出 2 2 5 4 2 2 5 2" xfId="50882"/>
    <cellStyle name="输出 2 2 5 4 2 2 6" xfId="50883"/>
    <cellStyle name="输出 2 2 5 4 2 3" xfId="50884"/>
    <cellStyle name="输出 2 2 5 4 2 3 2" xfId="50885"/>
    <cellStyle name="输出 2 2 5 4 2 4" xfId="50886"/>
    <cellStyle name="输出 2 2 5 4 2 4 2" xfId="50887"/>
    <cellStyle name="输出 2 2 5 4 2 5" xfId="50888"/>
    <cellStyle name="输出 2 2 5 4 3" xfId="50889"/>
    <cellStyle name="输出 2 2 5 4 3 2" xfId="50890"/>
    <cellStyle name="输出 2 2 5 4 3 2 2" xfId="50891"/>
    <cellStyle name="输出 2 2 5 4 3 3" xfId="50892"/>
    <cellStyle name="输出 2 2 5 4 3 3 2" xfId="50893"/>
    <cellStyle name="输出 2 2 5 4 3 4" xfId="50894"/>
    <cellStyle name="输出 2 2 5 4 3 4 2" xfId="50895"/>
    <cellStyle name="输出 2 2 5 4 3 5" xfId="50896"/>
    <cellStyle name="输出 2 2 5 4 3 5 2" xfId="50897"/>
    <cellStyle name="输出 2 2 5 4 3 6" xfId="50898"/>
    <cellStyle name="输出 2 2 5 4 4" xfId="50899"/>
    <cellStyle name="输出 2 2 5 4 4 2" xfId="50900"/>
    <cellStyle name="输出 2 2 5 4 5" xfId="50901"/>
    <cellStyle name="输出 2 2 5 5" xfId="50902"/>
    <cellStyle name="输出 2 2 5 5 2" xfId="50903"/>
    <cellStyle name="输出 2 2 5 5 2 2" xfId="50904"/>
    <cellStyle name="输出 2 2 5 5 2 2 2" xfId="50905"/>
    <cellStyle name="输出 2 2 5 5 2 3" xfId="50906"/>
    <cellStyle name="输出 2 2 5 5 2 3 2" xfId="50907"/>
    <cellStyle name="输出 2 2 5 5 2 4" xfId="50908"/>
    <cellStyle name="输出 2 2 5 5 2 4 2" xfId="50909"/>
    <cellStyle name="输出 2 2 5 5 2 5" xfId="50910"/>
    <cellStyle name="输出 2 2 5 5 2 5 2" xfId="50911"/>
    <cellStyle name="输出 2 2 5 5 2 6" xfId="50912"/>
    <cellStyle name="输出 2 2 5 5 3" xfId="50913"/>
    <cellStyle name="输出 2 2 5 5 3 2" xfId="50914"/>
    <cellStyle name="输出 2 2 5 5 4" xfId="50915"/>
    <cellStyle name="输出 2 2 5 5 4 2" xfId="50916"/>
    <cellStyle name="输出 2 2 5 5 5" xfId="50917"/>
    <cellStyle name="输出 2 2 5 6" xfId="50918"/>
    <cellStyle name="输出 2 2 5 6 2" xfId="50919"/>
    <cellStyle name="输出 2 2 5 6 3" xfId="50920"/>
    <cellStyle name="输出 2 2 5 6 4" xfId="50921"/>
    <cellStyle name="输出 2 2 5 6 4 2" xfId="50922"/>
    <cellStyle name="输出 2 2 5 6 5" xfId="50923"/>
    <cellStyle name="输出 2 2 5 6 5 2" xfId="50924"/>
    <cellStyle name="输出 8 3 5 3 2" xfId="50925"/>
    <cellStyle name="输出 2 2 5 6 6" xfId="50926"/>
    <cellStyle name="输出 2 2 5 7" xfId="50927"/>
    <cellStyle name="输出 2 2 5 7 2" xfId="50928"/>
    <cellStyle name="输出 2 2 5 8" xfId="50929"/>
    <cellStyle name="输出 2 2 5 8 2" xfId="50930"/>
    <cellStyle name="输出 2 2 6" xfId="50931"/>
    <cellStyle name="输出 2 2 6 2" xfId="50932"/>
    <cellStyle name="输出 2 2 6 2 2" xfId="50933"/>
    <cellStyle name="输出 2 2 6 2 2 2 2" xfId="50934"/>
    <cellStyle name="输出 2 2 6 2 2 3" xfId="50935"/>
    <cellStyle name="输出 2 2 6 2 2 3 2" xfId="50936"/>
    <cellStyle name="输出 2 2 6 2 2 4" xfId="50937"/>
    <cellStyle name="输出 2 2 6 2 2 4 2" xfId="50938"/>
    <cellStyle name="输出 2 2 6 2 2 5" xfId="50939"/>
    <cellStyle name="输出 2 2 6 2 2 6" xfId="50940"/>
    <cellStyle name="输出 2 2 6 2 3" xfId="50941"/>
    <cellStyle name="输出 2 2 6 2 3 2" xfId="50942"/>
    <cellStyle name="输出 2 2 6 2 4" xfId="50943"/>
    <cellStyle name="输出 2 2 6 2 4 2" xfId="50944"/>
    <cellStyle name="输出 2 2 6 2 5" xfId="50945"/>
    <cellStyle name="输出 2 2 6 3" xfId="50946"/>
    <cellStyle name="输出 2 2 6 3 2" xfId="50947"/>
    <cellStyle name="输出 2 2 6 3 2 2" xfId="50948"/>
    <cellStyle name="输出 2 2 6 3 3" xfId="50949"/>
    <cellStyle name="输出 2 2 6 3 3 2" xfId="50950"/>
    <cellStyle name="输出 2 2 6 3 4" xfId="50951"/>
    <cellStyle name="输出 2 2 6 3 4 2" xfId="50952"/>
    <cellStyle name="输出 2 2 6 3 5" xfId="50953"/>
    <cellStyle name="输出 2 2 6 3 5 2" xfId="50954"/>
    <cellStyle name="输出 2 2 6 3 6" xfId="50955"/>
    <cellStyle name="输出 2 2 6 4" xfId="50956"/>
    <cellStyle name="输出 2 2 6 4 2" xfId="50957"/>
    <cellStyle name="输出 2 2 6 5" xfId="50958"/>
    <cellStyle name="输出 2 2 6 5 2" xfId="50959"/>
    <cellStyle name="输出 2 2 7" xfId="50960"/>
    <cellStyle name="输出 2 2 7 2" xfId="50961"/>
    <cellStyle name="输出 2 2 7 2 2" xfId="50962"/>
    <cellStyle name="输出 2 2 7 2 3" xfId="50963"/>
    <cellStyle name="输出 2 2 7 2 3 2" xfId="50964"/>
    <cellStyle name="输出 2 2 7 2 4" xfId="50965"/>
    <cellStyle name="输出 2 2 7 2 4 2" xfId="50966"/>
    <cellStyle name="输出 2 2 7 2 5" xfId="50967"/>
    <cellStyle name="输出 2 2 7 2 5 2" xfId="50968"/>
    <cellStyle name="输出 2 2 7 2 6" xfId="50969"/>
    <cellStyle name="输出 2 2 7 3" xfId="50970"/>
    <cellStyle name="输出 2 2 7 3 2" xfId="50971"/>
    <cellStyle name="输出 2 2 7 4" xfId="50972"/>
    <cellStyle name="输出 2 2 7 4 2" xfId="50973"/>
    <cellStyle name="输出 2 2 7 5" xfId="50974"/>
    <cellStyle name="输出 2 2 8" xfId="50975"/>
    <cellStyle name="输出 2 2 8 2" xfId="50976"/>
    <cellStyle name="输出 2 2 8 2 2" xfId="50977"/>
    <cellStyle name="输出 2 2 8 3" xfId="50978"/>
    <cellStyle name="输出 2 2 8 3 2" xfId="50979"/>
    <cellStyle name="输出 2 2 8 4" xfId="50980"/>
    <cellStyle name="输出 2 2 8 4 2" xfId="50981"/>
    <cellStyle name="输出 2 2 8 5" xfId="50982"/>
    <cellStyle name="输出 2 2 8 5 2" xfId="50983"/>
    <cellStyle name="输出 2 2 8 6" xfId="50984"/>
    <cellStyle name="输出 2 2 8 7" xfId="50985"/>
    <cellStyle name="输出 2 2 9" xfId="50986"/>
    <cellStyle name="输出 2 2 9 2" xfId="50987"/>
    <cellStyle name="输出 2 3" xfId="50988"/>
    <cellStyle name="输出 2 3 11" xfId="50989"/>
    <cellStyle name="输入 3 2 5 2 3 2" xfId="50990"/>
    <cellStyle name="输出 2 3 12" xfId="50991"/>
    <cellStyle name="输出 2 3 13" xfId="50992"/>
    <cellStyle name="输出 2 3 14" xfId="50993"/>
    <cellStyle name="输出 2 3 21" xfId="50994"/>
    <cellStyle name="输出 2 3 16" xfId="50995"/>
    <cellStyle name="输出 2 3 18" xfId="50996"/>
    <cellStyle name="输出 2 3 19" xfId="50997"/>
    <cellStyle name="输入 5 4 2 4 2" xfId="50998"/>
    <cellStyle name="输出 2 3 2 10" xfId="50999"/>
    <cellStyle name="输出 2 3 2 11" xfId="51000"/>
    <cellStyle name="输出 2 3 2 12" xfId="51001"/>
    <cellStyle name="输出 2 3 2 13" xfId="51002"/>
    <cellStyle name="输出 2 3 2 14" xfId="51003"/>
    <cellStyle name="输出 2 3 2 15" xfId="51004"/>
    <cellStyle name="输出 2 3 2 16" xfId="51005"/>
    <cellStyle name="输出 2 3 2 17" xfId="51006"/>
    <cellStyle name="输出 2 3 2 18" xfId="51007"/>
    <cellStyle name="输出 2 3 2 2 2" xfId="51008"/>
    <cellStyle name="输出 2 3 2 2 2 2" xfId="51009"/>
    <cellStyle name="输出 2 3 2 2 2 2 2" xfId="51010"/>
    <cellStyle name="输出 2 3 2 2 2 3" xfId="51011"/>
    <cellStyle name="输出 2 3 2 2 2 3 2" xfId="51012"/>
    <cellStyle name="输出 2 3 2 2 2 4" xfId="51013"/>
    <cellStyle name="输出 2 3 2 2 2 5" xfId="51014"/>
    <cellStyle name="输出 2 3 2 2 2 5 2" xfId="51015"/>
    <cellStyle name="输出 2 3 2 2 2 6" xfId="51016"/>
    <cellStyle name="输出 2 3 2 2 3" xfId="51017"/>
    <cellStyle name="输出 2 3 2 2 3 2" xfId="51018"/>
    <cellStyle name="输出 2 3 2 3" xfId="51019"/>
    <cellStyle name="输出 2 3 2 3 2" xfId="51020"/>
    <cellStyle name="输出 2 3 2 3 2 2" xfId="51021"/>
    <cellStyle name="输出 2 3 2 3 3" xfId="51022"/>
    <cellStyle name="输出 2 3 2 3 3 2" xfId="51023"/>
    <cellStyle name="输出 2 3 2 3 4" xfId="51024"/>
    <cellStyle name="输出 2 3 2 3 4 2" xfId="51025"/>
    <cellStyle name="输出 2 3 2 3 5" xfId="51026"/>
    <cellStyle name="输出 2 3 2 3 5 2" xfId="51027"/>
    <cellStyle name="输出 2 3 2 3 6" xfId="51028"/>
    <cellStyle name="输出 2 3 2 3 7" xfId="51029"/>
    <cellStyle name="输出 2 3 2 4" xfId="51030"/>
    <cellStyle name="输出 2 3 2 4 2" xfId="51031"/>
    <cellStyle name="输出 2 3 2 5" xfId="51032"/>
    <cellStyle name="输出 2 3 2 6" xfId="51033"/>
    <cellStyle name="输出 2 3 2 7" xfId="51034"/>
    <cellStyle name="输出 2 3 2 8" xfId="51035"/>
    <cellStyle name="输出 2 3 3" xfId="51036"/>
    <cellStyle name="输出 2 3 3 2" xfId="51037"/>
    <cellStyle name="输出 2 3 3 2 2 2" xfId="51038"/>
    <cellStyle name="输出 2 3 3 2 2 2 2" xfId="51039"/>
    <cellStyle name="输出 2 3 3 2 2 3" xfId="51040"/>
    <cellStyle name="输出 2 3 3 2 2 3 2" xfId="51041"/>
    <cellStyle name="输出 2 3 3 2 2 4" xfId="51042"/>
    <cellStyle name="输出 2 3 3 2 2 5" xfId="51043"/>
    <cellStyle name="输出 2 3 3 2 2 5 2" xfId="51044"/>
    <cellStyle name="输出 2 3 3 2 2 6" xfId="51045"/>
    <cellStyle name="输出 2 3 3 2 3 2" xfId="51046"/>
    <cellStyle name="输出 2 3 3 2 4 2" xfId="51047"/>
    <cellStyle name="输出 2 3 3 3" xfId="51048"/>
    <cellStyle name="输出 2 3 3 3 2" xfId="51049"/>
    <cellStyle name="输出 2 3 3 3 2 2" xfId="51050"/>
    <cellStyle name="输出 2 3 3 3 3" xfId="51051"/>
    <cellStyle name="输出 2 3 3 3 3 2" xfId="51052"/>
    <cellStyle name="输出 2 3 3 3 4" xfId="51053"/>
    <cellStyle name="输出 2 3 3 3 4 2" xfId="51054"/>
    <cellStyle name="输出 2 3 3 3 5" xfId="51055"/>
    <cellStyle name="输出 2 3 3 3 5 2" xfId="51056"/>
    <cellStyle name="输出 2 3 3 3 6" xfId="51057"/>
    <cellStyle name="输出 2 3 3 4" xfId="51058"/>
    <cellStyle name="输出 2 3 3 4 2" xfId="51059"/>
    <cellStyle name="输出 2 3 3 5" xfId="51060"/>
    <cellStyle name="输出 2 3 3 5 2" xfId="51061"/>
    <cellStyle name="输出 2 3 4" xfId="51062"/>
    <cellStyle name="输出 2 3 4 2" xfId="51063"/>
    <cellStyle name="输出 2 3 4 2 2" xfId="51064"/>
    <cellStyle name="输出 2 3 4 2 2 2" xfId="51065"/>
    <cellStyle name="输出 2 3 4 2 2 2 2" xfId="51066"/>
    <cellStyle name="输出 2 3 4 2 2 3" xfId="51067"/>
    <cellStyle name="输出 2 3 4 2 2 3 2" xfId="51068"/>
    <cellStyle name="输出 2 3 4 2 2 4" xfId="51069"/>
    <cellStyle name="输出 2 3 4 2 2 4 2" xfId="51070"/>
    <cellStyle name="输出 2 3 4 2 2 5" xfId="51071"/>
    <cellStyle name="输出 2 3 4 2 2 5 2" xfId="51072"/>
    <cellStyle name="输出 2 3 4 2 2 6" xfId="51073"/>
    <cellStyle name="输出 2 3 4 2 3" xfId="51074"/>
    <cellStyle name="输出 2 3 4 2 3 2" xfId="51075"/>
    <cellStyle name="输出 2 3 4 2 4" xfId="51076"/>
    <cellStyle name="输出 2 3 4 2 4 2" xfId="51077"/>
    <cellStyle name="输出 2 3 4 2 5" xfId="51078"/>
    <cellStyle name="输出 2 3 4 3" xfId="51079"/>
    <cellStyle name="输出 2 3 4 3 2 2" xfId="51080"/>
    <cellStyle name="输出 2 3 4 3 3 2" xfId="51081"/>
    <cellStyle name="输出 2 3 4 3 4 2" xfId="51082"/>
    <cellStyle name="输出 2 3 4 3 5 2" xfId="51083"/>
    <cellStyle name="输出 2 3 4 3 6" xfId="51084"/>
    <cellStyle name="输出 2 3 4 4" xfId="51085"/>
    <cellStyle name="输出 2 3 4 4 2" xfId="51086"/>
    <cellStyle name="输出 2 3 4 5" xfId="51087"/>
    <cellStyle name="输出 2 3 4 5 2" xfId="51088"/>
    <cellStyle name="输出 2 3 5" xfId="51089"/>
    <cellStyle name="小数 5 3 5 2 3" xfId="51090"/>
    <cellStyle name="输出 2 3 5 2" xfId="51091"/>
    <cellStyle name="小数 5 3 5 2 3 2" xfId="51092"/>
    <cellStyle name="输出 2 3 5 2 2" xfId="51093"/>
    <cellStyle name="输出 2 3 5 2 2 2" xfId="51094"/>
    <cellStyle name="输出 2 3 5 2 3" xfId="51095"/>
    <cellStyle name="输出 2 3 5 2 3 2" xfId="51096"/>
    <cellStyle name="输出 2 3 5 2 4" xfId="51097"/>
    <cellStyle name="输出 2 3 5 2 4 2" xfId="51098"/>
    <cellStyle name="输出 2 3 5 2 5" xfId="51099"/>
    <cellStyle name="输出 2 3 5 2 5 2" xfId="51100"/>
    <cellStyle name="输入 8 5 2 2 4 2" xfId="51101"/>
    <cellStyle name="输出 2 3 5 2 6" xfId="51102"/>
    <cellStyle name="小数 5 3 5 2 4" xfId="51103"/>
    <cellStyle name="输出 2 3 5 3" xfId="51104"/>
    <cellStyle name="小数 5 3 5 2 4 2" xfId="51105"/>
    <cellStyle name="输出 2 3 5 3 2" xfId="51106"/>
    <cellStyle name="小数 5 3 5 2 5" xfId="51107"/>
    <cellStyle name="输出 2 3 5 4" xfId="51108"/>
    <cellStyle name="小数 5 3 5 2 5 2" xfId="51109"/>
    <cellStyle name="输出 2 3 5 4 2" xfId="51110"/>
    <cellStyle name="小数 5 3 5 2 6" xfId="51111"/>
    <cellStyle name="输出 2 3 5 5" xfId="51112"/>
    <cellStyle name="输出 2 3 6" xfId="51113"/>
    <cellStyle name="输出 2 3 6 2" xfId="51114"/>
    <cellStyle name="输出 2 3 6 3" xfId="51115"/>
    <cellStyle name="输出 2 3 6 3 2" xfId="51116"/>
    <cellStyle name="输出 2 3 6 4" xfId="51117"/>
    <cellStyle name="输出 2 3 6 4 2" xfId="51118"/>
    <cellStyle name="输出 2 3 6 5" xfId="51119"/>
    <cellStyle name="输出 2 3 6 5 2" xfId="51120"/>
    <cellStyle name="输出 2 3 6 7" xfId="51121"/>
    <cellStyle name="输出 2 3 7" xfId="51122"/>
    <cellStyle name="输出 2 3 7 2" xfId="51123"/>
    <cellStyle name="输出 2 3 8" xfId="51124"/>
    <cellStyle name="输出 2 3 8 2" xfId="51125"/>
    <cellStyle name="输出 2 3 9" xfId="51126"/>
    <cellStyle name="输出 2 4" xfId="51127"/>
    <cellStyle name="输出 2 4 10" xfId="51128"/>
    <cellStyle name="输出 2 4 11" xfId="51129"/>
    <cellStyle name="输出 2 4 12" xfId="51130"/>
    <cellStyle name="输出 2 4 2 2 2" xfId="51131"/>
    <cellStyle name="输出 2 4 2 2 2 2" xfId="51132"/>
    <cellStyle name="输出 2 4 2 2 2 2 2" xfId="51133"/>
    <cellStyle name="输出 2 4 2 2 2 3" xfId="51134"/>
    <cellStyle name="输出 2 4 2 2 2 3 2" xfId="51135"/>
    <cellStyle name="输出 2 4 2 2 2 4" xfId="51136"/>
    <cellStyle name="输出 2 4 2 2 2 4 2" xfId="51137"/>
    <cellStyle name="输出 2 4 2 2 2 5" xfId="51138"/>
    <cellStyle name="输出 2 4 2 2 2 5 2" xfId="51139"/>
    <cellStyle name="输出 2 4 2 2 2 6" xfId="51140"/>
    <cellStyle name="输出 2 4 2 2 3" xfId="51141"/>
    <cellStyle name="输出 2 4 2 2 3 2" xfId="51142"/>
    <cellStyle name="输出 2 4 2 2 4" xfId="51143"/>
    <cellStyle name="输出 2 4 2 2 4 2" xfId="51144"/>
    <cellStyle name="输出 2 4 2 2 5" xfId="51145"/>
    <cellStyle name="输出 2 4 2 3" xfId="51146"/>
    <cellStyle name="输出 2 4 2 3 2" xfId="51147"/>
    <cellStyle name="输出 2 4 2 3 2 2" xfId="51148"/>
    <cellStyle name="输出 2 4 2 3 3" xfId="51149"/>
    <cellStyle name="输出 2 4 2 3 3 2" xfId="51150"/>
    <cellStyle name="输出 2 4 2 3 4" xfId="51151"/>
    <cellStyle name="输出 2 4 2 3 4 2" xfId="51152"/>
    <cellStyle name="输出 2 4 2 3 5" xfId="51153"/>
    <cellStyle name="输出 2 4 2 3 5 2" xfId="51154"/>
    <cellStyle name="输出 2 4 2 3 6" xfId="51155"/>
    <cellStyle name="输出 2 4 2 4" xfId="51156"/>
    <cellStyle name="输出 2 4 2 4 2" xfId="51157"/>
    <cellStyle name="输出 2 4 2 5" xfId="51158"/>
    <cellStyle name="输出 2 4 2 5 2" xfId="51159"/>
    <cellStyle name="输出 2 4 3" xfId="51160"/>
    <cellStyle name="输出 2 4 3 2" xfId="51161"/>
    <cellStyle name="输出 2 4 3 2 2" xfId="51162"/>
    <cellStyle name="输出 2 4 3 2 2 2" xfId="51163"/>
    <cellStyle name="输出 2 4 3 2 2 2 2" xfId="51164"/>
    <cellStyle name="输出 2 4 3 2 2 3" xfId="51165"/>
    <cellStyle name="输出 2 4 3 2 2 3 2" xfId="51166"/>
    <cellStyle name="输出 2 4 3 2 2 4" xfId="51167"/>
    <cellStyle name="输出 2 4 3 2 2 4 2" xfId="51168"/>
    <cellStyle name="输出 2 4 3 2 2 5" xfId="51169"/>
    <cellStyle name="输出 2 4 3 2 2 5 2" xfId="51170"/>
    <cellStyle name="输出 2 4 3 2 2 6" xfId="51171"/>
    <cellStyle name="输出 2 4 3 2 3" xfId="51172"/>
    <cellStyle name="输出 2 4 3 2 3 2" xfId="51173"/>
    <cellStyle name="输出 2 4 3 2 4" xfId="51174"/>
    <cellStyle name="输出 2 4 3 2 4 2" xfId="51175"/>
    <cellStyle name="输出 2 4 3 2 5" xfId="51176"/>
    <cellStyle name="输出 2 4 3 3" xfId="51177"/>
    <cellStyle name="输出 2 4 3 3 2" xfId="51178"/>
    <cellStyle name="输出 2 4 3 3 2 2" xfId="51179"/>
    <cellStyle name="输出 2 4 3 3 3" xfId="51180"/>
    <cellStyle name="输出 2 4 3 3 3 2" xfId="51181"/>
    <cellStyle name="输出 2 4 3 3 4" xfId="51182"/>
    <cellStyle name="输出 2 4 3 3 4 2" xfId="51183"/>
    <cellStyle name="输出 2 4 3 3 5" xfId="51184"/>
    <cellStyle name="输出 2 4 3 3 5 2" xfId="51185"/>
    <cellStyle name="输出 2 4 3 3 6" xfId="51186"/>
    <cellStyle name="输出 2 4 3 4" xfId="51187"/>
    <cellStyle name="输出 2 4 3 4 2" xfId="51188"/>
    <cellStyle name="输出 2 4 3 5" xfId="51189"/>
    <cellStyle name="输出 2 4 3 5 2" xfId="51190"/>
    <cellStyle name="输出 2 4 4" xfId="51191"/>
    <cellStyle name="输出 2 4 4 2" xfId="51192"/>
    <cellStyle name="输出 2 4 4 2 2" xfId="51193"/>
    <cellStyle name="输出 2 4 4 2 2 2 2" xfId="51194"/>
    <cellStyle name="输出 2 4 4 2 2 3" xfId="51195"/>
    <cellStyle name="输出 2 4 4 2 2 3 2" xfId="51196"/>
    <cellStyle name="输出 2 4 4 2 2 4" xfId="51197"/>
    <cellStyle name="输出 2 4 4 2 2 4 2" xfId="51198"/>
    <cellStyle name="输出 2 4 4 2 2 5" xfId="51199"/>
    <cellStyle name="输出 2 4 4 2 2 6" xfId="51200"/>
    <cellStyle name="输出 2 4 4 2 3" xfId="51201"/>
    <cellStyle name="输出 2 4 4 2 3 2" xfId="51202"/>
    <cellStyle name="输出 2 4 4 2 4" xfId="51203"/>
    <cellStyle name="输出 2 4 4 2 4 2" xfId="51204"/>
    <cellStyle name="输出 2 4 4 2 5" xfId="51205"/>
    <cellStyle name="输出 2 4 4 3" xfId="51206"/>
    <cellStyle name="输出 2 4 4 3 2 2" xfId="51207"/>
    <cellStyle name="输出 2 4 4 3 3 2" xfId="51208"/>
    <cellStyle name="输出 2 4 4 3 4 2" xfId="51209"/>
    <cellStyle name="输出 2 4 4 3 5 2" xfId="51210"/>
    <cellStyle name="输出 2 4 4 4" xfId="51211"/>
    <cellStyle name="输出 2 4 4 4 2" xfId="51212"/>
    <cellStyle name="输出 2 4 4 5" xfId="51213"/>
    <cellStyle name="输出 2 4 4 5 2" xfId="51214"/>
    <cellStyle name="输出 2 4 5" xfId="51215"/>
    <cellStyle name="输出 2 4 5 2" xfId="51216"/>
    <cellStyle name="输出 2 4 5 2 2" xfId="51217"/>
    <cellStyle name="输出 2 4 5 2 2 2" xfId="51218"/>
    <cellStyle name="输出 2 4 5 2 3" xfId="51219"/>
    <cellStyle name="输出 2 4 5 2 3 2" xfId="51220"/>
    <cellStyle name="输出 2 4 5 2 4" xfId="51221"/>
    <cellStyle name="输出 2 4 5 2 4 2" xfId="51222"/>
    <cellStyle name="输出 2 4 5 2 5" xfId="51223"/>
    <cellStyle name="输出 2 4 5 2 5 2" xfId="51224"/>
    <cellStyle name="输出 2 4 5 2 6" xfId="51225"/>
    <cellStyle name="输出 2 4 5 3" xfId="51226"/>
    <cellStyle name="输出 2 4 5 3 2" xfId="51227"/>
    <cellStyle name="输出 2 4 5 4" xfId="51228"/>
    <cellStyle name="输出 2 4 5 4 2" xfId="51229"/>
    <cellStyle name="输出 2 4 5 5" xfId="51230"/>
    <cellStyle name="输出 2 4 6" xfId="51231"/>
    <cellStyle name="输出 2 4 6 2" xfId="51232"/>
    <cellStyle name="输出 2 4 6 2 2" xfId="51233"/>
    <cellStyle name="输出 2 4 6 3" xfId="51234"/>
    <cellStyle name="输出 2 4 6 3 2" xfId="51235"/>
    <cellStyle name="输出 2 4 6 4" xfId="51236"/>
    <cellStyle name="输出 2 4 6 4 2" xfId="51237"/>
    <cellStyle name="输出 2 4 6 5" xfId="51238"/>
    <cellStyle name="输入 4 3 18" xfId="51239"/>
    <cellStyle name="输出 2 4 6 5 2" xfId="51240"/>
    <cellStyle name="输出 2 4 6 6" xfId="51241"/>
    <cellStyle name="输出 2 4 6 7" xfId="51242"/>
    <cellStyle name="输出 2 4 7" xfId="51243"/>
    <cellStyle name="输出 2 4 7 2" xfId="51244"/>
    <cellStyle name="输出 2 4 8" xfId="51245"/>
    <cellStyle name="输出 2 4 8 2" xfId="51246"/>
    <cellStyle name="输出 2 4 9" xfId="51247"/>
    <cellStyle name="输出 2 5" xfId="51248"/>
    <cellStyle name="输出 2 5 2 2 2 2 2" xfId="51249"/>
    <cellStyle name="输出 2 5 2 2 2 3 2" xfId="51250"/>
    <cellStyle name="输出 2 5 2 2 2 4 2" xfId="51251"/>
    <cellStyle name="输出 2 5 2 2 2 5 2" xfId="51252"/>
    <cellStyle name="输出 2 5 2 2 3" xfId="51253"/>
    <cellStyle name="输出 2 5 2 2 3 2" xfId="51254"/>
    <cellStyle name="注释 5 5 3 2 2 3 2" xfId="51255"/>
    <cellStyle name="输出 2 5 2 2 4" xfId="51256"/>
    <cellStyle name="输出 2 5 2 2 4 2" xfId="51257"/>
    <cellStyle name="输出 2 5 2 2 5" xfId="51258"/>
    <cellStyle name="输出 2 5 2 3" xfId="51259"/>
    <cellStyle name="输出 2 5 2 3 2" xfId="51260"/>
    <cellStyle name="输出 2 5 2 3 2 2" xfId="51261"/>
    <cellStyle name="输出 2 5 2 3 3" xfId="51262"/>
    <cellStyle name="输出 2 5 2 3 3 2" xfId="51263"/>
    <cellStyle name="输出 2 5 2 3 4 2" xfId="51264"/>
    <cellStyle name="输出 2 5 2 3 5" xfId="51265"/>
    <cellStyle name="输出 2 5 2 3 5 2" xfId="51266"/>
    <cellStyle name="输出 2 5 2 3 6" xfId="51267"/>
    <cellStyle name="输出 2 5 2 4" xfId="51268"/>
    <cellStyle name="输出 2 5 2 4 2" xfId="51269"/>
    <cellStyle name="输出 2 5 2 5" xfId="51270"/>
    <cellStyle name="输出 2 5 2 5 2" xfId="51271"/>
    <cellStyle name="输出 2 5 3" xfId="51272"/>
    <cellStyle name="输出 2 5 3 2" xfId="51273"/>
    <cellStyle name="输出 2 5 3 2 2" xfId="51274"/>
    <cellStyle name="输出 2 5 3 2 2 2" xfId="51275"/>
    <cellStyle name="输出 2 5 3 2 2 2 2" xfId="51276"/>
    <cellStyle name="输出 2 5 3 2 2 3" xfId="51277"/>
    <cellStyle name="输出 2 5 3 2 2 3 2" xfId="51278"/>
    <cellStyle name="输出 2 5 3 2 2 4" xfId="51279"/>
    <cellStyle name="输出 2 5 3 2 2 4 2" xfId="51280"/>
    <cellStyle name="输出 2 5 3 2 2 5" xfId="51281"/>
    <cellStyle name="输出 2 5 3 2 2 5 2" xfId="51282"/>
    <cellStyle name="输出 2 5 3 2 3" xfId="51283"/>
    <cellStyle name="输出 2 5 3 2 3 2" xfId="51284"/>
    <cellStyle name="输出 2 5 3 2 4" xfId="51285"/>
    <cellStyle name="输出 2 5 3 2 5" xfId="51286"/>
    <cellStyle name="输出 2 5 3 3" xfId="51287"/>
    <cellStyle name="输出 2 5 3 3 2" xfId="51288"/>
    <cellStyle name="输出 2 5 3 3 3" xfId="51289"/>
    <cellStyle name="输出 2 5 3 3 3 2" xfId="51290"/>
    <cellStyle name="输出 2 5 3 3 4" xfId="51291"/>
    <cellStyle name="输出 2 5 3 3 4 2" xfId="51292"/>
    <cellStyle name="输出 2 5 3 3 5" xfId="51293"/>
    <cellStyle name="输出 2 5 3 3 5 2" xfId="51294"/>
    <cellStyle name="输出 2 5 3 3 6" xfId="51295"/>
    <cellStyle name="输出 2 5 3 4" xfId="51296"/>
    <cellStyle name="输出 2 5 3 4 2" xfId="51297"/>
    <cellStyle name="输出 2 5 3 5" xfId="51298"/>
    <cellStyle name="输出 2 5 3 5 2" xfId="51299"/>
    <cellStyle name="输出 2 5 4" xfId="51300"/>
    <cellStyle name="输出 2 5 4 2" xfId="51301"/>
    <cellStyle name="输出 2 5 4 2 2" xfId="51302"/>
    <cellStyle name="输出 2 5 4 2 2 2" xfId="51303"/>
    <cellStyle name="输出 2 5 4 2 2 2 2" xfId="51304"/>
    <cellStyle name="输出 2 5 4 2 2 3" xfId="51305"/>
    <cellStyle name="输出 2 5 4 2 2 3 2" xfId="51306"/>
    <cellStyle name="输出 2 5 4 2 3 2" xfId="51307"/>
    <cellStyle name="输出 2 5 4 2 4" xfId="51308"/>
    <cellStyle name="输出 2 5 4 2 4 2" xfId="51309"/>
    <cellStyle name="输出 2 5 4 2 5" xfId="51310"/>
    <cellStyle name="小数 5 4 3 2 2 2 2" xfId="51311"/>
    <cellStyle name="输出 2 5 4 3" xfId="51312"/>
    <cellStyle name="输出 2 5 4 3 2" xfId="51313"/>
    <cellStyle name="输出 2 5 4 3 2 2" xfId="51314"/>
    <cellStyle name="输出 2 5 4 3 3" xfId="51315"/>
    <cellStyle name="输出 2 5 4 3 3 2" xfId="51316"/>
    <cellStyle name="输出 2 5 4 3 4" xfId="51317"/>
    <cellStyle name="输出 2 5 4 3 4 2" xfId="51318"/>
    <cellStyle name="输出 2 5 4 3 5" xfId="51319"/>
    <cellStyle name="输出 2 5 4 3 5 2" xfId="51320"/>
    <cellStyle name="输出 2 5 4 3 6" xfId="51321"/>
    <cellStyle name="输出 2 5 4 4" xfId="51322"/>
    <cellStyle name="输出 2 5 4 4 2" xfId="51323"/>
    <cellStyle name="输出 2 5 4 5" xfId="51324"/>
    <cellStyle name="输出 2 5 4 5 2" xfId="51325"/>
    <cellStyle name="输出 2 5 5" xfId="51326"/>
    <cellStyle name="输出 2 5 5 2" xfId="51327"/>
    <cellStyle name="输出 2 5 5 2 2" xfId="51328"/>
    <cellStyle name="输出 2 5 5 2 2 2" xfId="51329"/>
    <cellStyle name="输出 2 5 5 2 3" xfId="51330"/>
    <cellStyle name="输出 2 5 5 2 3 2" xfId="51331"/>
    <cellStyle name="输出 2 5 5 2 4" xfId="51332"/>
    <cellStyle name="输出 2 5 5 2 5" xfId="51333"/>
    <cellStyle name="输出 2 5 5 2 6" xfId="51334"/>
    <cellStyle name="小数 5 4 3 2 2 3 2" xfId="51335"/>
    <cellStyle name="输出 2 5 5 3" xfId="51336"/>
    <cellStyle name="输出 2 5 5 3 2" xfId="51337"/>
    <cellStyle name="输出 2 5 5 4" xfId="51338"/>
    <cellStyle name="输出 2 5 5 4 2" xfId="51339"/>
    <cellStyle name="输出 2 5 5 5" xfId="51340"/>
    <cellStyle name="输出 2 5 6" xfId="51341"/>
    <cellStyle name="输出 2 5 6 2" xfId="51342"/>
    <cellStyle name="输出 2 5 6 2 2" xfId="51343"/>
    <cellStyle name="小数 5 4 3 2 2 4 2" xfId="51344"/>
    <cellStyle name="输出 2 5 6 3" xfId="51345"/>
    <cellStyle name="输出 2 5 6 3 2" xfId="51346"/>
    <cellStyle name="输出 2 5 6 4" xfId="51347"/>
    <cellStyle name="输出 2 5 6 4 2" xfId="51348"/>
    <cellStyle name="输出 2 5 6 5" xfId="51349"/>
    <cellStyle name="输出 2 5 6 5 2" xfId="51350"/>
    <cellStyle name="输出 2 5 6 6" xfId="51351"/>
    <cellStyle name="输出 2 5 7" xfId="51352"/>
    <cellStyle name="输出 2 5 7 2" xfId="51353"/>
    <cellStyle name="输出 2 5 8" xfId="51354"/>
    <cellStyle name="输出 2 5 8 2" xfId="51355"/>
    <cellStyle name="输出 2 6" xfId="51356"/>
    <cellStyle name="输出 2 6 2 2 2 2" xfId="51357"/>
    <cellStyle name="输出 2 6 2 2 2 2 2" xfId="51358"/>
    <cellStyle name="输出 2 6 2 2 2 3" xfId="51359"/>
    <cellStyle name="输出 2 6 2 2 2 4" xfId="51360"/>
    <cellStyle name="输出 2 6 2 2 2 4 2" xfId="51361"/>
    <cellStyle name="输出 2 6 2 2 2 5" xfId="51362"/>
    <cellStyle name="输出 2 6 2 2 2 5 2" xfId="51363"/>
    <cellStyle name="输出 2 6 2 2 2 6" xfId="51364"/>
    <cellStyle name="输出 2 6 2 2 3 2" xfId="51365"/>
    <cellStyle name="输出 2 6 2 2 4 2" xfId="51366"/>
    <cellStyle name="输出 2 6 2 3" xfId="51367"/>
    <cellStyle name="输出 2 6 2 3 2" xfId="51368"/>
    <cellStyle name="输出 2 6 2 3 2 2" xfId="51369"/>
    <cellStyle name="输出 2 6 2 3 3" xfId="51370"/>
    <cellStyle name="输出 2 6 2 3 3 2" xfId="51371"/>
    <cellStyle name="输出 2 6 2 3 4" xfId="51372"/>
    <cellStyle name="输出 2 6 2 3 4 2" xfId="51373"/>
    <cellStyle name="输出 2 6 2 3 5 2" xfId="51374"/>
    <cellStyle name="输出 2 6 2 3 6" xfId="51375"/>
    <cellStyle name="输出 2 6 2 4" xfId="51376"/>
    <cellStyle name="输出 2 6 2 4 2" xfId="51377"/>
    <cellStyle name="输出 2 6 2 5" xfId="51378"/>
    <cellStyle name="输出 2 6 2 5 2" xfId="51379"/>
    <cellStyle name="输出 2 6 3 2 2" xfId="51380"/>
    <cellStyle name="输出 2 6 3 2 2 2" xfId="51381"/>
    <cellStyle name="输出 2 6 3 2 2 3" xfId="51382"/>
    <cellStyle name="输出 2 6 3 2 2 3 2" xfId="51383"/>
    <cellStyle name="输出 2 6 3 2 2 4" xfId="51384"/>
    <cellStyle name="输出 2 6 3 2 2 4 2" xfId="51385"/>
    <cellStyle name="输出 2 6 3 2 2 5" xfId="51386"/>
    <cellStyle name="输出 2 6 3 2 2 5 2" xfId="51387"/>
    <cellStyle name="输出 2 6 3 2 2 6" xfId="51388"/>
    <cellStyle name="输出 2 6 3 2 3" xfId="51389"/>
    <cellStyle name="输出 2 6 3 2 3 2" xfId="51390"/>
    <cellStyle name="输出 2 6 3 2 4" xfId="51391"/>
    <cellStyle name="输出 2 6 3 2 4 2" xfId="51392"/>
    <cellStyle name="输出 2 6 3 2 5" xfId="51393"/>
    <cellStyle name="输出 2 6 3 3" xfId="51394"/>
    <cellStyle name="输出 2 6 3 3 2" xfId="51395"/>
    <cellStyle name="输出 2 6 3 3 3" xfId="51396"/>
    <cellStyle name="输出 2 6 3 3 3 2" xfId="51397"/>
    <cellStyle name="输出 2 6 3 3 4" xfId="51398"/>
    <cellStyle name="输出 2 6 3 3 4 2" xfId="51399"/>
    <cellStyle name="输出 2 6 3 3 5 2" xfId="51400"/>
    <cellStyle name="输出 2 6 3 3 6" xfId="51401"/>
    <cellStyle name="输出 2 6 3 4" xfId="51402"/>
    <cellStyle name="输出 2 6 3 4 2" xfId="51403"/>
    <cellStyle name="输出 2 6 3 5" xfId="51404"/>
    <cellStyle name="输出 2 6 3 5 2" xfId="51405"/>
    <cellStyle name="输出 2 6 4" xfId="51406"/>
    <cellStyle name="小数 4" xfId="51407"/>
    <cellStyle name="输出 2 6 4 2" xfId="51408"/>
    <cellStyle name="小数 4 2" xfId="51409"/>
    <cellStyle name="输出 2 6 4 2 2" xfId="51410"/>
    <cellStyle name="输出 2 6 4 2 2 2" xfId="51411"/>
    <cellStyle name="输出 2 6 4 2 2 2 2" xfId="51412"/>
    <cellStyle name="输出 2 6 4 2 2 3" xfId="51413"/>
    <cellStyle name="输出 2 6 4 2 2 3 2" xfId="51414"/>
    <cellStyle name="输出 2 6 4 2 2 4" xfId="51415"/>
    <cellStyle name="输出 2 6 4 2 2 4 2" xfId="51416"/>
    <cellStyle name="输出 2 6 4 2 2 5" xfId="51417"/>
    <cellStyle name="输出 2 6 4 2 2 5 2" xfId="51418"/>
    <cellStyle name="输出 2 6 4 2 2 6" xfId="51419"/>
    <cellStyle name="输出 2 6 4 2 3" xfId="51420"/>
    <cellStyle name="输出 2 6 4 2 3 2" xfId="51421"/>
    <cellStyle name="输出 2 6 4 2 4 2" xfId="51422"/>
    <cellStyle name="输出 2 6 4 2 5" xfId="51423"/>
    <cellStyle name="小数 5" xfId="51424"/>
    <cellStyle name="输出 2 6 4 3" xfId="51425"/>
    <cellStyle name="小数 5 2" xfId="51426"/>
    <cellStyle name="输出 2 6 4 3 2" xfId="51427"/>
    <cellStyle name="小数 5 2 2" xfId="51428"/>
    <cellStyle name="输出 2 6 4 3 2 2" xfId="51429"/>
    <cellStyle name="小数 5 3" xfId="51430"/>
    <cellStyle name="输出 2 6 4 3 3" xfId="51431"/>
    <cellStyle name="小数 5 3 2" xfId="51432"/>
    <cellStyle name="输出 2 6 4 3 3 2" xfId="51433"/>
    <cellStyle name="小数 5 4 2" xfId="51434"/>
    <cellStyle name="输出 2 6 4 3 4 2" xfId="51435"/>
    <cellStyle name="小数 5 5 2" xfId="51436"/>
    <cellStyle name="输出 2 6 4 3 5 2" xfId="51437"/>
    <cellStyle name="小数 5 6" xfId="51438"/>
    <cellStyle name="输出 2 6 4 3 6" xfId="51439"/>
    <cellStyle name="小数 6" xfId="51440"/>
    <cellStyle name="输出 2 6 4 4" xfId="51441"/>
    <cellStyle name="小数 7" xfId="51442"/>
    <cellStyle name="输出 2 6 4 5" xfId="51443"/>
    <cellStyle name="小数 7 2" xfId="51444"/>
    <cellStyle name="输出 2 6 4 5 2" xfId="51445"/>
    <cellStyle name="输出 2 6 5" xfId="51446"/>
    <cellStyle name="输出 2 6 5 2 2" xfId="51447"/>
    <cellStyle name="输出 2 6 5 2 2 2" xfId="51448"/>
    <cellStyle name="输出 2 6 5 2 3" xfId="51449"/>
    <cellStyle name="输出 2 6 5 2 3 2" xfId="51450"/>
    <cellStyle name="输出 2 6 5 2 4" xfId="51451"/>
    <cellStyle name="输出 2 6 5 2 4 2" xfId="51452"/>
    <cellStyle name="输出 2 6 5 2 5" xfId="51453"/>
    <cellStyle name="输出 2 6 5 3" xfId="51454"/>
    <cellStyle name="输出 2 6 5 3 2" xfId="51455"/>
    <cellStyle name="输出 2 6 5 4" xfId="51456"/>
    <cellStyle name="输出 2 6 5 4 2" xfId="51457"/>
    <cellStyle name="输出 2 6 5 5" xfId="51458"/>
    <cellStyle name="输出 2 6 6" xfId="51459"/>
    <cellStyle name="输出 2 6 6 2 2" xfId="51460"/>
    <cellStyle name="输出 2 6 6 3" xfId="51461"/>
    <cellStyle name="输出 2 6 6 3 2" xfId="51462"/>
    <cellStyle name="输出 2 6 6 4" xfId="51463"/>
    <cellStyle name="输出 2 6 6 5" xfId="51464"/>
    <cellStyle name="输出 2 6 6 5 2" xfId="51465"/>
    <cellStyle name="输出 2 6 6 6" xfId="51466"/>
    <cellStyle name="输出 2 6 7" xfId="51467"/>
    <cellStyle name="输出 2 6 8" xfId="51468"/>
    <cellStyle name="输出 2 6 8 2" xfId="51469"/>
    <cellStyle name="输出 2 7" xfId="51470"/>
    <cellStyle name="输出 2 7 2" xfId="51471"/>
    <cellStyle name="输出 2 7 2 2" xfId="51472"/>
    <cellStyle name="输出 2 7 2 2 3 2" xfId="51473"/>
    <cellStyle name="输出 2 7 2 2 4 2" xfId="51474"/>
    <cellStyle name="输出 2 7 2 2 5" xfId="51475"/>
    <cellStyle name="输出 2 7 2 2 5 2" xfId="51476"/>
    <cellStyle name="输出 2 7 2 2 6" xfId="51477"/>
    <cellStyle name="输出 2 7 2 3" xfId="51478"/>
    <cellStyle name="输出 2 7 2 3 2" xfId="51479"/>
    <cellStyle name="输出 2 7 2 4" xfId="51480"/>
    <cellStyle name="输出 2 7 2 4 2" xfId="51481"/>
    <cellStyle name="输出 2 7 2 5" xfId="51482"/>
    <cellStyle name="输出 2 7 3" xfId="51483"/>
    <cellStyle name="输出 2 7 3 2" xfId="51484"/>
    <cellStyle name="输出 2 7 3 2 2" xfId="51485"/>
    <cellStyle name="输出 2 7 3 3 2" xfId="51486"/>
    <cellStyle name="输出 2 7 3 4" xfId="51487"/>
    <cellStyle name="输出 2 7 3 4 2" xfId="51488"/>
    <cellStyle name="输出 2 7 3 5" xfId="51489"/>
    <cellStyle name="输出 2 7 3 5 2" xfId="51490"/>
    <cellStyle name="输出 2 7 3 6" xfId="51491"/>
    <cellStyle name="输出 2 7 4" xfId="51492"/>
    <cellStyle name="输出 2 7 4 2" xfId="51493"/>
    <cellStyle name="输出 2 7 5" xfId="51494"/>
    <cellStyle name="输出 2 7 5 2" xfId="51495"/>
    <cellStyle name="输出 2 8" xfId="51496"/>
    <cellStyle name="输出 2 8 2" xfId="51497"/>
    <cellStyle name="输出 2 8 2 2" xfId="51498"/>
    <cellStyle name="输出 2 8 2 2 2" xfId="51499"/>
    <cellStyle name="输出 2 8 2 3" xfId="51500"/>
    <cellStyle name="输出 2 8 2 3 2" xfId="51501"/>
    <cellStyle name="输出 2 8 2 4" xfId="51502"/>
    <cellStyle name="输出 2 8 2 4 2" xfId="51503"/>
    <cellStyle name="输出 2 8 2 5" xfId="51504"/>
    <cellStyle name="输出 2 8 2 5 2" xfId="51505"/>
    <cellStyle name="输出 2 8 2 6" xfId="51506"/>
    <cellStyle name="输出 2 8 3" xfId="51507"/>
    <cellStyle name="输出 2 8 3 2" xfId="51508"/>
    <cellStyle name="输出 2 8 4" xfId="51509"/>
    <cellStyle name="输出 2 8 4 2" xfId="51510"/>
    <cellStyle name="输出 2 8 5" xfId="51511"/>
    <cellStyle name="输出 2 9" xfId="51512"/>
    <cellStyle name="输出 2 9 3" xfId="51513"/>
    <cellStyle name="输出 2 9 3 2" xfId="51514"/>
    <cellStyle name="输出 2 9 4" xfId="51515"/>
    <cellStyle name="输出 2 9 5 2" xfId="51516"/>
    <cellStyle name="输出 2 9 6" xfId="51517"/>
    <cellStyle name="输出 2 9 7" xfId="51518"/>
    <cellStyle name="输出 2_Book1" xfId="51519"/>
    <cellStyle name="输出 3" xfId="51520"/>
    <cellStyle name="输出 3 10" xfId="51521"/>
    <cellStyle name="输出 3 11" xfId="51522"/>
    <cellStyle name="输出 3 12" xfId="51523"/>
    <cellStyle name="输出 3 13" xfId="51524"/>
    <cellStyle name="输出 3 14" xfId="51525"/>
    <cellStyle name="输出 3 20" xfId="51526"/>
    <cellStyle name="输出 3 15" xfId="51527"/>
    <cellStyle name="输出 3 21" xfId="51528"/>
    <cellStyle name="输出 3 16" xfId="51529"/>
    <cellStyle name="输出 3 22" xfId="51530"/>
    <cellStyle name="输出 3 17" xfId="51531"/>
    <cellStyle name="输出 3 23" xfId="51532"/>
    <cellStyle name="输出 3 18" xfId="51533"/>
    <cellStyle name="输出 3 24" xfId="51534"/>
    <cellStyle name="输出 3 19" xfId="51535"/>
    <cellStyle name="输出 3 2" xfId="51536"/>
    <cellStyle name="输出 3 2 10" xfId="51537"/>
    <cellStyle name="输出 3 2 12" xfId="51538"/>
    <cellStyle name="输出 3 2 13" xfId="51539"/>
    <cellStyle name="输出 9 3 4 2 2 2" xfId="51540"/>
    <cellStyle name="输出 3 2 14" xfId="51541"/>
    <cellStyle name="输出 9 3 4 2 2 3" xfId="51542"/>
    <cellStyle name="输出 3 2 20" xfId="51543"/>
    <cellStyle name="输出 3 2 15" xfId="51544"/>
    <cellStyle name="输出 9 3 4 2 2 4" xfId="51545"/>
    <cellStyle name="输出 3 2 21" xfId="51546"/>
    <cellStyle name="输出 3 2 16" xfId="51547"/>
    <cellStyle name="输出 9 3 4 2 2 5" xfId="51548"/>
    <cellStyle name="输出 3 2 22" xfId="51549"/>
    <cellStyle name="输出 3 2 17" xfId="51550"/>
    <cellStyle name="输出 9 3 4 2 2 6" xfId="51551"/>
    <cellStyle name="输出 3 2 18" xfId="51552"/>
    <cellStyle name="输出 3 2 19" xfId="51553"/>
    <cellStyle name="输出 3 2 2" xfId="51554"/>
    <cellStyle name="输出 3 2 2 10" xfId="51555"/>
    <cellStyle name="输出 3 2 2 11" xfId="51556"/>
    <cellStyle name="输出 3 2 2 12" xfId="51557"/>
    <cellStyle name="输出 3 2 2 13" xfId="51558"/>
    <cellStyle name="输出 3 2 2 14" xfId="51559"/>
    <cellStyle name="输出 3 2 2 15" xfId="51560"/>
    <cellStyle name="输出 3 2 2 16" xfId="51561"/>
    <cellStyle name="输出 3 2 2 17" xfId="51562"/>
    <cellStyle name="输出 3 2 2 18" xfId="51563"/>
    <cellStyle name="输出 3 2 2 2" xfId="51564"/>
    <cellStyle name="输出 3 2 2 2 2" xfId="51565"/>
    <cellStyle name="输出 3 2 2 2 2 2" xfId="51566"/>
    <cellStyle name="输出 3 2 2 2 2 2 2" xfId="51567"/>
    <cellStyle name="输出 3 2 2 2 2 3" xfId="51568"/>
    <cellStyle name="输出 3 2 2 2 2 3 2" xfId="51569"/>
    <cellStyle name="输出 3 2 2 2 2 4" xfId="51570"/>
    <cellStyle name="输出 3 2 2 2 2 4 2" xfId="51571"/>
    <cellStyle name="输出 3 2 2 2 2 5" xfId="51572"/>
    <cellStyle name="输出 3 2 2 2 2 5 2" xfId="51573"/>
    <cellStyle name="输出 3 2 2 2 2 6" xfId="51574"/>
    <cellStyle name="输出 3 2 2 2 3" xfId="51575"/>
    <cellStyle name="输出 3 2 2 2 3 2" xfId="51576"/>
    <cellStyle name="输出 3 2 2 2 4" xfId="51577"/>
    <cellStyle name="输出 3 2 2 2 5" xfId="51578"/>
    <cellStyle name="输出 3 2 2 3 2" xfId="51579"/>
    <cellStyle name="输出 3 2 2 3 2 2" xfId="51580"/>
    <cellStyle name="输出 3 2 2 3 3" xfId="51581"/>
    <cellStyle name="输出 3 2 2 3 3 2" xfId="51582"/>
    <cellStyle name="输出 3 2 2 3 4" xfId="51583"/>
    <cellStyle name="输出 3 2 2 3 4 2" xfId="51584"/>
    <cellStyle name="输出 3 2 2 3 5" xfId="51585"/>
    <cellStyle name="输出 3 2 2 3 5 2" xfId="51586"/>
    <cellStyle name="输出 3 2 2 3 6" xfId="51587"/>
    <cellStyle name="输出 3 2 2 4 2" xfId="51588"/>
    <cellStyle name="输出 3 2 2 5 2" xfId="51589"/>
    <cellStyle name="输出 3 2 3" xfId="51590"/>
    <cellStyle name="输出 3 2 3 2" xfId="51591"/>
    <cellStyle name="输出 3 2 3 2 2" xfId="51592"/>
    <cellStyle name="输出 3 2 3 2 2 2" xfId="51593"/>
    <cellStyle name="输出 3 2 3 2 2 2 2" xfId="51594"/>
    <cellStyle name="输出 3 2 3 2 2 3" xfId="51595"/>
    <cellStyle name="输出 3 2 3 2 2 3 2" xfId="51596"/>
    <cellStyle name="输出 3 2 3 2 2 4" xfId="51597"/>
    <cellStyle name="输出 3 2 3 2 2 4 2" xfId="51598"/>
    <cellStyle name="输出 3 2 3 2 2 5" xfId="51599"/>
    <cellStyle name="输出 3 2 3 2 2 5 2" xfId="51600"/>
    <cellStyle name="输出 3 2 3 2 2 6" xfId="51601"/>
    <cellStyle name="输出 3 2 3 2 3" xfId="51602"/>
    <cellStyle name="输出 3 2 3 2 3 2" xfId="51603"/>
    <cellStyle name="输出 3 2 3 2 4" xfId="51604"/>
    <cellStyle name="输出 3 2 3 2 4 2" xfId="51605"/>
    <cellStyle name="输出 3 2 3 2 5" xfId="51606"/>
    <cellStyle name="输出 3 2 3 3" xfId="51607"/>
    <cellStyle name="输出 3 2 3 3 2 2" xfId="51608"/>
    <cellStyle name="输出 3 2 3 3 3 2" xfId="51609"/>
    <cellStyle name="输出 3 2 3 3 4" xfId="51610"/>
    <cellStyle name="输出 3 2 3 3 4 2" xfId="51611"/>
    <cellStyle name="输出 3 2 3 3 5" xfId="51612"/>
    <cellStyle name="输出 3 2 3 3 5 2" xfId="51613"/>
    <cellStyle name="输出 3 2 3 3 6" xfId="51614"/>
    <cellStyle name="输出 3 2 3 4" xfId="51615"/>
    <cellStyle name="输出 3 2 3 5" xfId="51616"/>
    <cellStyle name="输出 3 2 3 5 2" xfId="51617"/>
    <cellStyle name="输出 3 2 4" xfId="51618"/>
    <cellStyle name="输出 3 2 4 2" xfId="51619"/>
    <cellStyle name="输出 3 2 4 2 2" xfId="51620"/>
    <cellStyle name="输出 3 2 4 2 2 2" xfId="51621"/>
    <cellStyle name="输出 3 2 4 2 2 3" xfId="51622"/>
    <cellStyle name="输出 3 2 4 2 2 3 2" xfId="51623"/>
    <cellStyle name="输出 3 2 4 2 2 4" xfId="51624"/>
    <cellStyle name="输出 3 2 4 2 2 4 2" xfId="51625"/>
    <cellStyle name="输出 3 2 4 2 2 5" xfId="51626"/>
    <cellStyle name="输出 3 2 4 2 2 5 2" xfId="51627"/>
    <cellStyle name="输出 3 2 4 2 2 6" xfId="51628"/>
    <cellStyle name="输出 3 2 4 2 3 2" xfId="51629"/>
    <cellStyle name="输出 3 2 4 2 4" xfId="51630"/>
    <cellStyle name="输出 3 2 4 2 4 2" xfId="51631"/>
    <cellStyle name="输出 3 2 4 2 5" xfId="51632"/>
    <cellStyle name="输出 3 2 4 3" xfId="51633"/>
    <cellStyle name="输出 3 2 4 3 3" xfId="51634"/>
    <cellStyle name="输出 3 2 4 3 3 2" xfId="51635"/>
    <cellStyle name="输出 3 2 4 3 4" xfId="51636"/>
    <cellStyle name="输出 3 2 4 3 4 2" xfId="51637"/>
    <cellStyle name="输出 3 2 4 3 5" xfId="51638"/>
    <cellStyle name="输出 3 2 4 3 5 2" xfId="51639"/>
    <cellStyle name="输出 3 2 4 3 6" xfId="51640"/>
    <cellStyle name="输出 3 2 4 4" xfId="51641"/>
    <cellStyle name="输出 3 2 4 4 2" xfId="51642"/>
    <cellStyle name="输出 3 2 4 5" xfId="51643"/>
    <cellStyle name="输出 3 2 4 5 2" xfId="51644"/>
    <cellStyle name="输出 3 2 5" xfId="51645"/>
    <cellStyle name="输出 3 2 6" xfId="51646"/>
    <cellStyle name="输出 3 2 7" xfId="51647"/>
    <cellStyle name="输出 3 2 8" xfId="51648"/>
    <cellStyle name="输出 3 2 9" xfId="51649"/>
    <cellStyle name="输出 3 3" xfId="51650"/>
    <cellStyle name="注释 9 6 2 3 2" xfId="51651"/>
    <cellStyle name="输出 3 3 10" xfId="51652"/>
    <cellStyle name="注释 8 5 3 3 2 2" xfId="51653"/>
    <cellStyle name="输出 3 3 11" xfId="51654"/>
    <cellStyle name="输出 3 3 12" xfId="51655"/>
    <cellStyle name="输出 3 3 13" xfId="51656"/>
    <cellStyle name="输出 3 3 14" xfId="51657"/>
    <cellStyle name="输出 3 3 20" xfId="51658"/>
    <cellStyle name="输出 3 3 15" xfId="51659"/>
    <cellStyle name="输出 3 3 21" xfId="51660"/>
    <cellStyle name="输出 3 3 16" xfId="51661"/>
    <cellStyle name="输出 3 3 17" xfId="51662"/>
    <cellStyle name="输出 3 3 18" xfId="51663"/>
    <cellStyle name="输出 3 3 19" xfId="51664"/>
    <cellStyle name="输出 3 3 2 10" xfId="51665"/>
    <cellStyle name="输出 3 3 2 11" xfId="51666"/>
    <cellStyle name="输出 3 3 2 12" xfId="51667"/>
    <cellStyle name="输出 3 3 2 13" xfId="51668"/>
    <cellStyle name="输出 3 3 2 14" xfId="51669"/>
    <cellStyle name="输出 3 3 2 15" xfId="51670"/>
    <cellStyle name="输出 3 3 2 16" xfId="51671"/>
    <cellStyle name="输出 3 3 2 17" xfId="51672"/>
    <cellStyle name="输出 3 3 2 18" xfId="51673"/>
    <cellStyle name="输出 3 3 2 2 2" xfId="51674"/>
    <cellStyle name="输出 3 3 2 2 2 2" xfId="51675"/>
    <cellStyle name="输出 3 3 2 2 2 2 2" xfId="51676"/>
    <cellStyle name="输出 3 3 2 2 2 3" xfId="51677"/>
    <cellStyle name="输出 3 3 2 2 2 3 2" xfId="51678"/>
    <cellStyle name="输出 3 3 2 2 2 4" xfId="51679"/>
    <cellStyle name="输出 3 3 2 2 2 4 2" xfId="51680"/>
    <cellStyle name="输出 3 3 2 2 2 5 2" xfId="51681"/>
    <cellStyle name="输出 3 3 2 2 3 2" xfId="51682"/>
    <cellStyle name="输出 3 3 2 2 4" xfId="51683"/>
    <cellStyle name="输出 3 3 2 2 5" xfId="51684"/>
    <cellStyle name="输出 3 3 2 3" xfId="51685"/>
    <cellStyle name="输出 3 3 2 3 2" xfId="51686"/>
    <cellStyle name="输出 3 3 2 3 2 2" xfId="51687"/>
    <cellStyle name="输出 3 3 2 3 3" xfId="51688"/>
    <cellStyle name="输出 3 3 2 3 4" xfId="51689"/>
    <cellStyle name="输出 3 3 2 3 4 2" xfId="51690"/>
    <cellStyle name="输出 3 3 2 3 7" xfId="51691"/>
    <cellStyle name="输出 3 3 2 4" xfId="51692"/>
    <cellStyle name="输出 3 3 2 4 2" xfId="51693"/>
    <cellStyle name="输出 3 3 2 5" xfId="51694"/>
    <cellStyle name="输出 3 3 2 5 2" xfId="51695"/>
    <cellStyle name="输出 3 3 2 6" xfId="51696"/>
    <cellStyle name="输出 3 3 2 7" xfId="51697"/>
    <cellStyle name="输出 3 3 2 8" xfId="51698"/>
    <cellStyle name="输出 3 3 3 2 2" xfId="51699"/>
    <cellStyle name="输出 3 3 3 2 2 2" xfId="51700"/>
    <cellStyle name="输出 3 3 3 2 2 2 2" xfId="51701"/>
    <cellStyle name="输出 3 3 3 2 2 3 2" xfId="51702"/>
    <cellStyle name="输出 3 3 3 2 2 4" xfId="51703"/>
    <cellStyle name="输出 3 3 3 2 2 4 2" xfId="51704"/>
    <cellStyle name="输出 3 3 3 2 2 5" xfId="51705"/>
    <cellStyle name="输出 3 3 3 2 2 5 2" xfId="51706"/>
    <cellStyle name="输出 3 3 3 2 2 6" xfId="51707"/>
    <cellStyle name="输出 3 3 3 2 3" xfId="51708"/>
    <cellStyle name="输出 3 3 3 2 3 2" xfId="51709"/>
    <cellStyle name="输出 3 3 3 2 4" xfId="51710"/>
    <cellStyle name="输出 3 3 3 2 4 2" xfId="51711"/>
    <cellStyle name="输出 3 3 3 2 5" xfId="51712"/>
    <cellStyle name="输出 3 3 3 3" xfId="51713"/>
    <cellStyle name="输出 3 3 3 3 2 2" xfId="51714"/>
    <cellStyle name="输出 3 3 3 3 3 2" xfId="51715"/>
    <cellStyle name="输出 3 3 3 3 4" xfId="51716"/>
    <cellStyle name="输出 3 3 3 3 4 2" xfId="51717"/>
    <cellStyle name="输出 3 3 3 3 5" xfId="51718"/>
    <cellStyle name="输出 3 3 3 3 5 2" xfId="51719"/>
    <cellStyle name="输出 3 3 3 3 6" xfId="51720"/>
    <cellStyle name="输出 3 3 3 4" xfId="51721"/>
    <cellStyle name="输出 3 3 3 5" xfId="51722"/>
    <cellStyle name="输出 3 3 3 5 2" xfId="51723"/>
    <cellStyle name="输出 3 3 4 2 2" xfId="51724"/>
    <cellStyle name="输出 3 3 4 2 2 2" xfId="51725"/>
    <cellStyle name="输出 3 3 4 2 2 2 2" xfId="51726"/>
    <cellStyle name="输出 3 3 4 2 2 3" xfId="51727"/>
    <cellStyle name="输出 3 3 4 2 2 3 2" xfId="51728"/>
    <cellStyle name="输出 3 3 4 2 2 4" xfId="51729"/>
    <cellStyle name="输出 3 3 4 2 2 4 2" xfId="51730"/>
    <cellStyle name="输出 3 3 4 2 2 5" xfId="51731"/>
    <cellStyle name="输出 3 3 4 2 2 5 2" xfId="51732"/>
    <cellStyle name="输出 3 3 4 2 2 6" xfId="51733"/>
    <cellStyle name="输出 3 3 4 2 3" xfId="51734"/>
    <cellStyle name="输出 3 3 4 2 3 2" xfId="51735"/>
    <cellStyle name="输出 3 3 4 2 4" xfId="51736"/>
    <cellStyle name="输出 3 3 4 2 4 2" xfId="51737"/>
    <cellStyle name="输出 3 3 4 2 5" xfId="51738"/>
    <cellStyle name="输出 3 3 4 3" xfId="51739"/>
    <cellStyle name="输出 3 3 4 3 2 2" xfId="51740"/>
    <cellStyle name="输出 3 3 4 3 3" xfId="51741"/>
    <cellStyle name="输出 3 3 4 3 3 2" xfId="51742"/>
    <cellStyle name="输出 3 3 4 3 4" xfId="51743"/>
    <cellStyle name="输出 3 3 4 3 4 2" xfId="51744"/>
    <cellStyle name="输出 3 3 4 3 5" xfId="51745"/>
    <cellStyle name="输出 3 3 4 3 5 2" xfId="51746"/>
    <cellStyle name="输出 3 3 4 3 6" xfId="51747"/>
    <cellStyle name="输出 3 3 4 4" xfId="51748"/>
    <cellStyle name="输出 3 3 4 5 2" xfId="51749"/>
    <cellStyle name="小数 5 4 5 2 3" xfId="51750"/>
    <cellStyle name="输出 3 3 5 2" xfId="51751"/>
    <cellStyle name="小数 5 4 5 2 3 2" xfId="51752"/>
    <cellStyle name="输出 3 3 5 2 2" xfId="51753"/>
    <cellStyle name="输出 3 3 5 2 2 2" xfId="51754"/>
    <cellStyle name="输出 3 3 5 2 3" xfId="51755"/>
    <cellStyle name="输出 3 3 5 2 3 2" xfId="51756"/>
    <cellStyle name="输出 3 3 5 2 4" xfId="51757"/>
    <cellStyle name="输出 3 3 5 2 5" xfId="51758"/>
    <cellStyle name="输出 3 3 5 2 5 2" xfId="51759"/>
    <cellStyle name="输入 8 6 2 2 4 2" xfId="51760"/>
    <cellStyle name="输出 3 3 5 2 6" xfId="51761"/>
    <cellStyle name="小数 5 4 5 2 4" xfId="51762"/>
    <cellStyle name="输出 3 3 5 3" xfId="51763"/>
    <cellStyle name="小数 5 4 5 2 5" xfId="51764"/>
    <cellStyle name="输出 3 3 5 4" xfId="51765"/>
    <cellStyle name="小数 5 4 5 2 6" xfId="51766"/>
    <cellStyle name="输出 3 3 5 5" xfId="51767"/>
    <cellStyle name="小数 8 4 2 2 2" xfId="51768"/>
    <cellStyle name="输出 3 3 6" xfId="51769"/>
    <cellStyle name="小数 8 4 2 2 2 2" xfId="51770"/>
    <cellStyle name="输出 3 3 6 2" xfId="51771"/>
    <cellStyle name="输出 3 3 6 2 2" xfId="51772"/>
    <cellStyle name="输出 3 3 6 3" xfId="51773"/>
    <cellStyle name="输出 3 3 6 3 2" xfId="51774"/>
    <cellStyle name="输出 3 3 6 4" xfId="51775"/>
    <cellStyle name="输出 3 3 6 4 2" xfId="51776"/>
    <cellStyle name="输出 3 3 6 5" xfId="51777"/>
    <cellStyle name="输出 3 3 6 5 2" xfId="51778"/>
    <cellStyle name="输出 3 3 6 7" xfId="51779"/>
    <cellStyle name="小数 8 4 2 2 3" xfId="51780"/>
    <cellStyle name="输出 3 3 7" xfId="51781"/>
    <cellStyle name="小数 8 4 2 2 3 2" xfId="51782"/>
    <cellStyle name="输出 3 3 7 2" xfId="51783"/>
    <cellStyle name="小数 8 4 2 2 4" xfId="51784"/>
    <cellStyle name="输出 3 3 8" xfId="51785"/>
    <cellStyle name="小数 8 4 2 2 4 2" xfId="51786"/>
    <cellStyle name="输出 3 3 8 2" xfId="51787"/>
    <cellStyle name="小数 8 4 2 2 5" xfId="51788"/>
    <cellStyle name="输出 3 3 9" xfId="51789"/>
    <cellStyle name="输出 3 4" xfId="51790"/>
    <cellStyle name="输出 3 4 11" xfId="51791"/>
    <cellStyle name="输出 3 4 12" xfId="51792"/>
    <cellStyle name="输出 3 4 13" xfId="51793"/>
    <cellStyle name="输出 3 4 14" xfId="51794"/>
    <cellStyle name="输出 3 4 15" xfId="51795"/>
    <cellStyle name="输出 3 4 16" xfId="51796"/>
    <cellStyle name="输出 3 4 17" xfId="51797"/>
    <cellStyle name="输出 3 4 18" xfId="51798"/>
    <cellStyle name="输出 3 4 2" xfId="51799"/>
    <cellStyle name="输出 3 4 2 2" xfId="51800"/>
    <cellStyle name="输出 3 4 2 2 2" xfId="51801"/>
    <cellStyle name="输出 3 4 2 2 2 2" xfId="51802"/>
    <cellStyle name="输出 3 4 2 2 2 2 2" xfId="51803"/>
    <cellStyle name="输出 3 4 2 2 2 3" xfId="51804"/>
    <cellStyle name="输出 3 4 2 2 2 3 2" xfId="51805"/>
    <cellStyle name="输出 3 4 2 2 2 4" xfId="51806"/>
    <cellStyle name="输出 3 4 2 2 2 4 2" xfId="51807"/>
    <cellStyle name="输出 3 4 2 2 2 5" xfId="51808"/>
    <cellStyle name="输出 3 4 2 2 2 5 2" xfId="51809"/>
    <cellStyle name="输出 3 4 2 2 2 6" xfId="51810"/>
    <cellStyle name="输出 3 4 2 2 3" xfId="51811"/>
    <cellStyle name="输出 3 4 2 2 3 2" xfId="51812"/>
    <cellStyle name="输出 3 4 2 2 5" xfId="51813"/>
    <cellStyle name="输出 3 4 2 3" xfId="51814"/>
    <cellStyle name="输出 3 4 2 3 2" xfId="51815"/>
    <cellStyle name="输出 3 4 2 3 3" xfId="51816"/>
    <cellStyle name="输出 3 4 2 3 3 2" xfId="51817"/>
    <cellStyle name="输出 3 4 2 3 4" xfId="51818"/>
    <cellStyle name="输出 3 4 2 3 4 2" xfId="51819"/>
    <cellStyle name="输出 3 4 2 3 5" xfId="51820"/>
    <cellStyle name="输出 3 4 2 3 5 2" xfId="51821"/>
    <cellStyle name="输出 3 4 2 3 6" xfId="51822"/>
    <cellStyle name="输出 3 4 2 4" xfId="51823"/>
    <cellStyle name="输出 3 4 2 4 2" xfId="51824"/>
    <cellStyle name="输出 3 4 2 5" xfId="51825"/>
    <cellStyle name="输出 3 4 2 5 2" xfId="51826"/>
    <cellStyle name="输出 3 4 3" xfId="51827"/>
    <cellStyle name="输出 3 4 3 2" xfId="51828"/>
    <cellStyle name="输出 3 4 3 2 2" xfId="51829"/>
    <cellStyle name="输出 3 4 3 2 2 3" xfId="51830"/>
    <cellStyle name="输出 3 4 3 2 2 3 2" xfId="51831"/>
    <cellStyle name="输出 3 4 3 2 2 4" xfId="51832"/>
    <cellStyle name="输出 3 4 3 2 2 4 2" xfId="51833"/>
    <cellStyle name="输出 3 4 3 2 2 5" xfId="51834"/>
    <cellStyle name="输出 3 4 3 2 2 5 2" xfId="51835"/>
    <cellStyle name="输出 3 4 3 2 2 6" xfId="51836"/>
    <cellStyle name="输出 3 4 3 2 3" xfId="51837"/>
    <cellStyle name="输出 3 4 3 2 3 2" xfId="51838"/>
    <cellStyle name="输出 3 4 3 2 4" xfId="51839"/>
    <cellStyle name="输出 3 4 3 2 4 2" xfId="51840"/>
    <cellStyle name="输出 3 4 3 2 5" xfId="51841"/>
    <cellStyle name="输出 3 4 3 3" xfId="51842"/>
    <cellStyle name="输出 3 4 3 4" xfId="51843"/>
    <cellStyle name="输出 3 4 3 5" xfId="51844"/>
    <cellStyle name="输出 3 4 3 5 2" xfId="51845"/>
    <cellStyle name="输出 3 4 4" xfId="51846"/>
    <cellStyle name="输出 3 4 4 2" xfId="51847"/>
    <cellStyle name="输出 3 4 4 2 2" xfId="51848"/>
    <cellStyle name="输出 3 4 4 2 2 2" xfId="51849"/>
    <cellStyle name="输出 3 4 4 2 2 2 2" xfId="51850"/>
    <cellStyle name="输出 3 4 4 2 2 3" xfId="51851"/>
    <cellStyle name="输出 3 4 4 2 2 3 2" xfId="51852"/>
    <cellStyle name="输出 3 4 4 2 2 4" xfId="51853"/>
    <cellStyle name="输出 3 4 4 2 2 4 2" xfId="51854"/>
    <cellStyle name="输出 3 4 4 2 2 5" xfId="51855"/>
    <cellStyle name="输出 3 4 4 2 2 5 2" xfId="51856"/>
    <cellStyle name="输出 3 4 4 2 2 6" xfId="51857"/>
    <cellStyle name="输出 3 4 4 2 3" xfId="51858"/>
    <cellStyle name="输出 3 4 4 2 3 2" xfId="51859"/>
    <cellStyle name="输出 3 4 4 2 4" xfId="51860"/>
    <cellStyle name="输出 3 4 4 2 4 2" xfId="51861"/>
    <cellStyle name="输出 3 4 4 2 5" xfId="51862"/>
    <cellStyle name="输出 3 4 4 3" xfId="51863"/>
    <cellStyle name="输出 3 4 4 4" xfId="51864"/>
    <cellStyle name="输出 3 4 4 4 2" xfId="51865"/>
    <cellStyle name="输出 3 4 4 5" xfId="51866"/>
    <cellStyle name="输出 3 4 4 5 2" xfId="51867"/>
    <cellStyle name="输出 3 4 5" xfId="51868"/>
    <cellStyle name="输出 3 4 5 2" xfId="51869"/>
    <cellStyle name="输出 3 4 5 2 2" xfId="51870"/>
    <cellStyle name="输出 3 4 5 2 2 2" xfId="51871"/>
    <cellStyle name="输出 3 4 5 2 3" xfId="51872"/>
    <cellStyle name="输出 3 4 5 2 3 2" xfId="51873"/>
    <cellStyle name="输出 3 4 5 2 4" xfId="51874"/>
    <cellStyle name="输出 3 4 5 2 4 2" xfId="51875"/>
    <cellStyle name="输出 3 4 5 2 5" xfId="51876"/>
    <cellStyle name="注释 10 7 2 6" xfId="51877"/>
    <cellStyle name="输出 3 4 5 2 5 2" xfId="51878"/>
    <cellStyle name="输出 3 4 5 2 6" xfId="51879"/>
    <cellStyle name="输出 3 4 5 3" xfId="51880"/>
    <cellStyle name="输出 3 4 5 4" xfId="51881"/>
    <cellStyle name="输出 3 4 5 4 2" xfId="51882"/>
    <cellStyle name="输出 3 4 5 5" xfId="51883"/>
    <cellStyle name="小数 8 4 2 3 2" xfId="51884"/>
    <cellStyle name="输出 3 4 6" xfId="51885"/>
    <cellStyle name="输出 3 4 6 2" xfId="51886"/>
    <cellStyle name="输出 3 4 6 2 2" xfId="51887"/>
    <cellStyle name="输出 3 4 6 3" xfId="51888"/>
    <cellStyle name="输出 3 4 6 3 2" xfId="51889"/>
    <cellStyle name="输出 3 4 6 4" xfId="51890"/>
    <cellStyle name="输出 3 4 6 4 2" xfId="51891"/>
    <cellStyle name="输出 3 4 6 5" xfId="51892"/>
    <cellStyle name="输出 3 4 6 5 2" xfId="51893"/>
    <cellStyle name="输出 3 4 6 6" xfId="51894"/>
    <cellStyle name="输出 3 4 7" xfId="51895"/>
    <cellStyle name="输出 3 4 7 2" xfId="51896"/>
    <cellStyle name="输出 3 4 8" xfId="51897"/>
    <cellStyle name="输出 3 4 8 2" xfId="51898"/>
    <cellStyle name="输出 3 4 9" xfId="51899"/>
    <cellStyle name="输出 3 5" xfId="51900"/>
    <cellStyle name="输出 3 5 2" xfId="51901"/>
    <cellStyle name="输出 3 5 2 2" xfId="51902"/>
    <cellStyle name="输出 3 5 2 2 2" xfId="51903"/>
    <cellStyle name="输出 3 5 2 2 2 2" xfId="51904"/>
    <cellStyle name="输出 3 5 2 2 2 2 2" xfId="51905"/>
    <cellStyle name="输出 3 5 2 2 2 3" xfId="51906"/>
    <cellStyle name="输出 3 5 2 2 2 3 2" xfId="51907"/>
    <cellStyle name="输出 3 5 2 2 2 4" xfId="51908"/>
    <cellStyle name="输出 3 5 2 2 2 4 2" xfId="51909"/>
    <cellStyle name="输出 3 5 2 2 2 5" xfId="51910"/>
    <cellStyle name="输出 3 5 2 2 2 5 2" xfId="51911"/>
    <cellStyle name="输出 3 5 2 2 2 6" xfId="51912"/>
    <cellStyle name="输出 3 5 2 2 3" xfId="51913"/>
    <cellStyle name="输出 3 5 2 2 3 2" xfId="51914"/>
    <cellStyle name="注释 5 5 4 2 2 3 2" xfId="51915"/>
    <cellStyle name="输出 3 5 2 2 4" xfId="51916"/>
    <cellStyle name="输出 3 5 2 2 4 2" xfId="51917"/>
    <cellStyle name="输出 3 5 2 2 5" xfId="51918"/>
    <cellStyle name="输出 3 5 2 3" xfId="51919"/>
    <cellStyle name="输出 3 5 2 3 2" xfId="51920"/>
    <cellStyle name="输出 3 5 2 3 2 2" xfId="51921"/>
    <cellStyle name="输出 3 5 2 3 3 2" xfId="51922"/>
    <cellStyle name="输出 3 5 2 3 4 2" xfId="51923"/>
    <cellStyle name="输出 3 5 2 4" xfId="51924"/>
    <cellStyle name="输出 3 5 2 4 2" xfId="51925"/>
    <cellStyle name="输出 3 5 2 5" xfId="51926"/>
    <cellStyle name="输出 3 5 2 5 2" xfId="51927"/>
    <cellStyle name="输出 3 5 3" xfId="51928"/>
    <cellStyle name="输出 3 5 3 2" xfId="51929"/>
    <cellStyle name="输出 3 5 3 2 2" xfId="51930"/>
    <cellStyle name="输出 3 5 3 2 2 2" xfId="51931"/>
    <cellStyle name="输出 3 5 3 2 2 3" xfId="51932"/>
    <cellStyle name="输出 3 5 3 2 2 3 2" xfId="51933"/>
    <cellStyle name="输出 3 5 3 2 2 4" xfId="51934"/>
    <cellStyle name="输出 3 5 3 2 2 4 2" xfId="51935"/>
    <cellStyle name="输出 3 5 3 2 2 5" xfId="51936"/>
    <cellStyle name="输出 3 5 3 2 2 6" xfId="51937"/>
    <cellStyle name="输出 3 5 3 2 3" xfId="51938"/>
    <cellStyle name="输出 3 5 3 2 3 2" xfId="51939"/>
    <cellStyle name="输出 3 5 3 2 4" xfId="51940"/>
    <cellStyle name="输出 3 5 3 2 4 2" xfId="51941"/>
    <cellStyle name="输出 3 5 3 2 5" xfId="51942"/>
    <cellStyle name="输出 3 5 3 3" xfId="51943"/>
    <cellStyle name="输出 3 5 3 3 2 2" xfId="51944"/>
    <cellStyle name="输出 3 5 3 3 3" xfId="51945"/>
    <cellStyle name="输出 3 5 3 3 3 2" xfId="51946"/>
    <cellStyle name="输出 3 5 3 3 4" xfId="51947"/>
    <cellStyle name="输出 3 5 3 3 4 2" xfId="51948"/>
    <cellStyle name="输出 3 5 3 3 5" xfId="51949"/>
    <cellStyle name="输出 3 5 3 3 5 2" xfId="51950"/>
    <cellStyle name="输出 3 5 3 3 6" xfId="51951"/>
    <cellStyle name="输出 3 5 3 4" xfId="51952"/>
    <cellStyle name="输出 3 5 3 5" xfId="51953"/>
    <cellStyle name="输出 3 5 3 5 2" xfId="51954"/>
    <cellStyle name="输出 3 5 4" xfId="51955"/>
    <cellStyle name="输出 3 5 4 2" xfId="51956"/>
    <cellStyle name="输出 3 5 4 2 2" xfId="51957"/>
    <cellStyle name="输出 3 5 4 2 2 2" xfId="51958"/>
    <cellStyle name="输出 3 5 4 2 2 3" xfId="51959"/>
    <cellStyle name="输出 3 5 4 2 2 5" xfId="51960"/>
    <cellStyle name="输出 3 5 4 2 2 6" xfId="51961"/>
    <cellStyle name="输出 3 5 4 2 3" xfId="51962"/>
    <cellStyle name="输出 3 5 4 2 3 2" xfId="51963"/>
    <cellStyle name="输出 3 5 4 2 4" xfId="51964"/>
    <cellStyle name="输出 3 5 4 2 4 2" xfId="51965"/>
    <cellStyle name="输出 3 5 4 2 5" xfId="51966"/>
    <cellStyle name="输出 3 5 4 3" xfId="51967"/>
    <cellStyle name="输出 3 5 4 3 2 2" xfId="51968"/>
    <cellStyle name="输出 3 5 4 3 3" xfId="51969"/>
    <cellStyle name="输出 3 5 4 3 3 2" xfId="51970"/>
    <cellStyle name="输出 3 5 4 3 4" xfId="51971"/>
    <cellStyle name="输出 3 5 4 3 4 2" xfId="51972"/>
    <cellStyle name="输出 3 5 4 3 5" xfId="51973"/>
    <cellStyle name="输出 3 5 4 3 5 2" xfId="51974"/>
    <cellStyle name="输出 3 5 4 3 6" xfId="51975"/>
    <cellStyle name="输出 3 5 4 4" xfId="51976"/>
    <cellStyle name="输出 3 5 4 4 2" xfId="51977"/>
    <cellStyle name="输出 3 5 4 5" xfId="51978"/>
    <cellStyle name="输出 3 5 4 5 2" xfId="51979"/>
    <cellStyle name="输出 3 5 5" xfId="51980"/>
    <cellStyle name="输出 3 5 5 2" xfId="51981"/>
    <cellStyle name="输出 3 5 5 2 2" xfId="51982"/>
    <cellStyle name="输出 3 5 5 2 2 2" xfId="51983"/>
    <cellStyle name="输出 3 5 5 2 3" xfId="51984"/>
    <cellStyle name="输出 3 5 5 2 3 2" xfId="51985"/>
    <cellStyle name="输出 3 5 5 2 4" xfId="51986"/>
    <cellStyle name="输出 3 5 5 2 4 2" xfId="51987"/>
    <cellStyle name="输出 3 5 5 2 5" xfId="51988"/>
    <cellStyle name="输出 3 5 5 2 5 2" xfId="51989"/>
    <cellStyle name="输出 3 5 5 2 6" xfId="51990"/>
    <cellStyle name="输出 3 5 5 3" xfId="51991"/>
    <cellStyle name="输出 3 5 5 4" xfId="51992"/>
    <cellStyle name="输出 3 5 5 4 2" xfId="51993"/>
    <cellStyle name="输出 3 5 5 5" xfId="51994"/>
    <cellStyle name="小数 8 4 2 4 2" xfId="51995"/>
    <cellStyle name="输出 3 5 6" xfId="51996"/>
    <cellStyle name="输出 3 5 6 2" xfId="51997"/>
    <cellStyle name="输出 3 5 6 2 2" xfId="51998"/>
    <cellStyle name="输出 3 5 6 3" xfId="51999"/>
    <cellStyle name="输出 3 5 6 4" xfId="52000"/>
    <cellStyle name="输出 3 5 6 4 2" xfId="52001"/>
    <cellStyle name="输出 3 5 6 5" xfId="52002"/>
    <cellStyle name="输出 3 5 6 5 2" xfId="52003"/>
    <cellStyle name="输出 3 5 6 6" xfId="52004"/>
    <cellStyle name="输出 3 5 7" xfId="52005"/>
    <cellStyle name="输出 3 5 7 2" xfId="52006"/>
    <cellStyle name="输出 3 5 8" xfId="52007"/>
    <cellStyle name="输出 3 5 8 2" xfId="52008"/>
    <cellStyle name="输出 3 6 2 2" xfId="52009"/>
    <cellStyle name="输出 3 6 2 2 2" xfId="52010"/>
    <cellStyle name="输出 3 6 2 2 2 2" xfId="52011"/>
    <cellStyle name="输出 3 6 2 2 3" xfId="52012"/>
    <cellStyle name="输出 3 6 2 2 3 2" xfId="52013"/>
    <cellStyle name="输出 3 6 2 2 4" xfId="52014"/>
    <cellStyle name="输出 3 6 2 2 4 2" xfId="52015"/>
    <cellStyle name="输出 3 6 2 2 5" xfId="52016"/>
    <cellStyle name="输出 3 6 2 2 5 2" xfId="52017"/>
    <cellStyle name="输出 3 6 2 2 6" xfId="52018"/>
    <cellStyle name="输出 3 6 2 3" xfId="52019"/>
    <cellStyle name="输出 3 6 2 3 2" xfId="52020"/>
    <cellStyle name="输出 3 6 2 4" xfId="52021"/>
    <cellStyle name="输出 3 6 2 4 2" xfId="52022"/>
    <cellStyle name="输出 3 6 3 3" xfId="52023"/>
    <cellStyle name="输出 3 6 3 4" xfId="52024"/>
    <cellStyle name="输出 3 6 3 4 2" xfId="52025"/>
    <cellStyle name="输出 3 6 3 5" xfId="52026"/>
    <cellStyle name="输出 3 6 3 5 2" xfId="52027"/>
    <cellStyle name="输出 3 6 3 6" xfId="52028"/>
    <cellStyle name="输出 3 6 4 2" xfId="52029"/>
    <cellStyle name="输出 3 6 5 2" xfId="52030"/>
    <cellStyle name="注释 10 5 2 3 3 2" xfId="52031"/>
    <cellStyle name="输出 3_2017年人大参阅资料（代表大会-定）1.14" xfId="52032"/>
    <cellStyle name="输出 4 10" xfId="52033"/>
    <cellStyle name="输出 4 10 2" xfId="52034"/>
    <cellStyle name="输出 4 2" xfId="52035"/>
    <cellStyle name="输出 4 2 10" xfId="52036"/>
    <cellStyle name="输出 4 2 11" xfId="52037"/>
    <cellStyle name="输出 4 2 12" xfId="52038"/>
    <cellStyle name="输出 4 2 13" xfId="52039"/>
    <cellStyle name="输出 4 2 14" xfId="52040"/>
    <cellStyle name="输出 4 2 20" xfId="52041"/>
    <cellStyle name="输出 4 2 15" xfId="52042"/>
    <cellStyle name="输出 4 2 21" xfId="52043"/>
    <cellStyle name="输出 4 2 16" xfId="52044"/>
    <cellStyle name="输出 4 2 17" xfId="52045"/>
    <cellStyle name="输出 4 2 19" xfId="52046"/>
    <cellStyle name="输出 4 2 2" xfId="52047"/>
    <cellStyle name="输出 4 2 2 10" xfId="52048"/>
    <cellStyle name="输出 4 2 2 11" xfId="52049"/>
    <cellStyle name="输出 4 2 2 12" xfId="52050"/>
    <cellStyle name="输出 4 2 2 13" xfId="52051"/>
    <cellStyle name="输出 4 2 2 14" xfId="52052"/>
    <cellStyle name="输出 4 2 2 15" xfId="52053"/>
    <cellStyle name="输出 4 2 2 16" xfId="52054"/>
    <cellStyle name="输出 4 2 2 17" xfId="52055"/>
    <cellStyle name="输出 4 2 2 18" xfId="52056"/>
    <cellStyle name="输出 4 2 2 2" xfId="52057"/>
    <cellStyle name="输出 4 2 2 2 2" xfId="52058"/>
    <cellStyle name="输出 4 2 2 2 2 2" xfId="52059"/>
    <cellStyle name="注释 9 3 4 2 5" xfId="52060"/>
    <cellStyle name="输出 4 2 2 2 2 2 2" xfId="52061"/>
    <cellStyle name="输出 4 2 2 2 2 3" xfId="52062"/>
    <cellStyle name="注释 9 3 4 3 5" xfId="52063"/>
    <cellStyle name="输出 4 2 2 2 2 3 2" xfId="52064"/>
    <cellStyle name="输出 4 2 2 2 2 4" xfId="52065"/>
    <cellStyle name="输出 4 2 2 2 2 4 2" xfId="52066"/>
    <cellStyle name="输出 4 2 2 2 2 5" xfId="52067"/>
    <cellStyle name="输出 4 2 2 2 2 5 2" xfId="52068"/>
    <cellStyle name="输出 4 2 2 2 3" xfId="52069"/>
    <cellStyle name="输出 4 2 2 2 3 2" xfId="52070"/>
    <cellStyle name="输出 4 2 2 2 4" xfId="52071"/>
    <cellStyle name="输出 4 2 2 2 5" xfId="52072"/>
    <cellStyle name="输出 4 2 2 3" xfId="52073"/>
    <cellStyle name="输出 4 2 2 3 2" xfId="52074"/>
    <cellStyle name="输出 4 2 2 3 2 2" xfId="52075"/>
    <cellStyle name="输出 4 2 2 3 3" xfId="52076"/>
    <cellStyle name="输出 4 2 2 3 3 2" xfId="52077"/>
    <cellStyle name="输出 4 2 2 3 4 2" xfId="52078"/>
    <cellStyle name="输出 4 2 2 3 5" xfId="52079"/>
    <cellStyle name="输出 4 2 2 3 5 2" xfId="52080"/>
    <cellStyle name="输出 4 2 2 3 6" xfId="52081"/>
    <cellStyle name="输出 4 2 2 3 7" xfId="52082"/>
    <cellStyle name="输出 4 2 2 4" xfId="52083"/>
    <cellStyle name="输出 4 2 2 4 2" xfId="52084"/>
    <cellStyle name="输出 4 2 2 5" xfId="52085"/>
    <cellStyle name="输出 4 2 2 5 2" xfId="52086"/>
    <cellStyle name="输出 4 2 2 6" xfId="52087"/>
    <cellStyle name="输出 4 2 2 7" xfId="52088"/>
    <cellStyle name="输出 4 2 2 8" xfId="52089"/>
    <cellStyle name="输出 4 2 3" xfId="52090"/>
    <cellStyle name="输出 4 2 3 2 2" xfId="52091"/>
    <cellStyle name="输出 4 2 3 2 2 2" xfId="52092"/>
    <cellStyle name="输出 4 2 3 2 2 2 2" xfId="52093"/>
    <cellStyle name="输出 4 2 3 2 2 3" xfId="52094"/>
    <cellStyle name="输出 4 2 3 2 2 3 2" xfId="52095"/>
    <cellStyle name="输出 4 2 3 2 2 4" xfId="52096"/>
    <cellStyle name="输出 4 2 3 2 2 4 2" xfId="52097"/>
    <cellStyle name="输出 4 2 3 2 2 5" xfId="52098"/>
    <cellStyle name="输出 4 2 3 2 2 6" xfId="52099"/>
    <cellStyle name="输出 4 2 3 2 3" xfId="52100"/>
    <cellStyle name="输出 4 2 3 2 3 2" xfId="52101"/>
    <cellStyle name="输出 4 2 3 2 4" xfId="52102"/>
    <cellStyle name="输出 4 2 3 2 5" xfId="52103"/>
    <cellStyle name="输出 4 2 3 3 2" xfId="52104"/>
    <cellStyle name="输出 4 2 3 3 3" xfId="52105"/>
    <cellStyle name="输出 4 2 3 3 3 2" xfId="52106"/>
    <cellStyle name="输出 4 2 3 3 4" xfId="52107"/>
    <cellStyle name="输出 4 2 3 3 4 2" xfId="52108"/>
    <cellStyle name="输出 4 2 3 3 5" xfId="52109"/>
    <cellStyle name="输出 4 2 3 3 5 2" xfId="52110"/>
    <cellStyle name="输出 4 2 3 3 6" xfId="52111"/>
    <cellStyle name="输出 4 2 3 4 2" xfId="52112"/>
    <cellStyle name="输出 4 2 3 5" xfId="52113"/>
    <cellStyle name="输出 4 2 3 5 2" xfId="52114"/>
    <cellStyle name="输出 4 2 4" xfId="52115"/>
    <cellStyle name="输出 4 2 4 2" xfId="52116"/>
    <cellStyle name="输出 4 2 4 2 2" xfId="52117"/>
    <cellStyle name="输出 4 2 4 2 2 2" xfId="52118"/>
    <cellStyle name="输出 4 2 4 2 2 2 2" xfId="52119"/>
    <cellStyle name="输出 4 2 4 2 2 3" xfId="52120"/>
    <cellStyle name="输出 4 2 4 2 2 3 2" xfId="52121"/>
    <cellStyle name="输出 4 2 4 2 2 4" xfId="52122"/>
    <cellStyle name="输出 4 2 4 2 2 5" xfId="52123"/>
    <cellStyle name="输出 4 2 4 2 2 5 2" xfId="52124"/>
    <cellStyle name="输出 4 2 4 2 2 6" xfId="52125"/>
    <cellStyle name="输出 4 2 4 2 3" xfId="52126"/>
    <cellStyle name="输出 4 2 4 2 3 2" xfId="52127"/>
    <cellStyle name="输出 4 2 4 2 4" xfId="52128"/>
    <cellStyle name="输出 4 2 4 2 4 2" xfId="52129"/>
    <cellStyle name="输出 4 2 4 2 5" xfId="52130"/>
    <cellStyle name="输出 4 2 4 3" xfId="52131"/>
    <cellStyle name="输出 4 2 4 3 2" xfId="52132"/>
    <cellStyle name="输出 4 2 4 3 2 2" xfId="52133"/>
    <cellStyle name="输出 4 2 4 3 3" xfId="52134"/>
    <cellStyle name="输出 4 2 4 3 3 2" xfId="52135"/>
    <cellStyle name="输出 4 2 4 3 4" xfId="52136"/>
    <cellStyle name="输出 4 2 4 3 4 2" xfId="52137"/>
    <cellStyle name="输出 4 2 4 3 5" xfId="52138"/>
    <cellStyle name="输出 4 2 4 3 6" xfId="52139"/>
    <cellStyle name="输出 4 2 4 4" xfId="52140"/>
    <cellStyle name="输出 4 2 4 4 2" xfId="52141"/>
    <cellStyle name="输出 4 2 4 5" xfId="52142"/>
    <cellStyle name="输出 4 2 4 5 2" xfId="52143"/>
    <cellStyle name="输出 4 2 5" xfId="52144"/>
    <cellStyle name="输出 4 2 5 2" xfId="52145"/>
    <cellStyle name="输出 4 2 5 2 2" xfId="52146"/>
    <cellStyle name="输出 4 2 5 2 3" xfId="52147"/>
    <cellStyle name="输出 4 2 5 2 3 2" xfId="52148"/>
    <cellStyle name="输出 4 2 5 2 4" xfId="52149"/>
    <cellStyle name="输出 4 2 5 2 4 2" xfId="52150"/>
    <cellStyle name="输出 4 2 5 2 5" xfId="52151"/>
    <cellStyle name="输出 4 2 5 2 6" xfId="52152"/>
    <cellStyle name="输出 4 2 5 3" xfId="52153"/>
    <cellStyle name="输出 4 2 5 3 2" xfId="52154"/>
    <cellStyle name="输出 4 2 5 4" xfId="52155"/>
    <cellStyle name="输出 4 2 5 4 2" xfId="52156"/>
    <cellStyle name="输出 4 2 5 5" xfId="52157"/>
    <cellStyle name="输出 4 2 6" xfId="52158"/>
    <cellStyle name="输出 6 4 3 2 2 5" xfId="52159"/>
    <cellStyle name="输出 4 2 6 2" xfId="52160"/>
    <cellStyle name="输出 6 4 3 2 2 5 2" xfId="52161"/>
    <cellStyle name="输出 4 2 6 2 2" xfId="52162"/>
    <cellStyle name="输出 6 4 3 2 2 6" xfId="52163"/>
    <cellStyle name="输出 4 2 6 3" xfId="52164"/>
    <cellStyle name="输出 4 2 6 3 2" xfId="52165"/>
    <cellStyle name="输出 4 2 6 4" xfId="52166"/>
    <cellStyle name="输出 4 2 6 4 2" xfId="52167"/>
    <cellStyle name="输出 4 2 6 5" xfId="52168"/>
    <cellStyle name="输出 4 2 6 5 2" xfId="52169"/>
    <cellStyle name="输出 4 2 6 6" xfId="52170"/>
    <cellStyle name="输出 4 2 6 7" xfId="52171"/>
    <cellStyle name="输出 4 2 7" xfId="52172"/>
    <cellStyle name="输出 4 2 7 2" xfId="52173"/>
    <cellStyle name="输出 4 2 8" xfId="52174"/>
    <cellStyle name="输出 4 2 8 2" xfId="52175"/>
    <cellStyle name="输出 4 2 9" xfId="52176"/>
    <cellStyle name="输出 4 3" xfId="52177"/>
    <cellStyle name="资产 2" xfId="52178"/>
    <cellStyle name="输出 4 3 10" xfId="52179"/>
    <cellStyle name="资产 3" xfId="52180"/>
    <cellStyle name="输出 4 3 11" xfId="52181"/>
    <cellStyle name="资产 4" xfId="52182"/>
    <cellStyle name="输出 4 3 12" xfId="52183"/>
    <cellStyle name="输出 4 3 13" xfId="52184"/>
    <cellStyle name="输出 4 3 14" xfId="52185"/>
    <cellStyle name="输出 4 3 15" xfId="52186"/>
    <cellStyle name="输出 4 3 16" xfId="52187"/>
    <cellStyle name="输出 4 3 17" xfId="52188"/>
    <cellStyle name="输出 4 3 18" xfId="52189"/>
    <cellStyle name="输出 4 3 2" xfId="52190"/>
    <cellStyle name="输出 4 3 2 2" xfId="52191"/>
    <cellStyle name="输出 4 3 2 2 2" xfId="52192"/>
    <cellStyle name="输出 4 3 2 2 2 2" xfId="52193"/>
    <cellStyle name="输出 4 3 2 2 2 2 2" xfId="52194"/>
    <cellStyle name="输出 4 3 2 2 2 3" xfId="52195"/>
    <cellStyle name="输出 4 3 2 2 2 3 2" xfId="52196"/>
    <cellStyle name="输出 4 3 2 2 2 4" xfId="52197"/>
    <cellStyle name="输出 4 3 2 2 2 4 2" xfId="52198"/>
    <cellStyle name="输出 4 3 2 2 2 5" xfId="52199"/>
    <cellStyle name="输出 4 3 2 2 2 5 2" xfId="52200"/>
    <cellStyle name="输出 4 3 2 2 4" xfId="52201"/>
    <cellStyle name="输出 4 3 2 2 5" xfId="52202"/>
    <cellStyle name="输出 4 3 2 3" xfId="52203"/>
    <cellStyle name="输出 4 3 2 3 2" xfId="52204"/>
    <cellStyle name="输出 4 3 2 3 2 2" xfId="52205"/>
    <cellStyle name="输出 4 3 2 3 3" xfId="52206"/>
    <cellStyle name="输出 4 3 2 3 3 2" xfId="52207"/>
    <cellStyle name="输出 4 3 2 3 5" xfId="52208"/>
    <cellStyle name="输出 4 3 2 3 5 2" xfId="52209"/>
    <cellStyle name="输出 4 3 2 3 6" xfId="52210"/>
    <cellStyle name="输出 4 3 2 4" xfId="52211"/>
    <cellStyle name="输出 4 3 2 4 2" xfId="52212"/>
    <cellStyle name="输出 4 3 2 5" xfId="52213"/>
    <cellStyle name="输出 4 3 2 5 2" xfId="52214"/>
    <cellStyle name="输出 4 3 3" xfId="52215"/>
    <cellStyle name="输出 4 3 3 2" xfId="52216"/>
    <cellStyle name="输出 4 3 3 2 2" xfId="52217"/>
    <cellStyle name="输出 4 3 3 2 2 2" xfId="52218"/>
    <cellStyle name="输出 4 3 3 2 2 2 2" xfId="52219"/>
    <cellStyle name="输出 4 3 3 2 2 3" xfId="52220"/>
    <cellStyle name="输出 4 3 3 2 2 3 2" xfId="52221"/>
    <cellStyle name="输出 4 3 3 2 2 4" xfId="52222"/>
    <cellStyle name="输出 4 3 3 2 2 4 2" xfId="52223"/>
    <cellStyle name="输出 4 3 3 2 2 5" xfId="52224"/>
    <cellStyle name="输出 4 3 3 2 2 6" xfId="52225"/>
    <cellStyle name="输出 4 3 3 2 3" xfId="52226"/>
    <cellStyle name="输出 4 3 3 2 3 2" xfId="52227"/>
    <cellStyle name="输出 4 3 3 2 4" xfId="52228"/>
    <cellStyle name="输出 4 3 3 2 4 2" xfId="52229"/>
    <cellStyle name="输出 4 3 3 2 5" xfId="52230"/>
    <cellStyle name="输出 4 3 3 3" xfId="52231"/>
    <cellStyle name="输出 4 3 3 4" xfId="52232"/>
    <cellStyle name="输出 4 3 3 4 2" xfId="52233"/>
    <cellStyle name="输出 4 3 3 5" xfId="52234"/>
    <cellStyle name="输出 4 3 3 5 2" xfId="52235"/>
    <cellStyle name="输出 4 3 4" xfId="52236"/>
    <cellStyle name="输出 4 3 4 2" xfId="52237"/>
    <cellStyle name="输出 4 3 4 2 2" xfId="52238"/>
    <cellStyle name="输出 4 3 4 2 2 2" xfId="52239"/>
    <cellStyle name="输出 4 3 4 2 2 2 2" xfId="52240"/>
    <cellStyle name="输出 4 3 4 2 2 3" xfId="52241"/>
    <cellStyle name="输出 4 3 4 2 2 3 2" xfId="52242"/>
    <cellStyle name="输出 4 3 4 2 2 4" xfId="52243"/>
    <cellStyle name="输出 4 3 4 2 2 4 2" xfId="52244"/>
    <cellStyle name="输出 4 3 4 2 2 5" xfId="52245"/>
    <cellStyle name="输出 4 3 4 2 2 5 2" xfId="52246"/>
    <cellStyle name="输出 4 3 4 2 2 6" xfId="52247"/>
    <cellStyle name="输出 4 3 4 2 3" xfId="52248"/>
    <cellStyle name="输出 4 3 4 2 3 2" xfId="52249"/>
    <cellStyle name="输出 4 3 4 2 4" xfId="52250"/>
    <cellStyle name="输出 4 3 4 2 4 2" xfId="52251"/>
    <cellStyle name="输出 4 3 4 2 5" xfId="52252"/>
    <cellStyle name="输出 4 3 4 3" xfId="52253"/>
    <cellStyle name="输出 4 3 4 3 2" xfId="52254"/>
    <cellStyle name="输出 4 3 4 3 2 2" xfId="52255"/>
    <cellStyle name="输出 4 3 4 3 3" xfId="52256"/>
    <cellStyle name="输出 4 3 4 3 3 2" xfId="52257"/>
    <cellStyle name="输出 4 3 4 3 4" xfId="52258"/>
    <cellStyle name="输出 4 3 4 3 4 2" xfId="52259"/>
    <cellStyle name="输出 4 3 4 3 5" xfId="52260"/>
    <cellStyle name="输出 4 3 4 3 5 2" xfId="52261"/>
    <cellStyle name="输出 4 3 4 4" xfId="52262"/>
    <cellStyle name="输出 4 3 4 4 2" xfId="52263"/>
    <cellStyle name="输出 4 3 4 5" xfId="52264"/>
    <cellStyle name="输出 4 3 4 5 2" xfId="52265"/>
    <cellStyle name="输出 4 3 5" xfId="52266"/>
    <cellStyle name="输出 4 3 5 2" xfId="52267"/>
    <cellStyle name="输出 4 3 5 2 2" xfId="52268"/>
    <cellStyle name="输出 4 3 5 2 2 2" xfId="52269"/>
    <cellStyle name="输出 4 3 5 2 3 2" xfId="52270"/>
    <cellStyle name="输出 4 3 5 2 4" xfId="52271"/>
    <cellStyle name="输出 4 3 5 2 4 2" xfId="52272"/>
    <cellStyle name="输入 2 2 2 2" xfId="52273"/>
    <cellStyle name="输出 4 3 5 2 5" xfId="52274"/>
    <cellStyle name="输入 8 7 2 2 4 2" xfId="52275"/>
    <cellStyle name="输入 2 2 2 3" xfId="52276"/>
    <cellStyle name="输出 4 3 5 2 6" xfId="52277"/>
    <cellStyle name="输出 4 3 5 3" xfId="52278"/>
    <cellStyle name="输出 4 3 5 3 2" xfId="52279"/>
    <cellStyle name="输出 4 3 5 4" xfId="52280"/>
    <cellStyle name="输出 4 3 5 4 2" xfId="52281"/>
    <cellStyle name="输出 4 3 5 5" xfId="52282"/>
    <cellStyle name="输出 4 3 6" xfId="52283"/>
    <cellStyle name="输出 4 3 6 2" xfId="52284"/>
    <cellStyle name="输出 4 3 6 2 2" xfId="52285"/>
    <cellStyle name="输出 4 3 6 3" xfId="52286"/>
    <cellStyle name="输出 4 3 6 3 2" xfId="52287"/>
    <cellStyle name="输出 4 3 6 4" xfId="52288"/>
    <cellStyle name="输出 4 3 6 4 2" xfId="52289"/>
    <cellStyle name="输出 4 3 6 5" xfId="52290"/>
    <cellStyle name="输出 4 3 6 5 2" xfId="52291"/>
    <cellStyle name="输出 4 3 6 7" xfId="52292"/>
    <cellStyle name="输出 4 3 7" xfId="52293"/>
    <cellStyle name="输出 4 3 7 2" xfId="52294"/>
    <cellStyle name="输出 4 3 8" xfId="52295"/>
    <cellStyle name="输出 4 3 8 2" xfId="52296"/>
    <cellStyle name="输出 4 3 9" xfId="52297"/>
    <cellStyle name="输出 4 4" xfId="52298"/>
    <cellStyle name="输出 4 4 2" xfId="52299"/>
    <cellStyle name="输出 4 4 2 2" xfId="52300"/>
    <cellStyle name="输出 4 4 2 2 2 2 2" xfId="52301"/>
    <cellStyle name="输出 4 4 2 2 2 3" xfId="52302"/>
    <cellStyle name="输出 4 4 2 2 2 3 2" xfId="52303"/>
    <cellStyle name="输出 4 4 2 2 2 4" xfId="52304"/>
    <cellStyle name="输出 4 4 2 2 2 4 2" xfId="52305"/>
    <cellStyle name="输出 4 4 2 2 2 5" xfId="52306"/>
    <cellStyle name="输出 4 4 2 2 2 5 2" xfId="52307"/>
    <cellStyle name="输出 4 4 2 2 3" xfId="52308"/>
    <cellStyle name="输出 4 4 2 2 3 2" xfId="52309"/>
    <cellStyle name="输出 4 4 2 2 4 2" xfId="52310"/>
    <cellStyle name="输出 4 4 2 2 5" xfId="52311"/>
    <cellStyle name="输出 4 4 2 3" xfId="52312"/>
    <cellStyle name="输出 4 4 2 3 2" xfId="52313"/>
    <cellStyle name="输出 4 4 2 3 2 2" xfId="52314"/>
    <cellStyle name="输出 4 4 2 3 3" xfId="52315"/>
    <cellStyle name="输出 4 4 2 3 3 2" xfId="52316"/>
    <cellStyle name="输出 4 4 2 3 4" xfId="52317"/>
    <cellStyle name="输出 4 4 2 3 4 2" xfId="52318"/>
    <cellStyle name="输出 4 4 2 3 5" xfId="52319"/>
    <cellStyle name="输出 4 4 2 3 5 2" xfId="52320"/>
    <cellStyle name="输出 4 4 2 3 6" xfId="52321"/>
    <cellStyle name="输出 4 4 2 4" xfId="52322"/>
    <cellStyle name="输出 4 4 2 4 2" xfId="52323"/>
    <cellStyle name="输出 4 4 2 5" xfId="52324"/>
    <cellStyle name="输出 4 4 2 5 2" xfId="52325"/>
    <cellStyle name="输出 4 4 3" xfId="52326"/>
    <cellStyle name="输出 4 4 3 2" xfId="52327"/>
    <cellStyle name="输出 4 4 3 2 2" xfId="52328"/>
    <cellStyle name="输出 4 4 3 2 2 2" xfId="52329"/>
    <cellStyle name="输出 4 4 3 2 2 2 2" xfId="52330"/>
    <cellStyle name="输出 4 4 3 2 2 3" xfId="52331"/>
    <cellStyle name="输出 4 4 3 2 2 3 2" xfId="52332"/>
    <cellStyle name="输出 4 4 3 2 2 4 2" xfId="52333"/>
    <cellStyle name="输出 4 4 3 2 2 5 2" xfId="52334"/>
    <cellStyle name="输出 4 4 3 2 3" xfId="52335"/>
    <cellStyle name="输出 4 4 3 2 3 2" xfId="52336"/>
    <cellStyle name="输出 4 4 3 2 4" xfId="52337"/>
    <cellStyle name="输出 4 4 3 2 4 2" xfId="52338"/>
    <cellStyle name="输出 4 4 3 2 5" xfId="52339"/>
    <cellStyle name="输出 4 4 3 3" xfId="52340"/>
    <cellStyle name="输出 4 4 3 3 2" xfId="52341"/>
    <cellStyle name="输出 4 4 3 3 2 2" xfId="52342"/>
    <cellStyle name="输出 4 4 3 3 3" xfId="52343"/>
    <cellStyle name="输出 4 4 3 3 3 2" xfId="52344"/>
    <cellStyle name="输出 4 4 3 3 4" xfId="52345"/>
    <cellStyle name="输出 4 4 3 3 4 2" xfId="52346"/>
    <cellStyle name="输出 4 4 3 3 5" xfId="52347"/>
    <cellStyle name="输出 4 4 3 3 5 2" xfId="52348"/>
    <cellStyle name="输出 4 4 3 3 6" xfId="52349"/>
    <cellStyle name="输出 4 4 3 4" xfId="52350"/>
    <cellStyle name="输出 4 4 3 4 2" xfId="52351"/>
    <cellStyle name="输出 4 4 3 5" xfId="52352"/>
    <cellStyle name="输出 4 4 3 5 2" xfId="52353"/>
    <cellStyle name="输出 4 4 4" xfId="52354"/>
    <cellStyle name="输出 4 4 4 2" xfId="52355"/>
    <cellStyle name="输出 4 4 4 2 2" xfId="52356"/>
    <cellStyle name="输出 4 4 4 2 2 2" xfId="52357"/>
    <cellStyle name="输出 4 4 4 2 2 2 2" xfId="52358"/>
    <cellStyle name="输出 4 4 4 2 2 3" xfId="52359"/>
    <cellStyle name="输出 4 4 4 2 2 3 2" xfId="52360"/>
    <cellStyle name="输出 4 4 4 2 2 4" xfId="52361"/>
    <cellStyle name="输出 4 4 4 2 2 4 2" xfId="52362"/>
    <cellStyle name="输出 4 4 4 2 2 5" xfId="52363"/>
    <cellStyle name="输出 4 4 4 2 2 5 2" xfId="52364"/>
    <cellStyle name="输出 4 4 4 2 2 6" xfId="52365"/>
    <cellStyle name="输出 4 4 4 2 3" xfId="52366"/>
    <cellStyle name="输出 4 4 4 2 3 2" xfId="52367"/>
    <cellStyle name="输出 4 4 4 2 4" xfId="52368"/>
    <cellStyle name="输出 4 4 4 2 4 2" xfId="52369"/>
    <cellStyle name="输出 4 4 4 2 5" xfId="52370"/>
    <cellStyle name="输出 4 4 4 3" xfId="52371"/>
    <cellStyle name="输出 4 4 4 3 2" xfId="52372"/>
    <cellStyle name="输出 4 4 4 3 2 2" xfId="52373"/>
    <cellStyle name="输出 4 4 4 3 3 2" xfId="52374"/>
    <cellStyle name="输出 4 4 4 3 4" xfId="52375"/>
    <cellStyle name="输出 4 4 4 3 4 2" xfId="52376"/>
    <cellStyle name="输出 4 4 4 3 5" xfId="52377"/>
    <cellStyle name="输出 4 4 4 3 5 2" xfId="52378"/>
    <cellStyle name="输出 4 4 4 3 6" xfId="52379"/>
    <cellStyle name="输出 4 4 4 4" xfId="52380"/>
    <cellStyle name="输出 4 4 4 4 2" xfId="52381"/>
    <cellStyle name="输出 4 4 4 5" xfId="52382"/>
    <cellStyle name="输出 4 4 5" xfId="52383"/>
    <cellStyle name="输出 4 4 5 2" xfId="52384"/>
    <cellStyle name="输出 4 4 5 2 2" xfId="52385"/>
    <cellStyle name="输出 4 4 5 2 2 2" xfId="52386"/>
    <cellStyle name="输出 4 4 5 2 3" xfId="52387"/>
    <cellStyle name="输出 4 4 5 2 3 2" xfId="52388"/>
    <cellStyle name="输出 4 4 5 2 4" xfId="52389"/>
    <cellStyle name="输出 4 4 5 2 4 2" xfId="52390"/>
    <cellStyle name="输入 3 2 2 2" xfId="52391"/>
    <cellStyle name="输出 4 4 5 2 5" xfId="52392"/>
    <cellStyle name="输入 3 2 2 2 2" xfId="52393"/>
    <cellStyle name="输出 4 4 5 2 5 2" xfId="52394"/>
    <cellStyle name="输入 3 2 2 3" xfId="52395"/>
    <cellStyle name="输出 4 4 5 2 6" xfId="52396"/>
    <cellStyle name="输出 4 4 5 3" xfId="52397"/>
    <cellStyle name="输出 4 4 5 3 2" xfId="52398"/>
    <cellStyle name="输出 4 4 5 4" xfId="52399"/>
    <cellStyle name="输出 4 4 5 4 2" xfId="52400"/>
    <cellStyle name="输出 4 4 5 5" xfId="52401"/>
    <cellStyle name="输出 4 4 6" xfId="52402"/>
    <cellStyle name="输出 4 4 6 2" xfId="52403"/>
    <cellStyle name="输出 4 4 6 2 2" xfId="52404"/>
    <cellStyle name="输出 4 4 6 3 2" xfId="52405"/>
    <cellStyle name="输出 4 4 6 4" xfId="52406"/>
    <cellStyle name="输出 4 4 6 4 2" xfId="52407"/>
    <cellStyle name="输出 4 4 6 5" xfId="52408"/>
    <cellStyle name="输出 4 4 6 5 2" xfId="52409"/>
    <cellStyle name="输出 4 4 6 6" xfId="52410"/>
    <cellStyle name="输出 4 4 7" xfId="52411"/>
    <cellStyle name="输出 4 4 7 2" xfId="52412"/>
    <cellStyle name="输出 4 4 8" xfId="52413"/>
    <cellStyle name="输出 4 4 8 2" xfId="52414"/>
    <cellStyle name="输出 4 5" xfId="52415"/>
    <cellStyle name="输出 4 5 2" xfId="52416"/>
    <cellStyle name="输出 4 5 2 2" xfId="52417"/>
    <cellStyle name="输出 4 5 2 2 2" xfId="52418"/>
    <cellStyle name="输出 4 5 2 2 2 2" xfId="52419"/>
    <cellStyle name="输出 4 5 2 2 2 2 2" xfId="52420"/>
    <cellStyle name="输出 4 5 2 2 2 4" xfId="52421"/>
    <cellStyle name="输出 4 5 2 2 2 4 2" xfId="52422"/>
    <cellStyle name="输出 4 5 2 2 2 5" xfId="52423"/>
    <cellStyle name="输出 4 5 2 2 2 5 2" xfId="52424"/>
    <cellStyle name="输出 4 5 2 2 2 6" xfId="52425"/>
    <cellStyle name="输出 4 5 2 2 3" xfId="52426"/>
    <cellStyle name="输出 4 5 2 2 3 2" xfId="52427"/>
    <cellStyle name="输出 4 5 2 2 4" xfId="52428"/>
    <cellStyle name="输出 4 5 2 2 4 2" xfId="52429"/>
    <cellStyle name="输出 4 5 2 2 5" xfId="52430"/>
    <cellStyle name="输出 4 5 2 3" xfId="52431"/>
    <cellStyle name="输出 4 5 2 3 2" xfId="52432"/>
    <cellStyle name="输出 4 5 2 3 2 2" xfId="52433"/>
    <cellStyle name="输出 4 5 2 3 3" xfId="52434"/>
    <cellStyle name="输出 4 5 2 3 3 2" xfId="52435"/>
    <cellStyle name="输出 4 5 2 3 4" xfId="52436"/>
    <cellStyle name="输出 4 5 2 3 4 2" xfId="52437"/>
    <cellStyle name="输出 4 5 2 3 5" xfId="52438"/>
    <cellStyle name="输出 4 5 2 3 5 2" xfId="52439"/>
    <cellStyle name="输出 4 5 2 4" xfId="52440"/>
    <cellStyle name="输出 4 5 2 4 2" xfId="52441"/>
    <cellStyle name="输出 4 5 2 5" xfId="52442"/>
    <cellStyle name="输出 4 5 2 5 2" xfId="52443"/>
    <cellStyle name="输出 4 5 3" xfId="52444"/>
    <cellStyle name="输出 4 5 3 2" xfId="52445"/>
    <cellStyle name="输出 4 5 3 2 2" xfId="52446"/>
    <cellStyle name="输出 4 5 3 2 2 2" xfId="52447"/>
    <cellStyle name="输出 4 5 3 2 2 3" xfId="52448"/>
    <cellStyle name="输出 4 5 3 2 2 3 2" xfId="52449"/>
    <cellStyle name="输出 4 5 3 2 2 4" xfId="52450"/>
    <cellStyle name="输出 4 5 3 2 2 4 2" xfId="52451"/>
    <cellStyle name="输出 4 5 3 2 2 5" xfId="52452"/>
    <cellStyle name="输出 4 5 3 2 2 5 2" xfId="52453"/>
    <cellStyle name="输出 4 5 3 2 2 6" xfId="52454"/>
    <cellStyle name="输出 4 5 3 2 3" xfId="52455"/>
    <cellStyle name="输出 4 5 3 2 3 2" xfId="52456"/>
    <cellStyle name="输出 4 5 3 2 4" xfId="52457"/>
    <cellStyle name="输出 4 5 3 2 4 2" xfId="52458"/>
    <cellStyle name="输出 4 5 3 2 5" xfId="52459"/>
    <cellStyle name="输出 4 5 3 3" xfId="52460"/>
    <cellStyle name="输出 4 5 3 3 2" xfId="52461"/>
    <cellStyle name="输出 4 5 3 3 2 2" xfId="52462"/>
    <cellStyle name="输出 4 5 3 3 3" xfId="52463"/>
    <cellStyle name="输出 4 5 3 3 3 2" xfId="52464"/>
    <cellStyle name="输出 4 5 3 3 5" xfId="52465"/>
    <cellStyle name="输出 4 5 3 3 5 2" xfId="52466"/>
    <cellStyle name="输出 4 5 3 4" xfId="52467"/>
    <cellStyle name="输出 4 5 3 4 2" xfId="52468"/>
    <cellStyle name="输出 4 5 3 5" xfId="52469"/>
    <cellStyle name="输出 4 5 3 5 2" xfId="52470"/>
    <cellStyle name="输出 4 5 4" xfId="52471"/>
    <cellStyle name="输出 4 5 4 2" xfId="52472"/>
    <cellStyle name="注释 2 11" xfId="52473"/>
    <cellStyle name="输出 4 5 4 2 2" xfId="52474"/>
    <cellStyle name="输出 4 5 4 2 2 2 2" xfId="52475"/>
    <cellStyle name="输出 4 5 4 2 2 3 2" xfId="52476"/>
    <cellStyle name="输出 4 5 4 2 2 4 2" xfId="52477"/>
    <cellStyle name="输出 4 5 4 2 2 5 2" xfId="52478"/>
    <cellStyle name="输出 4 5 4 2 2 6" xfId="52479"/>
    <cellStyle name="注释 2 12" xfId="52480"/>
    <cellStyle name="输出 4 5 4 2 3" xfId="52481"/>
    <cellStyle name="输出 4 5 4 2 3 2" xfId="52482"/>
    <cellStyle name="注释 2 13" xfId="52483"/>
    <cellStyle name="输出 4 5 4 2 4" xfId="52484"/>
    <cellStyle name="输出 4 5 4 2 4 2" xfId="52485"/>
    <cellStyle name="注释 2 14" xfId="52486"/>
    <cellStyle name="输出 4 5 4 2 5" xfId="52487"/>
    <cellStyle name="输出 4 5 4 3" xfId="52488"/>
    <cellStyle name="输出 4 5 4 3 2" xfId="52489"/>
    <cellStyle name="输出 4 5 4 3 2 2" xfId="52490"/>
    <cellStyle name="输出 4 5 4 3 3" xfId="52491"/>
    <cellStyle name="输出 4 5 4 3 3 2" xfId="52492"/>
    <cellStyle name="输出 4 5 4 3 4" xfId="52493"/>
    <cellStyle name="输出 4 5 4 3 4 2" xfId="52494"/>
    <cellStyle name="输出 4 5 4 3 5" xfId="52495"/>
    <cellStyle name="输出 4 5 4 3 5 2" xfId="52496"/>
    <cellStyle name="输出 4 5 4 4" xfId="52497"/>
    <cellStyle name="输出 4 5 4 4 2" xfId="52498"/>
    <cellStyle name="输出 4 5 4 5" xfId="52499"/>
    <cellStyle name="输出 4 5 4 5 2" xfId="52500"/>
    <cellStyle name="输出 4 5 5" xfId="52501"/>
    <cellStyle name="输出 4 5 5 2" xfId="52502"/>
    <cellStyle name="输出 4 5 5 2 2" xfId="52503"/>
    <cellStyle name="输出 4 5 5 2 2 2" xfId="52504"/>
    <cellStyle name="输出 4 5 5 2 3" xfId="52505"/>
    <cellStyle name="输出 4 5 5 2 3 2" xfId="52506"/>
    <cellStyle name="输出 4 5 5 2 4 2" xfId="52507"/>
    <cellStyle name="输入 4 2 2 2" xfId="52508"/>
    <cellStyle name="输出 4 5 5 2 5" xfId="52509"/>
    <cellStyle name="输入 4 2 2 2 2" xfId="52510"/>
    <cellStyle name="输出 4 5 5 2 5 2" xfId="52511"/>
    <cellStyle name="输入 4 2 2 3" xfId="52512"/>
    <cellStyle name="输出 4 5 5 2 6" xfId="52513"/>
    <cellStyle name="输出 4 5 5 3" xfId="52514"/>
    <cellStyle name="输出 4 5 5 3 2" xfId="52515"/>
    <cellStyle name="输出 4 5 5 4" xfId="52516"/>
    <cellStyle name="输出 4 5 5 4 2" xfId="52517"/>
    <cellStyle name="输出 4 5 5 5" xfId="52518"/>
    <cellStyle name="输出 4 5 6" xfId="52519"/>
    <cellStyle name="输出 4 5 6 2" xfId="52520"/>
    <cellStyle name="输出 4 5 6 2 2" xfId="52521"/>
    <cellStyle name="输出 4 5 6 3" xfId="52522"/>
    <cellStyle name="输出 4 5 6 3 2" xfId="52523"/>
    <cellStyle name="输出 4 5 6 4" xfId="52524"/>
    <cellStyle name="输出 4 5 6 4 2" xfId="52525"/>
    <cellStyle name="输出 4 5 6 5" xfId="52526"/>
    <cellStyle name="输出 4 5 6 5 2" xfId="52527"/>
    <cellStyle name="输出 4 5 6 6" xfId="52528"/>
    <cellStyle name="输出 4 5 7" xfId="52529"/>
    <cellStyle name="输出 4 5 7 2" xfId="52530"/>
    <cellStyle name="输出 4 5 8" xfId="52531"/>
    <cellStyle name="输出 4 5 8 2" xfId="52532"/>
    <cellStyle name="输出 4 6 2 2" xfId="52533"/>
    <cellStyle name="输出 4 6 2 2 2" xfId="52534"/>
    <cellStyle name="输出 4 6 2 2 2 2" xfId="52535"/>
    <cellStyle name="输出 4 6 2 2 3" xfId="52536"/>
    <cellStyle name="输出 4 6 2 2 3 2" xfId="52537"/>
    <cellStyle name="输出 4 6 2 2 4" xfId="52538"/>
    <cellStyle name="输出 4 6 2 2 4 2" xfId="52539"/>
    <cellStyle name="输出 4 6 2 2 5" xfId="52540"/>
    <cellStyle name="输出 4 6 2 2 5 2" xfId="52541"/>
    <cellStyle name="输出 4 6 2 2 6" xfId="52542"/>
    <cellStyle name="输出 4 6 2 3" xfId="52543"/>
    <cellStyle name="输出 4 6 2 3 2" xfId="52544"/>
    <cellStyle name="输出 4 6 2 4" xfId="52545"/>
    <cellStyle name="输出 4 6 2 4 2" xfId="52546"/>
    <cellStyle name="输出 4 6 2 5" xfId="52547"/>
    <cellStyle name="输出 4 6 3 2 2" xfId="52548"/>
    <cellStyle name="输出 4 6 3 3 2" xfId="52549"/>
    <cellStyle name="输出 4 6 3 4 2" xfId="52550"/>
    <cellStyle name="输出 4 6 3 5" xfId="52551"/>
    <cellStyle name="输出 4 6 3 5 2" xfId="52552"/>
    <cellStyle name="输出 4 6 3 6" xfId="52553"/>
    <cellStyle name="输出 4 7 2" xfId="52554"/>
    <cellStyle name="输出 4 7 2 2" xfId="52555"/>
    <cellStyle name="输出 4 7 2 3" xfId="52556"/>
    <cellStyle name="输出 4 7 2 3 2" xfId="52557"/>
    <cellStyle name="输出 4 7 2 4" xfId="52558"/>
    <cellStyle name="输出 4 7 2 4 2" xfId="52559"/>
    <cellStyle name="输出 4 7 2 5 2" xfId="52560"/>
    <cellStyle name="输出 4 7 3" xfId="52561"/>
    <cellStyle name="输出 4 7 3 2" xfId="52562"/>
    <cellStyle name="输出 4 7 4" xfId="52563"/>
    <cellStyle name="输出 4 7 4 2" xfId="52564"/>
    <cellStyle name="输出 4 7 5" xfId="52565"/>
    <cellStyle name="输出 4 8 2" xfId="52566"/>
    <cellStyle name="输出 4 8 2 2" xfId="52567"/>
    <cellStyle name="输出 4 8 3" xfId="52568"/>
    <cellStyle name="输出 4 8 3 2" xfId="52569"/>
    <cellStyle name="输出 4 8 4" xfId="52570"/>
    <cellStyle name="输出 4 8 4 2" xfId="52571"/>
    <cellStyle name="输出 4 8 5" xfId="52572"/>
    <cellStyle name="输出 4 8 5 2" xfId="52573"/>
    <cellStyle name="输出 4 8 6" xfId="52574"/>
    <cellStyle name="输出 4 8 7" xfId="52575"/>
    <cellStyle name="输出 4 9 2" xfId="52576"/>
    <cellStyle name="输出 5" xfId="52577"/>
    <cellStyle name="输出 5 10" xfId="52578"/>
    <cellStyle name="输出 5 10 2" xfId="52579"/>
    <cellStyle name="输出 5 2" xfId="52580"/>
    <cellStyle name="输出 5 2 2" xfId="52581"/>
    <cellStyle name="输出 5 2 2 2" xfId="52582"/>
    <cellStyle name="输出 5 2 2 2 2" xfId="52583"/>
    <cellStyle name="输出 5 2 2 2 2 2" xfId="52584"/>
    <cellStyle name="输出 5 2 2 2 2 2 2" xfId="52585"/>
    <cellStyle name="输出 5 2 2 2 2 3" xfId="52586"/>
    <cellStyle name="输出 5 2 2 2 2 3 2" xfId="52587"/>
    <cellStyle name="输出 5 2 2 2 2 4" xfId="52588"/>
    <cellStyle name="输出 5 2 2 2 2 4 2" xfId="52589"/>
    <cellStyle name="输出 5 2 2 2 2 5" xfId="52590"/>
    <cellStyle name="输出 5 2 2 2 2 5 2" xfId="52591"/>
    <cellStyle name="输出 5 2 2 2 2 6" xfId="52592"/>
    <cellStyle name="输出 5 2 2 2 3" xfId="52593"/>
    <cellStyle name="数字 2 3 4 2 2 5" xfId="52594"/>
    <cellStyle name="输出 5 2 2 2 3 2" xfId="52595"/>
    <cellStyle name="输出 5 2 2 2 4" xfId="52596"/>
    <cellStyle name="输出 5 2 2 2 5" xfId="52597"/>
    <cellStyle name="输出 5 2 2 3" xfId="52598"/>
    <cellStyle name="输出 5 2 2 3 2" xfId="52599"/>
    <cellStyle name="输出 5 2 2 3 2 2" xfId="52600"/>
    <cellStyle name="输出 5 2 2 3 3" xfId="52601"/>
    <cellStyle name="输出 5 2 2 3 3 2" xfId="52602"/>
    <cellStyle name="输出 5 2 2 3 4" xfId="52603"/>
    <cellStyle name="输出 5 2 2 3 4 2" xfId="52604"/>
    <cellStyle name="输出 5 2 2 3 5" xfId="52605"/>
    <cellStyle name="输出 5 2 2 3 5 2" xfId="52606"/>
    <cellStyle name="输出 5 2 2 3 6" xfId="52607"/>
    <cellStyle name="输出 5 2 2 4" xfId="52608"/>
    <cellStyle name="输出 5 2 2 5" xfId="52609"/>
    <cellStyle name="输出 5 2 2 5 2" xfId="52610"/>
    <cellStyle name="输出 5 2 3" xfId="52611"/>
    <cellStyle name="输出 5 2 3 2" xfId="52612"/>
    <cellStyle name="输出 5 2 3 2 2" xfId="52613"/>
    <cellStyle name="输出 5 2 3 2 2 2" xfId="52614"/>
    <cellStyle name="输出 5 2 3 2 2 2 2" xfId="52615"/>
    <cellStyle name="输出 6 2 2 5 2" xfId="52616"/>
    <cellStyle name="输出 5 2 3 2 2 3" xfId="52617"/>
    <cellStyle name="输出 5 2 3 2 2 3 2" xfId="52618"/>
    <cellStyle name="输出 5 2 3 2 2 4 2" xfId="52619"/>
    <cellStyle name="输出 5 2 3 2 3" xfId="52620"/>
    <cellStyle name="输出 5 2 3 2 3 2" xfId="52621"/>
    <cellStyle name="输出 5 2 3 2 4" xfId="52622"/>
    <cellStyle name="输出 5 2 3 2 4 2" xfId="52623"/>
    <cellStyle name="输出 5 2 3 2 5" xfId="52624"/>
    <cellStyle name="输出 5 2 3 3" xfId="52625"/>
    <cellStyle name="输出 5 2 3 3 2" xfId="52626"/>
    <cellStyle name="输出 5 2 3 3 2 2" xfId="52627"/>
    <cellStyle name="输出 5 2 3 3 3" xfId="52628"/>
    <cellStyle name="输出 5 2 3 3 3 2" xfId="52629"/>
    <cellStyle name="输出 5 2 3 3 4" xfId="52630"/>
    <cellStyle name="输出 5 2 3 3 4 2" xfId="52631"/>
    <cellStyle name="输出 5 2 3 3 5" xfId="52632"/>
    <cellStyle name="输出 5 2 3 3 5 2" xfId="52633"/>
    <cellStyle name="输出 5 2 3 3 6" xfId="52634"/>
    <cellStyle name="输出 5 2 3 4" xfId="52635"/>
    <cellStyle name="输出 5 2 3 4 2" xfId="52636"/>
    <cellStyle name="输出 5 2 3 5" xfId="52637"/>
    <cellStyle name="输出 5 2 3 5 2" xfId="52638"/>
    <cellStyle name="输出 5 2 4" xfId="52639"/>
    <cellStyle name="输出 5 2 4 2" xfId="52640"/>
    <cellStyle name="输出 5 2 4 2 2" xfId="52641"/>
    <cellStyle name="输出 5 2 4 2 2 2" xfId="52642"/>
    <cellStyle name="输出 5 2 4 2 2 2 2" xfId="52643"/>
    <cellStyle name="输出 6 3 2 5 2" xfId="52644"/>
    <cellStyle name="输出 5 2 4 2 2 3" xfId="52645"/>
    <cellStyle name="输出 5 2 4 2 2 3 2" xfId="52646"/>
    <cellStyle name="输出 5 2 4 2 2 4" xfId="52647"/>
    <cellStyle name="输出 5 2 4 2 2 5" xfId="52648"/>
    <cellStyle name="输出 5 2 4 2 2 5 2" xfId="52649"/>
    <cellStyle name="输出 5 2 4 2 3" xfId="52650"/>
    <cellStyle name="输出 5 2 4 2 3 2" xfId="52651"/>
    <cellStyle name="输出 5 2 4 2 4" xfId="52652"/>
    <cellStyle name="输出 5 2 4 2 4 2" xfId="52653"/>
    <cellStyle name="输出 5 2 4 2 5" xfId="52654"/>
    <cellStyle name="输出 5 2 4 3" xfId="52655"/>
    <cellStyle name="输出 5 2 4 3 2" xfId="52656"/>
    <cellStyle name="输出 5 2 4 3 2 2" xfId="52657"/>
    <cellStyle name="输出 5 2 4 3 3" xfId="52658"/>
    <cellStyle name="输出 5 2 4 3 3 2" xfId="52659"/>
    <cellStyle name="输出 5 2 4 3 4" xfId="52660"/>
    <cellStyle name="输出 5 2 4 3 4 2" xfId="52661"/>
    <cellStyle name="输出 5 2 4 3 5" xfId="52662"/>
    <cellStyle name="输出 5 2 4 3 5 2" xfId="52663"/>
    <cellStyle name="输出 5 2 4 3 6" xfId="52664"/>
    <cellStyle name="输出 5 2 4 4" xfId="52665"/>
    <cellStyle name="输出 5 2 4 4 2" xfId="52666"/>
    <cellStyle name="输出 5 2 4 5" xfId="52667"/>
    <cellStyle name="输出 5 2 4 5 2" xfId="52668"/>
    <cellStyle name="输出 5 2 5" xfId="52669"/>
    <cellStyle name="输出 5 2 5 2" xfId="52670"/>
    <cellStyle name="输出 5 2 5 2 2" xfId="52671"/>
    <cellStyle name="输出 5 2 5 2 2 2" xfId="52672"/>
    <cellStyle name="输出 5 2 5 2 3" xfId="52673"/>
    <cellStyle name="输出 5 2 5 2 3 2" xfId="52674"/>
    <cellStyle name="输出 5 2 5 2 4" xfId="52675"/>
    <cellStyle name="输出 5 2 5 2 4 2" xfId="52676"/>
    <cellStyle name="输出 5 2 5 2 5" xfId="52677"/>
    <cellStyle name="输出 5 2 5 2 5 2" xfId="52678"/>
    <cellStyle name="输出 5 2 5 2 6" xfId="52679"/>
    <cellStyle name="输出 5 2 5 3" xfId="52680"/>
    <cellStyle name="输出 5 2 5 3 2" xfId="52681"/>
    <cellStyle name="输出 5 2 5 4" xfId="52682"/>
    <cellStyle name="输出 5 2 5 5" xfId="52683"/>
    <cellStyle name="输出 5 2 6" xfId="52684"/>
    <cellStyle name="输出 6 4 4 2 2 5" xfId="52685"/>
    <cellStyle name="输出 5 2 6 2" xfId="52686"/>
    <cellStyle name="输出 6 4 4 2 2 5 2" xfId="52687"/>
    <cellStyle name="输出 5 2 6 2 2" xfId="52688"/>
    <cellStyle name="输出 6 4 4 2 2 6" xfId="52689"/>
    <cellStyle name="输出 5 2 6 3" xfId="52690"/>
    <cellStyle name="输出 5 2 6 3 2" xfId="52691"/>
    <cellStyle name="输出 5 2 6 4" xfId="52692"/>
    <cellStyle name="输出 5 2 6 4 2" xfId="52693"/>
    <cellStyle name="输出 5 2 6 5" xfId="52694"/>
    <cellStyle name="输出 5 2 6 6" xfId="52695"/>
    <cellStyle name="输出 5 2 7" xfId="52696"/>
    <cellStyle name="输出 5 2 8" xfId="52697"/>
    <cellStyle name="输出 5 2 8 2" xfId="52698"/>
    <cellStyle name="输出 5 3" xfId="52699"/>
    <cellStyle name="输出 5 3 2 2 2" xfId="52700"/>
    <cellStyle name="输出 5 3 2 2 2 2" xfId="52701"/>
    <cellStyle name="输出 5 3 2 2 2 2 2" xfId="52702"/>
    <cellStyle name="输出 5 3 2 2 2 3" xfId="52703"/>
    <cellStyle name="输出 5 3 2 2 2 3 2" xfId="52704"/>
    <cellStyle name="输出 5 3 2 2 2 4" xfId="52705"/>
    <cellStyle name="输出 5 3 2 2 2 4 2" xfId="52706"/>
    <cellStyle name="输出 5 3 2 2 2 5" xfId="52707"/>
    <cellStyle name="输出 5 3 2 2 2 5 2" xfId="52708"/>
    <cellStyle name="输出 5 3 2 2 2 6" xfId="52709"/>
    <cellStyle name="输出 5 3 2 2 3" xfId="52710"/>
    <cellStyle name="数字 2 4 4 2 2 5" xfId="52711"/>
    <cellStyle name="输出 5 3 2 2 3 2" xfId="52712"/>
    <cellStyle name="输出 5 3 2 2 4" xfId="52713"/>
    <cellStyle name="输出 5 3 2 2 5" xfId="52714"/>
    <cellStyle name="输出 5 3 2 3" xfId="52715"/>
    <cellStyle name="输出 5 3 2 3 2" xfId="52716"/>
    <cellStyle name="输出 5 3 2 3 2 2" xfId="52717"/>
    <cellStyle name="输出 5 3 2 3 3" xfId="52718"/>
    <cellStyle name="输出 5 3 2 3 3 2" xfId="52719"/>
    <cellStyle name="输出 5 3 2 3 4" xfId="52720"/>
    <cellStyle name="输出 5 3 2 3 4 2" xfId="52721"/>
    <cellStyle name="输出 5 3 2 3 5" xfId="52722"/>
    <cellStyle name="输出 5 3 2 3 5 2" xfId="52723"/>
    <cellStyle name="输出 5 3 2 3 6" xfId="52724"/>
    <cellStyle name="输出 5 3 2 4" xfId="52725"/>
    <cellStyle name="输出 5 3 2 4 2" xfId="52726"/>
    <cellStyle name="输出 5 3 2 5" xfId="52727"/>
    <cellStyle name="输出 5 3 2 5 2" xfId="52728"/>
    <cellStyle name="输出 5 3 3" xfId="52729"/>
    <cellStyle name="输出 5 3 3 2 2" xfId="52730"/>
    <cellStyle name="输出 5 3 3 2 2 2" xfId="52731"/>
    <cellStyle name="输出 7 2 2 5 2" xfId="52732"/>
    <cellStyle name="输出 5 3 3 2 2 3" xfId="52733"/>
    <cellStyle name="输出 5 3 3 2 2 3 2" xfId="52734"/>
    <cellStyle name="输出 5 3 3 2 2 4" xfId="52735"/>
    <cellStyle name="输出 5 3 3 2 2 4 2" xfId="52736"/>
    <cellStyle name="输出 5 3 3 2 2 5" xfId="52737"/>
    <cellStyle name="输出 5 3 3 2 2 5 2" xfId="52738"/>
    <cellStyle name="输出 5 3 3 2 2 6" xfId="52739"/>
    <cellStyle name="输出 5 3 3 2 3" xfId="52740"/>
    <cellStyle name="输出 5 3 3 2 3 2" xfId="52741"/>
    <cellStyle name="输出 5 3 3 2 4" xfId="52742"/>
    <cellStyle name="输出 5 3 3 2 4 2" xfId="52743"/>
    <cellStyle name="输出 5 3 3 2 5" xfId="52744"/>
    <cellStyle name="输出 5 3 3 3" xfId="52745"/>
    <cellStyle name="输出 5 3 3 3 2" xfId="52746"/>
    <cellStyle name="输出 5 3 3 3 2 2" xfId="52747"/>
    <cellStyle name="输出 5 3 3 3 3" xfId="52748"/>
    <cellStyle name="输出 5 3 3 3 3 2" xfId="52749"/>
    <cellStyle name="输出 5 3 3 3 4" xfId="52750"/>
    <cellStyle name="输出 5 3 3 3 4 2" xfId="52751"/>
    <cellStyle name="输出 5 3 3 3 5" xfId="52752"/>
    <cellStyle name="输出 5 3 3 3 5 2" xfId="52753"/>
    <cellStyle name="输出 5 3 3 3 6" xfId="52754"/>
    <cellStyle name="输出 5 3 3 4" xfId="52755"/>
    <cellStyle name="输出 5 3 3 4 2" xfId="52756"/>
    <cellStyle name="输出 5 3 3 5" xfId="52757"/>
    <cellStyle name="输出 5 3 3 5 2" xfId="52758"/>
    <cellStyle name="输出 5 3 4" xfId="52759"/>
    <cellStyle name="输出 5 3 4 2" xfId="52760"/>
    <cellStyle name="输出 5 3 4 2 2" xfId="52761"/>
    <cellStyle name="输出 5 3 4 2 2 2" xfId="52762"/>
    <cellStyle name="输出 5 3 4 2 2 2 2" xfId="52763"/>
    <cellStyle name="输出 7 3 2 5 2" xfId="52764"/>
    <cellStyle name="输出 5 3 4 2 2 3" xfId="52765"/>
    <cellStyle name="输出 5 3 4 2 2 3 2" xfId="52766"/>
    <cellStyle name="输出 5 3 4 2 2 4" xfId="52767"/>
    <cellStyle name="输出 5 3 4 2 2 4 2" xfId="52768"/>
    <cellStyle name="输出 5 3 4 2 2 5" xfId="52769"/>
    <cellStyle name="输出 5 3 4 2 2 5 2" xfId="52770"/>
    <cellStyle name="输出 5 3 4 2 2 6" xfId="52771"/>
    <cellStyle name="输出 5 3 4 2 3" xfId="52772"/>
    <cellStyle name="输出 5 3 4 2 3 2" xfId="52773"/>
    <cellStyle name="输出 5 3 4 2 4" xfId="52774"/>
    <cellStyle name="输出 5 3 4 2 4 2" xfId="52775"/>
    <cellStyle name="输出 5 3 4 2 5" xfId="52776"/>
    <cellStyle name="输出 5 3 4 3" xfId="52777"/>
    <cellStyle name="输出 5 3 4 3 2 2" xfId="52778"/>
    <cellStyle name="输出 5 3 4 3 3" xfId="52779"/>
    <cellStyle name="输出 5 3 4 3 3 2" xfId="52780"/>
    <cellStyle name="输出 5 3 4 3 4" xfId="52781"/>
    <cellStyle name="输出 5 3 4 3 4 2" xfId="52782"/>
    <cellStyle name="输出 5 3 4 3 5" xfId="52783"/>
    <cellStyle name="输出 5 3 4 3 5 2" xfId="52784"/>
    <cellStyle name="输出 5 3 4 3 6" xfId="52785"/>
    <cellStyle name="输出 5 3 4 4" xfId="52786"/>
    <cellStyle name="输出 5 3 4 4 2" xfId="52787"/>
    <cellStyle name="输出 5 3 4 5" xfId="52788"/>
    <cellStyle name="输出 5 3 4 5 2" xfId="52789"/>
    <cellStyle name="输出 5 3 5" xfId="52790"/>
    <cellStyle name="输出 5 3 5 2" xfId="52791"/>
    <cellStyle name="输出 5 3 5 2 2" xfId="52792"/>
    <cellStyle name="输出 5 3 5 2 3" xfId="52793"/>
    <cellStyle name="输出 5 3 5 2 4" xfId="52794"/>
    <cellStyle name="输出 5 3 5 2 4 2" xfId="52795"/>
    <cellStyle name="输出 5 3 5 2 5" xfId="52796"/>
    <cellStyle name="输出 5 3 5 2 5 2" xfId="52797"/>
    <cellStyle name="输出 5 3 5 2 6" xfId="52798"/>
    <cellStyle name="输出 5 3 5 3 2" xfId="52799"/>
    <cellStyle name="输出 5 3 5 4" xfId="52800"/>
    <cellStyle name="输出 5 3 5 4 2" xfId="52801"/>
    <cellStyle name="输出 5 3 5 5" xfId="52802"/>
    <cellStyle name="输出 5 3 6" xfId="52803"/>
    <cellStyle name="输出 5 3 6 2" xfId="52804"/>
    <cellStyle name="输出 5 3 6 2 2" xfId="52805"/>
    <cellStyle name="输出 5 3 6 3" xfId="52806"/>
    <cellStyle name="输出 5 3 6 3 2" xfId="52807"/>
    <cellStyle name="输出 5 3 6 4" xfId="52808"/>
    <cellStyle name="输出 5 3 6 4 2" xfId="52809"/>
    <cellStyle name="输出 5 3 6 5" xfId="52810"/>
    <cellStyle name="输出 5 3 7" xfId="52811"/>
    <cellStyle name="输出 5 3 7 2" xfId="52812"/>
    <cellStyle name="输出 5 3 8" xfId="52813"/>
    <cellStyle name="输出 5 3 8 2" xfId="52814"/>
    <cellStyle name="输出 5 4" xfId="52815"/>
    <cellStyle name="输出 5 4 2 2 2" xfId="52816"/>
    <cellStyle name="输出 5 4 2 2 2 2" xfId="52817"/>
    <cellStyle name="输出 5 4 2 2 2 2 2" xfId="52818"/>
    <cellStyle name="输出 5 4 2 2 2 3" xfId="52819"/>
    <cellStyle name="输出 5 4 2 2 2 3 2" xfId="52820"/>
    <cellStyle name="输出 5 4 2 2 2 4" xfId="52821"/>
    <cellStyle name="输出 5 4 2 2 2 4 2" xfId="52822"/>
    <cellStyle name="输出 5 4 2 2 2 5" xfId="52823"/>
    <cellStyle name="输出 5 4 2 2 2 5 2" xfId="52824"/>
    <cellStyle name="输出 5 4 2 2 2 6" xfId="52825"/>
    <cellStyle name="数字 2 5 4 2 2 5" xfId="52826"/>
    <cellStyle name="输出 5 4 2 2 3 2" xfId="52827"/>
    <cellStyle name="输出 5 4 2 2 4 2" xfId="52828"/>
    <cellStyle name="输出 5 4 2 2 5" xfId="52829"/>
    <cellStyle name="输出 5 4 2 3" xfId="52830"/>
    <cellStyle name="输出 5 4 2 3 2" xfId="52831"/>
    <cellStyle name="输出 5 4 2 3 2 2" xfId="52832"/>
    <cellStyle name="输出 5 4 2 3 3" xfId="52833"/>
    <cellStyle name="输出 5 4 2 3 3 2" xfId="52834"/>
    <cellStyle name="输出 5 4 2 3 4" xfId="52835"/>
    <cellStyle name="输出 5 4 2 3 4 2" xfId="52836"/>
    <cellStyle name="输出 5 4 2 3 5" xfId="52837"/>
    <cellStyle name="输出 5 4 2 3 5 2" xfId="52838"/>
    <cellStyle name="输出 5 4 2 3 6" xfId="52839"/>
    <cellStyle name="输出 5 4 2 4" xfId="52840"/>
    <cellStyle name="输出 5 4 2 4 2" xfId="52841"/>
    <cellStyle name="输出 5 4 2 5" xfId="52842"/>
    <cellStyle name="输出 5 4 2 5 2" xfId="52843"/>
    <cellStyle name="输出 5 4 3 2 2" xfId="52844"/>
    <cellStyle name="输出 5 4 3 2 2 2" xfId="52845"/>
    <cellStyle name="输出 5 4 3 2 2 2 2" xfId="52846"/>
    <cellStyle name="输出 8 2 2 5 2" xfId="52847"/>
    <cellStyle name="输出 5 4 3 2 2 3" xfId="52848"/>
    <cellStyle name="输出 5 4 3 2 2 3 2" xfId="52849"/>
    <cellStyle name="输出 5 4 3 2 2 4" xfId="52850"/>
    <cellStyle name="输出 5 4 3 2 2 4 2" xfId="52851"/>
    <cellStyle name="输出 5 4 3 2 2 5" xfId="52852"/>
    <cellStyle name="输出 5 4 3 2 2 5 2" xfId="52853"/>
    <cellStyle name="输出 5 4 3 2 2 6" xfId="52854"/>
    <cellStyle name="输出 5 4 3 2 3" xfId="52855"/>
    <cellStyle name="输出 5 4 3 2 3 2" xfId="52856"/>
    <cellStyle name="输出 5 4 3 2 4" xfId="52857"/>
    <cellStyle name="输出 5 4 3 2 4 2" xfId="52858"/>
    <cellStyle name="输出 5 4 3 2 5" xfId="52859"/>
    <cellStyle name="输出 5 4 3 3" xfId="52860"/>
    <cellStyle name="输出 5 4 3 3 2" xfId="52861"/>
    <cellStyle name="输出 5 4 3 3 2 2" xfId="52862"/>
    <cellStyle name="输出 5 4 3 3 3" xfId="52863"/>
    <cellStyle name="输出 5 4 3 3 3 2" xfId="52864"/>
    <cellStyle name="输出 5 4 3 3 4" xfId="52865"/>
    <cellStyle name="输出 5 4 3 3 4 2" xfId="52866"/>
    <cellStyle name="输出 5 4 3 3 5" xfId="52867"/>
    <cellStyle name="输出 5 4 3 4" xfId="52868"/>
    <cellStyle name="输出 5 4 3 4 2" xfId="52869"/>
    <cellStyle name="输出 5 4 3 5" xfId="52870"/>
    <cellStyle name="输出 5 4 4 2 2" xfId="52871"/>
    <cellStyle name="输出 5 4 4 2 2 2" xfId="52872"/>
    <cellStyle name="输出 5 4 4 2 2 2 2" xfId="52873"/>
    <cellStyle name="输出 8 3 2 5 2" xfId="52874"/>
    <cellStyle name="输出 5 4 4 2 2 3" xfId="52875"/>
    <cellStyle name="输出 5 4 4 2 2 3 2" xfId="52876"/>
    <cellStyle name="输出 5 4 4 2 2 4" xfId="52877"/>
    <cellStyle name="输出 5 4 4 2 2 4 2" xfId="52878"/>
    <cellStyle name="输出 5 4 4 2 2 5" xfId="52879"/>
    <cellStyle name="输出 5 4 4 2 2 5 2" xfId="52880"/>
    <cellStyle name="输出 5 4 4 2 2 6" xfId="52881"/>
    <cellStyle name="输出 5 4 4 2 3" xfId="52882"/>
    <cellStyle name="输出 5 4 4 2 4" xfId="52883"/>
    <cellStyle name="输出 5 4 4 2 4 2" xfId="52884"/>
    <cellStyle name="输出 5 4 4 2 5" xfId="52885"/>
    <cellStyle name="输出 5 4 4 3" xfId="52886"/>
    <cellStyle name="输出 5 4 4 3 2" xfId="52887"/>
    <cellStyle name="输出 5 4 4 3 2 2" xfId="52888"/>
    <cellStyle name="输出 5 4 4 3 3" xfId="52889"/>
    <cellStyle name="输出 5 4 4 3 3 2" xfId="52890"/>
    <cellStyle name="输出 5 4 4 3 4" xfId="52891"/>
    <cellStyle name="输出 5 4 4 3 4 2" xfId="52892"/>
    <cellStyle name="输出 5 4 4 3 5" xfId="52893"/>
    <cellStyle name="输出 5 4 4 3 5 2" xfId="52894"/>
    <cellStyle name="输出 5 4 4 3 6" xfId="52895"/>
    <cellStyle name="输出 5 4 4 4" xfId="52896"/>
    <cellStyle name="输出 5 4 4 4 2" xfId="52897"/>
    <cellStyle name="输出 5 4 4 5" xfId="52898"/>
    <cellStyle name="输出 5 4 4 5 2" xfId="52899"/>
    <cellStyle name="输出 5 4 5 2" xfId="52900"/>
    <cellStyle name="输出 5 4 5 2 2" xfId="52901"/>
    <cellStyle name="输出 5 4 5 2 2 2" xfId="52902"/>
    <cellStyle name="输出 5 4 5 2 3" xfId="52903"/>
    <cellStyle name="输出 5 4 5 2 3 2" xfId="52904"/>
    <cellStyle name="输出 5 4 5 2 4" xfId="52905"/>
    <cellStyle name="输出 5 4 5 2 4 2" xfId="52906"/>
    <cellStyle name="输出 5 4 5 2 5" xfId="52907"/>
    <cellStyle name="输出 5 4 5 2 5 2" xfId="52908"/>
    <cellStyle name="输出 5 4 5 2 6" xfId="52909"/>
    <cellStyle name="输出 5 4 5 3" xfId="52910"/>
    <cellStyle name="输出 5 4 5 3 2" xfId="52911"/>
    <cellStyle name="输出 5 4 5 4" xfId="52912"/>
    <cellStyle name="输出 5 4 5 4 2" xfId="52913"/>
    <cellStyle name="输出 5 4 6" xfId="52914"/>
    <cellStyle name="输出 5 4 6 2" xfId="52915"/>
    <cellStyle name="输出 5 4 6 2 2" xfId="52916"/>
    <cellStyle name="输出 5 4 6 3" xfId="52917"/>
    <cellStyle name="输出 5 4 6 3 2" xfId="52918"/>
    <cellStyle name="输出 5 4 6 4" xfId="52919"/>
    <cellStyle name="输出 5 4 6 5 2" xfId="52920"/>
    <cellStyle name="输出 5 4 7" xfId="52921"/>
    <cellStyle name="输出 5 4 7 2" xfId="52922"/>
    <cellStyle name="输出 5 4 8" xfId="52923"/>
    <cellStyle name="输出 5 4 8 2" xfId="52924"/>
    <cellStyle name="输出 5 5" xfId="52925"/>
    <cellStyle name="输出 5 5 2" xfId="52926"/>
    <cellStyle name="输出 5 5 2 2" xfId="52927"/>
    <cellStyle name="输出 5 5 2 2 2" xfId="52928"/>
    <cellStyle name="输出 5 5 2 2 2 2" xfId="52929"/>
    <cellStyle name="输出 5 5 2 2 2 2 2" xfId="52930"/>
    <cellStyle name="输出 5 5 2 2 3" xfId="52931"/>
    <cellStyle name="输出 5 5 2 2 3 2" xfId="52932"/>
    <cellStyle name="输出 5 5 2 2 4" xfId="52933"/>
    <cellStyle name="输出 5 5 2 2 4 2" xfId="52934"/>
    <cellStyle name="输出 5 5 2 2 5" xfId="52935"/>
    <cellStyle name="输出 5 5 2 3" xfId="52936"/>
    <cellStyle name="输出 5 5 2 3 2" xfId="52937"/>
    <cellStyle name="输出 5 5 2 3 2 2" xfId="52938"/>
    <cellStyle name="输出 5 5 2 3 3" xfId="52939"/>
    <cellStyle name="输出 5 5 2 3 3 2" xfId="52940"/>
    <cellStyle name="输出 5 5 2 3 4" xfId="52941"/>
    <cellStyle name="输出 5 5 2 3 4 2" xfId="52942"/>
    <cellStyle name="输出 5 5 2 3 5" xfId="52943"/>
    <cellStyle name="输出 5 5 2 3 5 2" xfId="52944"/>
    <cellStyle name="输出 5 5 2 3 6" xfId="52945"/>
    <cellStyle name="输出 5 5 2 4" xfId="52946"/>
    <cellStyle name="输出 5 5 2 4 2" xfId="52947"/>
    <cellStyle name="输出 5 5 2 5" xfId="52948"/>
    <cellStyle name="输出 5 5 2 5 2" xfId="52949"/>
    <cellStyle name="输出 5 5 3" xfId="52950"/>
    <cellStyle name="输出 5 5 3 2 2 2" xfId="52951"/>
    <cellStyle name="输出 5 5 3 2 2 2 2" xfId="52952"/>
    <cellStyle name="输出 9 2 2 5 2" xfId="52953"/>
    <cellStyle name="输出 5 5 3 2 2 3" xfId="52954"/>
    <cellStyle name="输出 5 5 3 2 2 3 2" xfId="52955"/>
    <cellStyle name="输出 5 5 3 2 2 4" xfId="52956"/>
    <cellStyle name="输出 5 5 3 2 2 4 2" xfId="52957"/>
    <cellStyle name="输出 5 5 3 2 2 5" xfId="52958"/>
    <cellStyle name="输出 5 5 3 2 2 5 2" xfId="52959"/>
    <cellStyle name="输出 5 5 3 2 2 6" xfId="52960"/>
    <cellStyle name="输出 5 5 3 2 3" xfId="52961"/>
    <cellStyle name="输出 5 5 3 2 3 2" xfId="52962"/>
    <cellStyle name="输出 5 5 3 2 4" xfId="52963"/>
    <cellStyle name="输出 5 5 3 2 4 2" xfId="52964"/>
    <cellStyle name="输出 5 5 3 2 5" xfId="52965"/>
    <cellStyle name="输出 5 5 3 3" xfId="52966"/>
    <cellStyle name="输出 5 5 3 3 2" xfId="52967"/>
    <cellStyle name="输出 5 5 3 3 2 2" xfId="52968"/>
    <cellStyle name="输出 5 5 3 3 3" xfId="52969"/>
    <cellStyle name="输出 5 5 3 3 3 2" xfId="52970"/>
    <cellStyle name="输出 5 5 3 3 4" xfId="52971"/>
    <cellStyle name="输出 5 5 3 3 4 2" xfId="52972"/>
    <cellStyle name="输出 5 5 3 3 5" xfId="52973"/>
    <cellStyle name="输出 5 5 3 3 5 2" xfId="52974"/>
    <cellStyle name="输出 5 5 3 3 6" xfId="52975"/>
    <cellStyle name="输出 5 5 3 4" xfId="52976"/>
    <cellStyle name="输出 5 5 3 4 2" xfId="52977"/>
    <cellStyle name="输出 5 5 3 5" xfId="52978"/>
    <cellStyle name="输出 5 5 3 5 2" xfId="52979"/>
    <cellStyle name="输出 5 5 4" xfId="52980"/>
    <cellStyle name="输出 5 5 4 2" xfId="52981"/>
    <cellStyle name="输出 5 5 4 2 2" xfId="52982"/>
    <cellStyle name="输出 5 5 4 2 2 2" xfId="52983"/>
    <cellStyle name="输出 5 5 4 2 2 2 2" xfId="52984"/>
    <cellStyle name="输出 9 3 2 5 2" xfId="52985"/>
    <cellStyle name="输出 5 5 4 2 2 3" xfId="52986"/>
    <cellStyle name="输出 5 5 4 2 2 3 2" xfId="52987"/>
    <cellStyle name="输出 5 5 4 2 2 4" xfId="52988"/>
    <cellStyle name="输出 5 5 4 2 2 4 2" xfId="52989"/>
    <cellStyle name="输出 5 5 4 2 2 5 2" xfId="52990"/>
    <cellStyle name="输出 5 5 4 2 2 6" xfId="52991"/>
    <cellStyle name="输出 5 5 4 2 3" xfId="52992"/>
    <cellStyle name="输出 5 5 4 2 3 2" xfId="52993"/>
    <cellStyle name="输出 5 5 4 2 4" xfId="52994"/>
    <cellStyle name="输出 5 5 4 2 4 2" xfId="52995"/>
    <cellStyle name="输出 5 5 4 3" xfId="52996"/>
    <cellStyle name="输出 5 5 4 3 2" xfId="52997"/>
    <cellStyle name="输出 5 5 4 3 2 2" xfId="52998"/>
    <cellStyle name="输出 5 5 4 3 3" xfId="52999"/>
    <cellStyle name="输出 5 5 4 3 3 2" xfId="53000"/>
    <cellStyle name="输出 5 5 4 3 4" xfId="53001"/>
    <cellStyle name="输出 5 5 4 3 4 2" xfId="53002"/>
    <cellStyle name="输出 5 5 4 3 5" xfId="53003"/>
    <cellStyle name="输出 5 5 4 3 5 2" xfId="53004"/>
    <cellStyle name="输出 5 5 4 3 6" xfId="53005"/>
    <cellStyle name="输出 5 5 4 4 2" xfId="53006"/>
    <cellStyle name="输出 5 5 4 5" xfId="53007"/>
    <cellStyle name="输出 5 5 4 5 2" xfId="53008"/>
    <cellStyle name="输出 5 5 5" xfId="53009"/>
    <cellStyle name="输出 5 5 5 2" xfId="53010"/>
    <cellStyle name="输出 5 5 5 2 2 2" xfId="53011"/>
    <cellStyle name="输出 5 5 5 2 3" xfId="53012"/>
    <cellStyle name="输出 5 5 5 2 3 2" xfId="53013"/>
    <cellStyle name="输出 5 5 5 2 4" xfId="53014"/>
    <cellStyle name="输出 5 5 5 2 5" xfId="53015"/>
    <cellStyle name="输出 5 5 5 2 6" xfId="53016"/>
    <cellStyle name="输出 5 5 5 3" xfId="53017"/>
    <cellStyle name="输出 5 5 5 3 2" xfId="53018"/>
    <cellStyle name="输出 5 5 5 4 2" xfId="53019"/>
    <cellStyle name="输出 5 5 5 5" xfId="53020"/>
    <cellStyle name="输出 5 5 6" xfId="53021"/>
    <cellStyle name="输出 5 5 6 2" xfId="53022"/>
    <cellStyle name="输出 5 5 6 3" xfId="53023"/>
    <cellStyle name="输出 5 5 6 3 2" xfId="53024"/>
    <cellStyle name="输出 5 5 7" xfId="53025"/>
    <cellStyle name="输出 5 5 7 2" xfId="53026"/>
    <cellStyle name="输出 5 5 8" xfId="53027"/>
    <cellStyle name="注释 4 2 18" xfId="53028"/>
    <cellStyle name="输出 5 5 8 2" xfId="53029"/>
    <cellStyle name="输出 5 6 2 2" xfId="53030"/>
    <cellStyle name="输出 5 6 2 2 2" xfId="53031"/>
    <cellStyle name="输出 5 6 2 2 2 2" xfId="53032"/>
    <cellStyle name="输出 5 6 2 2 3" xfId="53033"/>
    <cellStyle name="输出 5 6 2 2 3 2" xfId="53034"/>
    <cellStyle name="输出 5 6 2 2 4" xfId="53035"/>
    <cellStyle name="输出 5 6 2 2 4 2" xfId="53036"/>
    <cellStyle name="输出 5 6 2 2 5" xfId="53037"/>
    <cellStyle name="输出 5 6 2 2 5 2" xfId="53038"/>
    <cellStyle name="输出 5 6 2 2 6" xfId="53039"/>
    <cellStyle name="输出 5 6 2 3" xfId="53040"/>
    <cellStyle name="输出 5 6 2 3 2" xfId="53041"/>
    <cellStyle name="输出 5 6 2 4" xfId="53042"/>
    <cellStyle name="输出 5 6 2 4 2" xfId="53043"/>
    <cellStyle name="输出 5 6 2 5" xfId="53044"/>
    <cellStyle name="输出 5 6 3 2 2" xfId="53045"/>
    <cellStyle name="输出 5 6 3 3 2" xfId="53046"/>
    <cellStyle name="输出 5 6 3 4 2" xfId="53047"/>
    <cellStyle name="输出 5 6 3 5 2" xfId="53048"/>
    <cellStyle name="输出 5 6 4 2" xfId="53049"/>
    <cellStyle name="输出 5 6 5 2" xfId="53050"/>
    <cellStyle name="输出 5 7 2" xfId="53051"/>
    <cellStyle name="输出 5 7 2 2" xfId="53052"/>
    <cellStyle name="输出 5 7 2 2 2" xfId="53053"/>
    <cellStyle name="输出 5 7 2 3" xfId="53054"/>
    <cellStyle name="输出 5 7 2 3 2" xfId="53055"/>
    <cellStyle name="输出 5 7 2 4" xfId="53056"/>
    <cellStyle name="输出 5 7 2 4 2" xfId="53057"/>
    <cellStyle name="输出 5 7 2 5 2" xfId="53058"/>
    <cellStyle name="输出 5 7 2 6" xfId="53059"/>
    <cellStyle name="输出 5 7 3" xfId="53060"/>
    <cellStyle name="输出 5 7 3 2" xfId="53061"/>
    <cellStyle name="输出 5 7 4" xfId="53062"/>
    <cellStyle name="输出 5 7 4 2" xfId="53063"/>
    <cellStyle name="输出 5 7 5" xfId="53064"/>
    <cellStyle name="输出 5 8 2" xfId="53065"/>
    <cellStyle name="输出 5 8 2 2" xfId="53066"/>
    <cellStyle name="输出 5 8 3" xfId="53067"/>
    <cellStyle name="输出 5 8 3 2" xfId="53068"/>
    <cellStyle name="输出 5 8 4" xfId="53069"/>
    <cellStyle name="输出 5 8 4 2" xfId="53070"/>
    <cellStyle name="输出 5 8 5" xfId="53071"/>
    <cellStyle name="输出 5 8 5 2" xfId="53072"/>
    <cellStyle name="输出 5 8 6" xfId="53073"/>
    <cellStyle name="输出 5 8 7" xfId="53074"/>
    <cellStyle name="输出 5 8 8" xfId="53075"/>
    <cellStyle name="输出 5 9 2" xfId="53076"/>
    <cellStyle name="输出 6" xfId="53077"/>
    <cellStyle name="输入 8 7 3 2" xfId="53078"/>
    <cellStyle name="输出 6 10" xfId="53079"/>
    <cellStyle name="输入 8 7 3 2 2" xfId="53080"/>
    <cellStyle name="输出 6 10 2" xfId="53081"/>
    <cellStyle name="小数 2 3 5 4" xfId="53082"/>
    <cellStyle name="输出 6 2" xfId="53083"/>
    <cellStyle name="小数 2 3 5 4 2" xfId="53084"/>
    <cellStyle name="输出 6 2 2" xfId="53085"/>
    <cellStyle name="输出 6 2 2 2" xfId="53086"/>
    <cellStyle name="输出 6 2 2 2 2" xfId="53087"/>
    <cellStyle name="输出 6 2 2 2 2 2" xfId="53088"/>
    <cellStyle name="输出 6 2 2 2 2 2 2" xfId="53089"/>
    <cellStyle name="输出 6 2 2 2 2 3" xfId="53090"/>
    <cellStyle name="输出 6 2 2 2 2 3 2" xfId="53091"/>
    <cellStyle name="输出 6 2 2 2 2 4" xfId="53092"/>
    <cellStyle name="输出 6 2 2 2 2 4 2" xfId="53093"/>
    <cellStyle name="输出 6 2 2 2 2 5" xfId="53094"/>
    <cellStyle name="输出 6 2 2 2 2 5 2" xfId="53095"/>
    <cellStyle name="输出 6 2 2 2 2 6" xfId="53096"/>
    <cellStyle name="输出 6 2 2 2 3" xfId="53097"/>
    <cellStyle name="输出 6 2 2 2 3 2" xfId="53098"/>
    <cellStyle name="输出 6 2 2 2 4" xfId="53099"/>
    <cellStyle name="输出 6 2 2 2 5" xfId="53100"/>
    <cellStyle name="输出 6 2 2 3" xfId="53101"/>
    <cellStyle name="输出 6 2 2 3 2" xfId="53102"/>
    <cellStyle name="输出 6 2 2 3 2 2" xfId="53103"/>
    <cellStyle name="输出 6 2 2 3 3" xfId="53104"/>
    <cellStyle name="输出 6 2 2 3 4" xfId="53105"/>
    <cellStyle name="输出 6 2 2 3 5" xfId="53106"/>
    <cellStyle name="输出 6 2 2 3 5 2" xfId="53107"/>
    <cellStyle name="输出 6 2 2 3 6" xfId="53108"/>
    <cellStyle name="输出 6 2 2 4" xfId="53109"/>
    <cellStyle name="输出 6 2 2 4 2" xfId="53110"/>
    <cellStyle name="输出 6 2 2 5" xfId="53111"/>
    <cellStyle name="输出 6 2 3" xfId="53112"/>
    <cellStyle name="输出 6 2 3 2 2" xfId="53113"/>
    <cellStyle name="输出 6 2 3 2 2 2" xfId="53114"/>
    <cellStyle name="输出 6 2 3 2 2 2 2" xfId="53115"/>
    <cellStyle name="输出 6 2 3 2 2 3" xfId="53116"/>
    <cellStyle name="输出 6 2 3 2 2 4" xfId="53117"/>
    <cellStyle name="输出 6 2 3 2 2 5" xfId="53118"/>
    <cellStyle name="输出 6 2 3 2 2 5 2" xfId="53119"/>
    <cellStyle name="输出 6 2 3 2 2 6" xfId="53120"/>
    <cellStyle name="输出 6 2 3 2 3" xfId="53121"/>
    <cellStyle name="输出 6 2 3 2 3 2" xfId="53122"/>
    <cellStyle name="输出 6 2 3 2 4" xfId="53123"/>
    <cellStyle name="输出 6 2 3 2 4 2" xfId="53124"/>
    <cellStyle name="输出 6 2 3 2 5" xfId="53125"/>
    <cellStyle name="输出 6 2 3 3 2" xfId="53126"/>
    <cellStyle name="输出 6 2 3 3 3" xfId="53127"/>
    <cellStyle name="输出 6 2 3 3 4" xfId="53128"/>
    <cellStyle name="输出 6 2 3 3 4 2" xfId="53129"/>
    <cellStyle name="输出 6 2 3 3 5" xfId="53130"/>
    <cellStyle name="输出 6 2 3 3 6" xfId="53131"/>
    <cellStyle name="输出 6 2 3 4 2" xfId="53132"/>
    <cellStyle name="输出 6 2 3 5 2" xfId="53133"/>
    <cellStyle name="输出 6 2 4" xfId="53134"/>
    <cellStyle name="输出 6 2 4 2" xfId="53135"/>
    <cellStyle name="输出 6 2 4 2 2" xfId="53136"/>
    <cellStyle name="输出 6 2 4 2 2 2" xfId="53137"/>
    <cellStyle name="输出 6 2 4 2 2 2 2" xfId="53138"/>
    <cellStyle name="输出 6 2 4 2 2 3" xfId="53139"/>
    <cellStyle name="输出 6 2 4 2 2 3 2" xfId="53140"/>
    <cellStyle name="输出 6 2 4 2 2 4" xfId="53141"/>
    <cellStyle name="输出 6 2 4 2 2 4 2" xfId="53142"/>
    <cellStyle name="输出 6 2 4 2 2 5" xfId="53143"/>
    <cellStyle name="输出 6 2 4 2 2 5 2" xfId="53144"/>
    <cellStyle name="输出 6 2 4 2 2 6" xfId="53145"/>
    <cellStyle name="输出 6 2 4 2 3" xfId="53146"/>
    <cellStyle name="输出 6 2 4 2 3 2" xfId="53147"/>
    <cellStyle name="输出 6 2 4 2 4" xfId="53148"/>
    <cellStyle name="输出 6 2 4 2 4 2" xfId="53149"/>
    <cellStyle name="输出 6 2 4 2 5" xfId="53150"/>
    <cellStyle name="输出 6 2 4 3" xfId="53151"/>
    <cellStyle name="输出 6 2 4 3 2" xfId="53152"/>
    <cellStyle name="输出 6 2 4 3 2 2" xfId="53153"/>
    <cellStyle name="输出 6 2 4 3 3" xfId="53154"/>
    <cellStyle name="输出 6 2 4 3 3 2" xfId="53155"/>
    <cellStyle name="输出 6 2 4 3 4" xfId="53156"/>
    <cellStyle name="输出 6 2 4 3 4 2" xfId="53157"/>
    <cellStyle name="输出 6 2 4 3 5" xfId="53158"/>
    <cellStyle name="输出 6 2 4 3 5 2" xfId="53159"/>
    <cellStyle name="输出 6 2 4 3 6" xfId="53160"/>
    <cellStyle name="输出 6 2 4 4" xfId="53161"/>
    <cellStyle name="输出 6 2 4 4 2" xfId="53162"/>
    <cellStyle name="输出 6 2 4 5" xfId="53163"/>
    <cellStyle name="输出 6 2 4 5 2" xfId="53164"/>
    <cellStyle name="输出 6 2 5" xfId="53165"/>
    <cellStyle name="输出 6 2 5 2" xfId="53166"/>
    <cellStyle name="输出 6 2 5 2 2" xfId="53167"/>
    <cellStyle name="输出 6 2 5 2 2 2" xfId="53168"/>
    <cellStyle name="输出 6 2 5 2 3" xfId="53169"/>
    <cellStyle name="输出 6 2 5 2 3 2" xfId="53170"/>
    <cellStyle name="输出 6 2 5 2 4" xfId="53171"/>
    <cellStyle name="输出 6 2 5 2 4 2" xfId="53172"/>
    <cellStyle name="输出 6 2 5 2 5" xfId="53173"/>
    <cellStyle name="输出 6 2 5 2 5 2" xfId="53174"/>
    <cellStyle name="输出 6 2 5 2 6" xfId="53175"/>
    <cellStyle name="输出 6 2 5 3" xfId="53176"/>
    <cellStyle name="输出 6 2 5 3 2" xfId="53177"/>
    <cellStyle name="输出 6 2 5 4" xfId="53178"/>
    <cellStyle name="输出 6 2 5 4 2" xfId="53179"/>
    <cellStyle name="输出 6 2 5 5" xfId="53180"/>
    <cellStyle name="输出 6 2 6" xfId="53181"/>
    <cellStyle name="输出 6 2 6 2 2" xfId="53182"/>
    <cellStyle name="输出 6 2 6 3 2" xfId="53183"/>
    <cellStyle name="输出 6 2 6 4 2" xfId="53184"/>
    <cellStyle name="输出 6 2 6 5" xfId="53185"/>
    <cellStyle name="输出 6 2 6 5 2" xfId="53186"/>
    <cellStyle name="输出 6 2 6 6" xfId="53187"/>
    <cellStyle name="输出 6 2 7" xfId="53188"/>
    <cellStyle name="输出 6 2 7 2" xfId="53189"/>
    <cellStyle name="输出 6 2 8" xfId="53190"/>
    <cellStyle name="输出 6 2 8 2" xfId="53191"/>
    <cellStyle name="小数 2 3 5 5" xfId="53192"/>
    <cellStyle name="输出 6 3" xfId="53193"/>
    <cellStyle name="输出 6 3 2" xfId="53194"/>
    <cellStyle name="输出 6 3 2 2" xfId="53195"/>
    <cellStyle name="输出 6 3 2 2 2" xfId="53196"/>
    <cellStyle name="输出 6 3 2 2 2 2" xfId="53197"/>
    <cellStyle name="输出 6 3 2 2 2 2 2" xfId="53198"/>
    <cellStyle name="输出 6 3 2 2 2 3" xfId="53199"/>
    <cellStyle name="输出 6 3 2 2 2 3 2" xfId="53200"/>
    <cellStyle name="输出 6 3 2 2 2 4" xfId="53201"/>
    <cellStyle name="输出 6 3 2 2 2 4 2" xfId="53202"/>
    <cellStyle name="输出 6 3 2 2 2 5" xfId="53203"/>
    <cellStyle name="输出 6 3 2 2 2 5 2" xfId="53204"/>
    <cellStyle name="输出 6 3 2 2 2 6" xfId="53205"/>
    <cellStyle name="输出 6 3 2 2 3" xfId="53206"/>
    <cellStyle name="输出 6 3 2 2 3 2" xfId="53207"/>
    <cellStyle name="输出 6 3 2 2 4" xfId="53208"/>
    <cellStyle name="输出 6 3 2 2 5" xfId="53209"/>
    <cellStyle name="输出 6 3 2 3" xfId="53210"/>
    <cellStyle name="输出 6 3 2 3 2" xfId="53211"/>
    <cellStyle name="输出 6 3 2 3 2 2" xfId="53212"/>
    <cellStyle name="输出 6 3 2 3 3" xfId="53213"/>
    <cellStyle name="输出 6 3 2 3 3 2" xfId="53214"/>
    <cellStyle name="输出 6 3 2 3 4" xfId="53215"/>
    <cellStyle name="输出 6 3 2 3 4 2" xfId="53216"/>
    <cellStyle name="输出 6 3 2 3 5" xfId="53217"/>
    <cellStyle name="输出 6 3 2 3 5 2" xfId="53218"/>
    <cellStyle name="输出 6 3 2 3 6" xfId="53219"/>
    <cellStyle name="输出 6 3 2 4" xfId="53220"/>
    <cellStyle name="输出 6 3 2 4 2" xfId="53221"/>
    <cellStyle name="输出 6 3 2 5" xfId="53222"/>
    <cellStyle name="输出 6 3 3" xfId="53223"/>
    <cellStyle name="输出 6 3 3 2" xfId="53224"/>
    <cellStyle name="输出 6 3 3 2 2" xfId="53225"/>
    <cellStyle name="输出 6 3 3 2 2 2" xfId="53226"/>
    <cellStyle name="输出 6 3 3 2 2 2 2" xfId="53227"/>
    <cellStyle name="输出 6 3 3 2 2 3" xfId="53228"/>
    <cellStyle name="输出 6 3 3 2 2 3 2" xfId="53229"/>
    <cellStyle name="输出 6 3 3 2 2 4" xfId="53230"/>
    <cellStyle name="输出 6 3 3 2 2 4 2" xfId="53231"/>
    <cellStyle name="输出 6 3 3 2 2 5" xfId="53232"/>
    <cellStyle name="输出 6 3 3 2 2 5 2" xfId="53233"/>
    <cellStyle name="输出 6 3 3 2 2 6" xfId="53234"/>
    <cellStyle name="输出 6 3 3 2 3" xfId="53235"/>
    <cellStyle name="输出 6 3 3 2 3 2" xfId="53236"/>
    <cellStyle name="输出 6 3 3 2 4" xfId="53237"/>
    <cellStyle name="输出 6 3 3 2 4 2" xfId="53238"/>
    <cellStyle name="输出 6 3 3 2 5" xfId="53239"/>
    <cellStyle name="输出 6 3 3 3" xfId="53240"/>
    <cellStyle name="输出 6 3 3 3 2" xfId="53241"/>
    <cellStyle name="输出 6 3 3 3 2 2" xfId="53242"/>
    <cellStyle name="输出 6 3 3 3 3" xfId="53243"/>
    <cellStyle name="输出 6 3 3 3 3 2" xfId="53244"/>
    <cellStyle name="输出 6 3 3 3 4" xfId="53245"/>
    <cellStyle name="输出 6 3 3 3 4 2" xfId="53246"/>
    <cellStyle name="输出 6 3 3 3 5" xfId="53247"/>
    <cellStyle name="输出 6 3 3 3 5 2" xfId="53248"/>
    <cellStyle name="输出 6 3 3 3 6" xfId="53249"/>
    <cellStyle name="输出 6 3 3 4" xfId="53250"/>
    <cellStyle name="输出 6 3 3 4 2" xfId="53251"/>
    <cellStyle name="输出 6 3 3 5" xfId="53252"/>
    <cellStyle name="输出 6 3 3 5 2" xfId="53253"/>
    <cellStyle name="输出 6 3 4" xfId="53254"/>
    <cellStyle name="输出 6 3 4 2" xfId="53255"/>
    <cellStyle name="输出 6 3 4 2 2" xfId="53256"/>
    <cellStyle name="输出 6 3 4 2 2 2" xfId="53257"/>
    <cellStyle name="输出 6 3 4 2 2 2 2" xfId="53258"/>
    <cellStyle name="输出 6 3 4 2 2 3" xfId="53259"/>
    <cellStyle name="输出 6 3 4 2 2 3 2" xfId="53260"/>
    <cellStyle name="输出 6 3 4 2 2 4" xfId="53261"/>
    <cellStyle name="输出 6 3 4 2 2 4 2" xfId="53262"/>
    <cellStyle name="输出 6 3 4 2 3" xfId="53263"/>
    <cellStyle name="输出 6 3 4 2 3 2" xfId="53264"/>
    <cellStyle name="输出 6 3 4 2 4" xfId="53265"/>
    <cellStyle name="输出 6 3 4 2 4 2" xfId="53266"/>
    <cellStyle name="输出 6 3 4 2 5" xfId="53267"/>
    <cellStyle name="输出 6 3 4 3" xfId="53268"/>
    <cellStyle name="输出 6 3 4 3 2" xfId="53269"/>
    <cellStyle name="输出 6 3 4 3 2 2" xfId="53270"/>
    <cellStyle name="输出 6 3 4 3 3 2" xfId="53271"/>
    <cellStyle name="输出 6 3 4 3 4" xfId="53272"/>
    <cellStyle name="输出 6 3 4 3 5" xfId="53273"/>
    <cellStyle name="输出 6 3 4 3 5 2" xfId="53274"/>
    <cellStyle name="输出 6 3 4 3 6" xfId="53275"/>
    <cellStyle name="输出 6 3 4 4" xfId="53276"/>
    <cellStyle name="输出 6 3 4 4 2" xfId="53277"/>
    <cellStyle name="输出 6 3 4 5" xfId="53278"/>
    <cellStyle name="输出 6 3 4 5 2" xfId="53279"/>
    <cellStyle name="输出 6 3 5" xfId="53280"/>
    <cellStyle name="输出 6 3 5 2" xfId="53281"/>
    <cellStyle name="输出 6 3 5 2 2" xfId="53282"/>
    <cellStyle name="输出 6 3 5 2 2 2" xfId="53283"/>
    <cellStyle name="输出 6 3 5 2 3" xfId="53284"/>
    <cellStyle name="输出 6 3 5 2 3 2" xfId="53285"/>
    <cellStyle name="输出 6 3 5 2 4" xfId="53286"/>
    <cellStyle name="输出 6 3 5 2 4 2" xfId="53287"/>
    <cellStyle name="输出 6 3 5 2 5" xfId="53288"/>
    <cellStyle name="输出 6 3 5 2 5 2" xfId="53289"/>
    <cellStyle name="输出 6 3 5 2 6" xfId="53290"/>
    <cellStyle name="输出 6 3 5 3" xfId="53291"/>
    <cellStyle name="输出 6 3 5 3 2" xfId="53292"/>
    <cellStyle name="输出 6 3 5 4" xfId="53293"/>
    <cellStyle name="输出 6 3 5 4 2" xfId="53294"/>
    <cellStyle name="输出 6 3 5 5" xfId="53295"/>
    <cellStyle name="输出 6 3 6" xfId="53296"/>
    <cellStyle name="输出 6 3 6 2" xfId="53297"/>
    <cellStyle name="输出 6 3 6 2 2" xfId="53298"/>
    <cellStyle name="输出 6 3 6 3" xfId="53299"/>
    <cellStyle name="输出 6 3 6 3 2" xfId="53300"/>
    <cellStyle name="输出 6 3 6 4" xfId="53301"/>
    <cellStyle name="输出 6 3 6 4 2" xfId="53302"/>
    <cellStyle name="输出 6 3 6 5" xfId="53303"/>
    <cellStyle name="输出 6 3 6 5 2" xfId="53304"/>
    <cellStyle name="输出 6 3 7" xfId="53305"/>
    <cellStyle name="输出 6 3 7 2" xfId="53306"/>
    <cellStyle name="输出 6 3 8" xfId="53307"/>
    <cellStyle name="输出 6 3 8 2" xfId="53308"/>
    <cellStyle name="输出 6 4" xfId="53309"/>
    <cellStyle name="输出 6 4 2" xfId="53310"/>
    <cellStyle name="输出 6 4 2 2" xfId="53311"/>
    <cellStyle name="输出 6 4 2 2 2 2" xfId="53312"/>
    <cellStyle name="输出 6 4 2 2 2 2 2" xfId="53313"/>
    <cellStyle name="输出 6 4 2 2 2 3" xfId="53314"/>
    <cellStyle name="输出 6 4 2 2 2 3 2" xfId="53315"/>
    <cellStyle name="小数 5 4 4 3 2" xfId="53316"/>
    <cellStyle name="输出 6 4 2 2 2 4" xfId="53317"/>
    <cellStyle name="输出 6 4 2 2 2 4 2" xfId="53318"/>
    <cellStyle name="输出 6 4 2 2 2 5" xfId="53319"/>
    <cellStyle name="输出 6 4 2 2 2 5 2" xfId="53320"/>
    <cellStyle name="输出 6 4 2 2 2 6" xfId="53321"/>
    <cellStyle name="输出 6 4 2 2 3" xfId="53322"/>
    <cellStyle name="输出 6 4 2 2 3 2" xfId="53323"/>
    <cellStyle name="输出 6 4 2 2 4" xfId="53324"/>
    <cellStyle name="输出 6 4 2 2 4 2" xfId="53325"/>
    <cellStyle name="输出 6 4 2 2 5" xfId="53326"/>
    <cellStyle name="输出 6 4 2 3" xfId="53327"/>
    <cellStyle name="输出 6 4 2 3 2" xfId="53328"/>
    <cellStyle name="输出 6 4 2 3 3" xfId="53329"/>
    <cellStyle name="输出 6 4 2 3 3 2" xfId="53330"/>
    <cellStyle name="输出 6 4 2 3 4" xfId="53331"/>
    <cellStyle name="输出 6 4 2 3 4 2" xfId="53332"/>
    <cellStyle name="输出 6 4 2 3 5" xfId="53333"/>
    <cellStyle name="输出 6 4 2 3 5 2" xfId="53334"/>
    <cellStyle name="输出 6 4 2 3 6" xfId="53335"/>
    <cellStyle name="输出 6 4 2 4" xfId="53336"/>
    <cellStyle name="输出 6 4 2 4 2" xfId="53337"/>
    <cellStyle name="输出 6 4 2 5" xfId="53338"/>
    <cellStyle name="输出 6 4 2 5 2" xfId="53339"/>
    <cellStyle name="输出 6 4 3" xfId="53340"/>
    <cellStyle name="输出 6 4 3 2" xfId="53341"/>
    <cellStyle name="输出 6 4 3 2 2" xfId="53342"/>
    <cellStyle name="输出 6 4 3 2 2 2" xfId="53343"/>
    <cellStyle name="输出 6 4 3 2 2 3" xfId="53344"/>
    <cellStyle name="输出 6 4 3 2 2 3 2" xfId="53345"/>
    <cellStyle name="输出 6 4 3 2 2 4" xfId="53346"/>
    <cellStyle name="输出 6 4 3 2 2 4 2" xfId="53347"/>
    <cellStyle name="输出 6 4 3 2 3" xfId="53348"/>
    <cellStyle name="输出 6 4 3 2 3 2" xfId="53349"/>
    <cellStyle name="输出 6 4 3 2 4" xfId="53350"/>
    <cellStyle name="输出 6 4 3 2 4 2" xfId="53351"/>
    <cellStyle name="输出 6 4 3 2 5" xfId="53352"/>
    <cellStyle name="输出 6 4 3 3" xfId="53353"/>
    <cellStyle name="输出 6 4 3 3 2" xfId="53354"/>
    <cellStyle name="输出 6 4 3 3 2 2" xfId="53355"/>
    <cellStyle name="输出 6 4 3 3 3" xfId="53356"/>
    <cellStyle name="输出 6 4 3 3 3 2" xfId="53357"/>
    <cellStyle name="输出 6 4 3 3 4" xfId="53358"/>
    <cellStyle name="输出 6 4 3 3 5" xfId="53359"/>
    <cellStyle name="输出 6 4 3 3 5 2" xfId="53360"/>
    <cellStyle name="输出 6 4 3 3 6" xfId="53361"/>
    <cellStyle name="输出 6 4 3 4" xfId="53362"/>
    <cellStyle name="输出 6 4 3 5" xfId="53363"/>
    <cellStyle name="输出 6 4 3 5 2" xfId="53364"/>
    <cellStyle name="输出 6 4 4" xfId="53365"/>
    <cellStyle name="输出 6 4 4 2 2" xfId="53366"/>
    <cellStyle name="输出 6 4 4 2 2 2" xfId="53367"/>
    <cellStyle name="输出 6 4 4 2 2 2 2" xfId="53368"/>
    <cellStyle name="输出 6 4 4 2 2 3" xfId="53369"/>
    <cellStyle name="输出 6 4 4 2 2 3 2" xfId="53370"/>
    <cellStyle name="输出 6 4 4 2 2 4" xfId="53371"/>
    <cellStyle name="输出 6 4 4 2 2 4 2" xfId="53372"/>
    <cellStyle name="输出 6 4 4 2 3" xfId="53373"/>
    <cellStyle name="输出 6 4 4 2 3 2" xfId="53374"/>
    <cellStyle name="输出 6 4 4 2 4" xfId="53375"/>
    <cellStyle name="输出 6 4 4 2 4 2" xfId="53376"/>
    <cellStyle name="输出 6 4 4 2 5" xfId="53377"/>
    <cellStyle name="输出 6 4 4 3 2" xfId="53378"/>
    <cellStyle name="输出 6 4 4 3 2 2" xfId="53379"/>
    <cellStyle name="输出 6 4 4 3 3" xfId="53380"/>
    <cellStyle name="输出 6 4 4 3 3 2" xfId="53381"/>
    <cellStyle name="输出 6 4 4 3 4" xfId="53382"/>
    <cellStyle name="输出 6 4 4 3 4 2" xfId="53383"/>
    <cellStyle name="输出 6 4 4 3 5" xfId="53384"/>
    <cellStyle name="输出 6 4 4 3 5 2" xfId="53385"/>
    <cellStyle name="输出 6 4 4 3 6" xfId="53386"/>
    <cellStyle name="输出 6 4 4 4 2" xfId="53387"/>
    <cellStyle name="输出 6 4 4 5" xfId="53388"/>
    <cellStyle name="输出 6 4 4 5 2" xfId="53389"/>
    <cellStyle name="输出 6 4 5" xfId="53390"/>
    <cellStyle name="输出 6 4 5 2" xfId="53391"/>
    <cellStyle name="输出 6 4 5 2 3" xfId="53392"/>
    <cellStyle name="输出 6 4 5 2 4" xfId="53393"/>
    <cellStyle name="输出 6 4 5 2 5" xfId="53394"/>
    <cellStyle name="输出 6 4 5 2 5 2" xfId="53395"/>
    <cellStyle name="输出 6 4 5 2 6" xfId="53396"/>
    <cellStyle name="输出 6 4 5 3" xfId="53397"/>
    <cellStyle name="输出 6 4 5 3 2" xfId="53398"/>
    <cellStyle name="输出 6 4 5 4" xfId="53399"/>
    <cellStyle name="输出 6 4 5 4 2" xfId="53400"/>
    <cellStyle name="输出 6 4 5 5" xfId="53401"/>
    <cellStyle name="输出 6 4 6" xfId="53402"/>
    <cellStyle name="输出 6 4 6 2" xfId="53403"/>
    <cellStyle name="输出 6 4 6 2 2" xfId="53404"/>
    <cellStyle name="输出 6 4 6 3" xfId="53405"/>
    <cellStyle name="输出 6 4 6 3 2" xfId="53406"/>
    <cellStyle name="输出 6 4 6 4" xfId="53407"/>
    <cellStyle name="输出 6 4 6 4 2" xfId="53408"/>
    <cellStyle name="输出 6 4 6 5 2" xfId="53409"/>
    <cellStyle name="输出 6 4 6 6" xfId="53410"/>
    <cellStyle name="输出 6 4 7" xfId="53411"/>
    <cellStyle name="输出 6 4 8" xfId="53412"/>
    <cellStyle name="输出 6 4 8 2" xfId="53413"/>
    <cellStyle name="输出 6 5" xfId="53414"/>
    <cellStyle name="输出 6 5 2 2 2" xfId="53415"/>
    <cellStyle name="输出 6 5 2 2 2 2" xfId="53416"/>
    <cellStyle name="输出 6 5 2 2 2 2 2" xfId="53417"/>
    <cellStyle name="输出 6 5 2 2 2 3" xfId="53418"/>
    <cellStyle name="输出 6 5 2 2 2 3 2" xfId="53419"/>
    <cellStyle name="输出 6 5 2 2 2 4" xfId="53420"/>
    <cellStyle name="输出 6 5 2 2 2 4 2" xfId="53421"/>
    <cellStyle name="输出 6 5 2 2 2 5" xfId="53422"/>
    <cellStyle name="输出 6 5 2 2 2 5 2" xfId="53423"/>
    <cellStyle name="输出 6 5 2 2 2 6" xfId="53424"/>
    <cellStyle name="输出 6 5 2 2 3 2" xfId="53425"/>
    <cellStyle name="输出 6 5 2 2 4" xfId="53426"/>
    <cellStyle name="输出 6 5 2 2 4 2" xfId="53427"/>
    <cellStyle name="输出 6 5 2 2 5" xfId="53428"/>
    <cellStyle name="输出 6 5 2 3 2" xfId="53429"/>
    <cellStyle name="输出 6 5 2 3 2 2" xfId="53430"/>
    <cellStyle name="输出 6 5 2 3 3" xfId="53431"/>
    <cellStyle name="输出 6 5 2 3 3 2" xfId="53432"/>
    <cellStyle name="输出 6 5 2 3 4" xfId="53433"/>
    <cellStyle name="输出 6 5 2 3 4 2" xfId="53434"/>
    <cellStyle name="输出 6 5 2 3 5" xfId="53435"/>
    <cellStyle name="输出 6 5 2 3 5 2" xfId="53436"/>
    <cellStyle name="输出 6 5 2 3 6" xfId="53437"/>
    <cellStyle name="输出 6 5 2 4" xfId="53438"/>
    <cellStyle name="输出 6 5 2 4 2" xfId="53439"/>
    <cellStyle name="输出 6 5 2 5" xfId="53440"/>
    <cellStyle name="输出 6 5 2 5 2" xfId="53441"/>
    <cellStyle name="输出 6 5 3 2 2" xfId="53442"/>
    <cellStyle name="输出 6 5 3 2 2 2" xfId="53443"/>
    <cellStyle name="输出 6 5 3 2 2 2 2" xfId="53444"/>
    <cellStyle name="输出 6 5 3 2 2 3" xfId="53445"/>
    <cellStyle name="输出 6 5 3 2 2 3 2" xfId="53446"/>
    <cellStyle name="输出 6 5 3 2 2 4" xfId="53447"/>
    <cellStyle name="输出 6 5 3 2 2 4 2" xfId="53448"/>
    <cellStyle name="输出 6 5 3 2 2 5" xfId="53449"/>
    <cellStyle name="输出 6 5 3 2 2 5 2" xfId="53450"/>
    <cellStyle name="输出 6 5 3 2 2 6" xfId="53451"/>
    <cellStyle name="输出 6 5 3 2 3 2" xfId="53452"/>
    <cellStyle name="输出 6 5 3 2 4" xfId="53453"/>
    <cellStyle name="输出 6 5 3 2 4 2" xfId="53454"/>
    <cellStyle name="输出 6 5 3 2 5" xfId="53455"/>
    <cellStyle name="输出 6 5 3 3" xfId="53456"/>
    <cellStyle name="输出 6 5 3 3 2" xfId="53457"/>
    <cellStyle name="输出 6 5 3 3 2 2" xfId="53458"/>
    <cellStyle name="输出 6 5 3 3 3" xfId="53459"/>
    <cellStyle name="输出 6 5 3 3 3 2" xfId="53460"/>
    <cellStyle name="输出 6 5 3 3 4" xfId="53461"/>
    <cellStyle name="输出 6 5 3 3 4 2" xfId="53462"/>
    <cellStyle name="输出 6 5 3 3 5" xfId="53463"/>
    <cellStyle name="输出 6 5 3 3 5 2" xfId="53464"/>
    <cellStyle name="输出 6 5 3 3 6" xfId="53465"/>
    <cellStyle name="输出 6 5 3 4" xfId="53466"/>
    <cellStyle name="输出 6 5 3 4 2" xfId="53467"/>
    <cellStyle name="输出 6 5 3 5" xfId="53468"/>
    <cellStyle name="输出 6 5 3 5 2" xfId="53469"/>
    <cellStyle name="输出 6 5 4 2 2" xfId="53470"/>
    <cellStyle name="输出 6 5 4 2 2 2" xfId="53471"/>
    <cellStyle name="输出 6 5 4 2 2 2 2" xfId="53472"/>
    <cellStyle name="输出 6 5 4 2 2 3" xfId="53473"/>
    <cellStyle name="输出 6 5 4 2 2 3 2" xfId="53474"/>
    <cellStyle name="输出 6 5 4 2 2 4" xfId="53475"/>
    <cellStyle name="输出 6 5 4 2 2 4 2" xfId="53476"/>
    <cellStyle name="输出 6 5 4 2 2 5" xfId="53477"/>
    <cellStyle name="输出 6 5 4 2 2 5 2" xfId="53478"/>
    <cellStyle name="输出 6 5 4 2 2 6" xfId="53479"/>
    <cellStyle name="输出 6 5 4 2 3 2" xfId="53480"/>
    <cellStyle name="输出 6 5 4 2 4" xfId="53481"/>
    <cellStyle name="输出 6 5 4 2 4 2" xfId="53482"/>
    <cellStyle name="输出 6 5 4 2 5" xfId="53483"/>
    <cellStyle name="输出 6 5 4 3" xfId="53484"/>
    <cellStyle name="输出 6 5 4 3 2" xfId="53485"/>
    <cellStyle name="输出 6 5 4 3 2 2" xfId="53486"/>
    <cellStyle name="输出 6 5 4 3 3" xfId="53487"/>
    <cellStyle name="输出 6 5 4 3 3 2" xfId="53488"/>
    <cellStyle name="输出 6 5 4 3 4" xfId="53489"/>
    <cellStyle name="输出 6 5 4 3 4 2" xfId="53490"/>
    <cellStyle name="输出 6 5 4 3 5" xfId="53491"/>
    <cellStyle name="输出 6 5 4 3 5 2" xfId="53492"/>
    <cellStyle name="输出 6 5 4 3 6" xfId="53493"/>
    <cellStyle name="输出 6 5 4 4 2" xfId="53494"/>
    <cellStyle name="输出 6 5 4 5" xfId="53495"/>
    <cellStyle name="输出 6 5 4 5 2" xfId="53496"/>
    <cellStyle name="输出 6 5 5 2" xfId="53497"/>
    <cellStyle name="输出 6 5 5 2 2" xfId="53498"/>
    <cellStyle name="输出 6 5 5 2 2 2" xfId="53499"/>
    <cellStyle name="输出 6 5 5 2 3" xfId="53500"/>
    <cellStyle name="输出 6 5 5 2 3 2" xfId="53501"/>
    <cellStyle name="输出 6 5 5 2 4" xfId="53502"/>
    <cellStyle name="输出 6 5 5 2 4 2" xfId="53503"/>
    <cellStyle name="输出 6 5 5 2 5" xfId="53504"/>
    <cellStyle name="输出 6 5 5 2 6" xfId="53505"/>
    <cellStyle name="输出 6 5 5 3" xfId="53506"/>
    <cellStyle name="输出 6 5 5 3 2" xfId="53507"/>
    <cellStyle name="输出 6 5 5 4" xfId="53508"/>
    <cellStyle name="输出 6 5 5 4 2" xfId="53509"/>
    <cellStyle name="输出 6 5 5 5" xfId="53510"/>
    <cellStyle name="输出 6 5 6 2" xfId="53511"/>
    <cellStyle name="输出 6 5 6 2 2" xfId="53512"/>
    <cellStyle name="输出 6 5 6 3" xfId="53513"/>
    <cellStyle name="输出 6 5 6 3 2" xfId="53514"/>
    <cellStyle name="输出 6 5 6 4" xfId="53515"/>
    <cellStyle name="输出 6 5 6 4 2" xfId="53516"/>
    <cellStyle name="输出 6 5 6 5" xfId="53517"/>
    <cellStyle name="输出 6 5 6 5 2" xfId="53518"/>
    <cellStyle name="输出 6 5 7 2" xfId="53519"/>
    <cellStyle name="输出 6 5 8" xfId="53520"/>
    <cellStyle name="输出 6 5 8 2" xfId="53521"/>
    <cellStyle name="输出 6 6 2" xfId="53522"/>
    <cellStyle name="输出 6 6 2 2" xfId="53523"/>
    <cellStyle name="输出 6 6 2 2 2 2" xfId="53524"/>
    <cellStyle name="输出 6 6 2 2 4 2" xfId="53525"/>
    <cellStyle name="输出 6 6 2 2 5" xfId="53526"/>
    <cellStyle name="输出 6 6 2 2 5 2" xfId="53527"/>
    <cellStyle name="输出 6 6 2 2 6" xfId="53528"/>
    <cellStyle name="输出 6 6 2 3" xfId="53529"/>
    <cellStyle name="输出 6 6 2 3 2" xfId="53530"/>
    <cellStyle name="输出 6 6 2 4" xfId="53531"/>
    <cellStyle name="输出 6 6 2 4 2" xfId="53532"/>
    <cellStyle name="输出 6 6 2 5" xfId="53533"/>
    <cellStyle name="输出 6 6 3 2" xfId="53534"/>
    <cellStyle name="输出 6 6 3 2 2" xfId="53535"/>
    <cellStyle name="输出 6 6 3 3" xfId="53536"/>
    <cellStyle name="输出 6 6 3 3 2" xfId="53537"/>
    <cellStyle name="输出 6 6 3 4" xfId="53538"/>
    <cellStyle name="输出 6 6 3 4 2" xfId="53539"/>
    <cellStyle name="输出 6 6 3 5" xfId="53540"/>
    <cellStyle name="输出 6 6 3 6" xfId="53541"/>
    <cellStyle name="输出 6 6 4" xfId="53542"/>
    <cellStyle name="输出 6 6 4 2" xfId="53543"/>
    <cellStyle name="输出 6 6 5" xfId="53544"/>
    <cellStyle name="输出 6 7 2" xfId="53545"/>
    <cellStyle name="输出 6 7 2 2" xfId="53546"/>
    <cellStyle name="输出 6 7 2 2 2" xfId="53547"/>
    <cellStyle name="输出 6 7 2 3" xfId="53548"/>
    <cellStyle name="输出 6 7 2 3 2" xfId="53549"/>
    <cellStyle name="输出 6 7 2 4" xfId="53550"/>
    <cellStyle name="输出 6 7 2 4 2" xfId="53551"/>
    <cellStyle name="输出 6 7 2 5 2" xfId="53552"/>
    <cellStyle name="输出 6 7 2 6" xfId="53553"/>
    <cellStyle name="输出 6 7 3" xfId="53554"/>
    <cellStyle name="输出 6 7 3 2" xfId="53555"/>
    <cellStyle name="输出 6 7 4" xfId="53556"/>
    <cellStyle name="输出 6 7 4 2" xfId="53557"/>
    <cellStyle name="输出 6 7 5" xfId="53558"/>
    <cellStyle name="输出 6 8 2" xfId="53559"/>
    <cellStyle name="输出 6 8 2 2" xfId="53560"/>
    <cellStyle name="输出 6 8 3" xfId="53561"/>
    <cellStyle name="输出 6 8 4" xfId="53562"/>
    <cellStyle name="输出 6 8 4 2" xfId="53563"/>
    <cellStyle name="输出 6 8 5 2" xfId="53564"/>
    <cellStyle name="输出 6 8 6" xfId="53565"/>
    <cellStyle name="输出 6 8 7" xfId="53566"/>
    <cellStyle name="输出 6 8 8" xfId="53567"/>
    <cellStyle name="输出 6 9" xfId="53568"/>
    <cellStyle name="输出 6 9 2" xfId="53569"/>
    <cellStyle name="输出 7 10" xfId="53570"/>
    <cellStyle name="输出 7 10 2" xfId="53571"/>
    <cellStyle name="输出 7 2" xfId="53572"/>
    <cellStyle name="输出 7 2 2" xfId="53573"/>
    <cellStyle name="输出 7 2 2 2" xfId="53574"/>
    <cellStyle name="输出 7 2 2 2 2" xfId="53575"/>
    <cellStyle name="输出 7 2 2 2 2 2" xfId="53576"/>
    <cellStyle name="输出 7 2 2 2 2 2 2" xfId="53577"/>
    <cellStyle name="输出 7 2 2 2 2 3" xfId="53578"/>
    <cellStyle name="输出 7 2 2 2 2 3 2" xfId="53579"/>
    <cellStyle name="输出 7 2 2 2 2 4" xfId="53580"/>
    <cellStyle name="输出 7 2 2 2 2 4 2" xfId="53581"/>
    <cellStyle name="输出 7 2 2 2 2 5" xfId="53582"/>
    <cellStyle name="输出 7 2 2 2 2 5 2" xfId="53583"/>
    <cellStyle name="输出 7 2 2 2 2 6" xfId="53584"/>
    <cellStyle name="输出 7 2 2 2 3" xfId="53585"/>
    <cellStyle name="输出 7 2 2 2 3 2" xfId="53586"/>
    <cellStyle name="输出 7 2 2 2 4" xfId="53587"/>
    <cellStyle name="输出 7 2 2 2 5" xfId="53588"/>
    <cellStyle name="输出 7 2 2 3" xfId="53589"/>
    <cellStyle name="输出 7 2 2 3 2" xfId="53590"/>
    <cellStyle name="输出 7 2 2 3 2 2" xfId="53591"/>
    <cellStyle name="输出 7 2 2 3 3" xfId="53592"/>
    <cellStyle name="输出 7 2 2 3 3 2" xfId="53593"/>
    <cellStyle name="输出 7 2 2 3 4" xfId="53594"/>
    <cellStyle name="输出 7 2 2 3 4 2" xfId="53595"/>
    <cellStyle name="输出 7 2 2 3 5" xfId="53596"/>
    <cellStyle name="输出 7 2 2 3 5 2" xfId="53597"/>
    <cellStyle name="输出 7 2 2 3 6" xfId="53598"/>
    <cellStyle name="输出 7 2 2 4" xfId="53599"/>
    <cellStyle name="输出 7 2 2 4 2" xfId="53600"/>
    <cellStyle name="输出 7 2 2 5" xfId="53601"/>
    <cellStyle name="输出 7 2 3" xfId="53602"/>
    <cellStyle name="输出 7 2 3 2" xfId="53603"/>
    <cellStyle name="输出 7 2 3 2 2 3 2" xfId="53604"/>
    <cellStyle name="输出 7 2 3 2 4 2" xfId="53605"/>
    <cellStyle name="输出 7 2 3 3" xfId="53606"/>
    <cellStyle name="输出 7 2 3 3 2" xfId="53607"/>
    <cellStyle name="输出 7 2 3 3 2 2" xfId="53608"/>
    <cellStyle name="输出 7 2 3 3 3" xfId="53609"/>
    <cellStyle name="输出 7 2 3 3 3 2" xfId="53610"/>
    <cellStyle name="输出 7 2 3 3 4" xfId="53611"/>
    <cellStyle name="输出 7 2 3 3 4 2" xfId="53612"/>
    <cellStyle name="输出 7 2 3 3 5" xfId="53613"/>
    <cellStyle name="输出 7 2 3 3 5 2" xfId="53614"/>
    <cellStyle name="输出 7 2 3 3 6" xfId="53615"/>
    <cellStyle name="输出 7 2 3 4" xfId="53616"/>
    <cellStyle name="输出 7 2 3 4 2" xfId="53617"/>
    <cellStyle name="输出 7 2 3 5" xfId="53618"/>
    <cellStyle name="输出 7 2 3 5 2" xfId="53619"/>
    <cellStyle name="输出 7 2 4" xfId="53620"/>
    <cellStyle name="输出 7 2 4 2" xfId="53621"/>
    <cellStyle name="输出 7 2 4 2 2 2" xfId="53622"/>
    <cellStyle name="输出 7 2 4 2 2 2 2" xfId="53623"/>
    <cellStyle name="输出 7 2 4 2 2 3" xfId="53624"/>
    <cellStyle name="输出 7 2 4 2 2 3 2" xfId="53625"/>
    <cellStyle name="输出 7 2 4 2 2 4" xfId="53626"/>
    <cellStyle name="输出 7 2 4 2 2 4 2" xfId="53627"/>
    <cellStyle name="输出 7 2 4 2 2 5" xfId="53628"/>
    <cellStyle name="输出 7 2 4 2 2 5 2" xfId="53629"/>
    <cellStyle name="输出 7 2 4 2 2 6" xfId="53630"/>
    <cellStyle name="输出 7 2 4 2 3 2" xfId="53631"/>
    <cellStyle name="输出 7 2 4 2 4 2" xfId="53632"/>
    <cellStyle name="输出 7 2 4 2 5" xfId="53633"/>
    <cellStyle name="输出 7 2 4 3" xfId="53634"/>
    <cellStyle name="输出 7 2 4 3 2" xfId="53635"/>
    <cellStyle name="输出 7 2 4 3 2 2" xfId="53636"/>
    <cellStyle name="输出 7 2 4 3 3" xfId="53637"/>
    <cellStyle name="输出 7 2 4 3 3 2" xfId="53638"/>
    <cellStyle name="输出 7 2 4 3 4" xfId="53639"/>
    <cellStyle name="输出 7 2 4 3 4 2" xfId="53640"/>
    <cellStyle name="输出 7 2 4 3 5" xfId="53641"/>
    <cellStyle name="输出 7 2 4 3 5 2" xfId="53642"/>
    <cellStyle name="输出 7 2 4 3 6" xfId="53643"/>
    <cellStyle name="输出 7 2 4 4" xfId="53644"/>
    <cellStyle name="输出 7 2 4 4 2" xfId="53645"/>
    <cellStyle name="输出 7 2 4 5" xfId="53646"/>
    <cellStyle name="输出 7 2 4 5 2" xfId="53647"/>
    <cellStyle name="输出 7 2 5" xfId="53648"/>
    <cellStyle name="输出 7 2 5 2" xfId="53649"/>
    <cellStyle name="输出 7 2 5 2 2" xfId="53650"/>
    <cellStyle name="输出 7 2 5 2 2 2" xfId="53651"/>
    <cellStyle name="输出 7 2 5 2 3" xfId="53652"/>
    <cellStyle name="输出 7 2 5 2 3 2" xfId="53653"/>
    <cellStyle name="输出 7 2 5 2 4" xfId="53654"/>
    <cellStyle name="输出 7 2 5 2 4 2" xfId="53655"/>
    <cellStyle name="输出 7 2 5 2 5" xfId="53656"/>
    <cellStyle name="输出 7 2 5 2 5 2" xfId="53657"/>
    <cellStyle name="输出 7 2 5 2 6" xfId="53658"/>
    <cellStyle name="输出 7 2 5 3 2" xfId="53659"/>
    <cellStyle name="输出 7 2 5 4" xfId="53660"/>
    <cellStyle name="输出 7 2 5 4 2" xfId="53661"/>
    <cellStyle name="输出 7 2 6" xfId="53662"/>
    <cellStyle name="输出 7 2 6 2" xfId="53663"/>
    <cellStyle name="输出 7 2 6 2 2" xfId="53664"/>
    <cellStyle name="输出 7 2 6 3" xfId="53665"/>
    <cellStyle name="输出 7 2 6 3 2" xfId="53666"/>
    <cellStyle name="输出 7 2 6 5 2" xfId="53667"/>
    <cellStyle name="输出 7 2 6 6" xfId="53668"/>
    <cellStyle name="输出 7 2 6 7" xfId="53669"/>
    <cellStyle name="输出 7 2 6 8" xfId="53670"/>
    <cellStyle name="输出 7 2 7" xfId="53671"/>
    <cellStyle name="输出 7 2 7 2" xfId="53672"/>
    <cellStyle name="输出 7 2 8" xfId="53673"/>
    <cellStyle name="输出 7 2 8 2" xfId="53674"/>
    <cellStyle name="输出 7 3" xfId="53675"/>
    <cellStyle name="输出 7 3 2" xfId="53676"/>
    <cellStyle name="输出 7 3 2 2 2 2 2" xfId="53677"/>
    <cellStyle name="输出 7 3 2 2 2 3 2" xfId="53678"/>
    <cellStyle name="输出 7 3 2 2 2 4 2" xfId="53679"/>
    <cellStyle name="输出 7 3 2 2 2 5" xfId="53680"/>
    <cellStyle name="输出 7 3 2 2 2 5 2" xfId="53681"/>
    <cellStyle name="输出 7 3 2 2 2 6" xfId="53682"/>
    <cellStyle name="输出 7 3 2 3" xfId="53683"/>
    <cellStyle name="输出 7 3 2 3 2" xfId="53684"/>
    <cellStyle name="输出 7 3 2 3 2 2" xfId="53685"/>
    <cellStyle name="输出 7 3 2 3 3" xfId="53686"/>
    <cellStyle name="输出 7 3 2 3 3 2" xfId="53687"/>
    <cellStyle name="输出 7 3 2 3 4 2" xfId="53688"/>
    <cellStyle name="输出 7 3 2 3 5 2" xfId="53689"/>
    <cellStyle name="输出 7 3 2 4" xfId="53690"/>
    <cellStyle name="输出 7 3 2 4 2" xfId="53691"/>
    <cellStyle name="输出 7 3 2 5" xfId="53692"/>
    <cellStyle name="输出 7 3 3" xfId="53693"/>
    <cellStyle name="输出 7 3 3 2" xfId="53694"/>
    <cellStyle name="输出 7 3 3 2 2" xfId="53695"/>
    <cellStyle name="输出 7 3 3 2 2 2" xfId="53696"/>
    <cellStyle name="输出 7 3 3 2 2 2 2" xfId="53697"/>
    <cellStyle name="输出 7 3 3 2 2 4 2" xfId="53698"/>
    <cellStyle name="输出 7 3 3 2 2 5 2" xfId="53699"/>
    <cellStyle name="输出 7 3 3 2 3" xfId="53700"/>
    <cellStyle name="输出 7 3 3 2 3 2" xfId="53701"/>
    <cellStyle name="输出 7 3 3 2 4" xfId="53702"/>
    <cellStyle name="输出 7 3 3 2 4 2" xfId="53703"/>
    <cellStyle name="输出 7 3 3 2 5" xfId="53704"/>
    <cellStyle name="输出 7 3 3 3" xfId="53705"/>
    <cellStyle name="输出 7 3 3 3 2" xfId="53706"/>
    <cellStyle name="输出 7 3 3 3 2 2" xfId="53707"/>
    <cellStyle name="输出 7 3 3 3 3" xfId="53708"/>
    <cellStyle name="输出 7 3 3 3 3 2" xfId="53709"/>
    <cellStyle name="输出 7 3 3 3 4" xfId="53710"/>
    <cellStyle name="输出 7 3 3 3 4 2" xfId="53711"/>
    <cellStyle name="输出 7 3 3 3 5" xfId="53712"/>
    <cellStyle name="输出 7 3 3 3 5 2" xfId="53713"/>
    <cellStyle name="输出 7 3 3 3 6" xfId="53714"/>
    <cellStyle name="输出 7 3 3 4" xfId="53715"/>
    <cellStyle name="输出 7 3 3 4 2" xfId="53716"/>
    <cellStyle name="输出 7 3 3 5" xfId="53717"/>
    <cellStyle name="输出 7 3 3 5 2" xfId="53718"/>
    <cellStyle name="输出 7 3 4" xfId="53719"/>
    <cellStyle name="输出 7 3 4 2" xfId="53720"/>
    <cellStyle name="输出 7 3 4 2 2" xfId="53721"/>
    <cellStyle name="输出 7 3 4 2 2 2" xfId="53722"/>
    <cellStyle name="输出 7 3 4 2 2 2 2" xfId="53723"/>
    <cellStyle name="注释 7 6 5 2" xfId="53724"/>
    <cellStyle name="输出 7 3 4 2 2 3" xfId="53725"/>
    <cellStyle name="输出 7 3 4 2 2 3 2" xfId="53726"/>
    <cellStyle name="输出 7 3 4 2 2 4" xfId="53727"/>
    <cellStyle name="输出 7 3 4 2 2 4 2" xfId="53728"/>
    <cellStyle name="输出 7 3 4 2 2 5" xfId="53729"/>
    <cellStyle name="输出 7 3 4 2 2 5 2" xfId="53730"/>
    <cellStyle name="输出 7 3 4 2 2 6" xfId="53731"/>
    <cellStyle name="输出 7 3 4 2 3" xfId="53732"/>
    <cellStyle name="输出 7 3 4 2 3 2" xfId="53733"/>
    <cellStyle name="输出 7 3 4 2 4" xfId="53734"/>
    <cellStyle name="输出 7 3 4 2 4 2" xfId="53735"/>
    <cellStyle name="输出 7 3 4 2 5" xfId="53736"/>
    <cellStyle name="输出 7 3 4 3" xfId="53737"/>
    <cellStyle name="输出 7 3 4 3 2" xfId="53738"/>
    <cellStyle name="输出 7 3 4 3 2 2" xfId="53739"/>
    <cellStyle name="输出 7 3 4 3 3" xfId="53740"/>
    <cellStyle name="输出 7 3 4 3 3 2" xfId="53741"/>
    <cellStyle name="输出 7 3 4 3 4" xfId="53742"/>
    <cellStyle name="输出 7 3 4 3 4 2" xfId="53743"/>
    <cellStyle name="输出 7 3 4 3 5" xfId="53744"/>
    <cellStyle name="输出 7 3 4 3 5 2" xfId="53745"/>
    <cellStyle name="输出 7 3 4 3 6" xfId="53746"/>
    <cellStyle name="输出 7 3 4 4" xfId="53747"/>
    <cellStyle name="输出 7 3 4 4 2" xfId="53748"/>
    <cellStyle name="输出 7 3 4 5" xfId="53749"/>
    <cellStyle name="输出 7 3 4 5 2" xfId="53750"/>
    <cellStyle name="输出 7 3 5" xfId="53751"/>
    <cellStyle name="输出 7 3 5 2" xfId="53752"/>
    <cellStyle name="输出 7 3 5 2 2" xfId="53753"/>
    <cellStyle name="输出 7 3 5 2 2 2" xfId="53754"/>
    <cellStyle name="输出 7 3 5 2 3" xfId="53755"/>
    <cellStyle name="输出 7 3 5 2 3 2" xfId="53756"/>
    <cellStyle name="输出 7 3 5 2 4" xfId="53757"/>
    <cellStyle name="输出 7 3 5 2 5" xfId="53758"/>
    <cellStyle name="输出 7 3 5 2 5 2" xfId="53759"/>
    <cellStyle name="输出 7 3 5 3" xfId="53760"/>
    <cellStyle name="输出 7 3 5 3 2" xfId="53761"/>
    <cellStyle name="输出 7 3 5 4" xfId="53762"/>
    <cellStyle name="输出 7 3 5 4 2" xfId="53763"/>
    <cellStyle name="输出 7 3 5 5" xfId="53764"/>
    <cellStyle name="输出 7 3 6" xfId="53765"/>
    <cellStyle name="输出 7 3 6 2" xfId="53766"/>
    <cellStyle name="输出 7 3 6 2 2" xfId="53767"/>
    <cellStyle name="输出 7 3 6 3" xfId="53768"/>
    <cellStyle name="输出 7 3 6 3 2" xfId="53769"/>
    <cellStyle name="输出 7 3 6 4" xfId="53770"/>
    <cellStyle name="输出 7 3 6 4 2" xfId="53771"/>
    <cellStyle name="输出 7 3 6 5" xfId="53772"/>
    <cellStyle name="输出 7 3 6 5 2" xfId="53773"/>
    <cellStyle name="输出 7 3 6 6" xfId="53774"/>
    <cellStyle name="输出 7 3 6 8" xfId="53775"/>
    <cellStyle name="输出 7 3 7" xfId="53776"/>
    <cellStyle name="输出 7 3 7 2" xfId="53777"/>
    <cellStyle name="输出 7 3 8" xfId="53778"/>
    <cellStyle name="输出 7 3 8 2" xfId="53779"/>
    <cellStyle name="输出 7 4" xfId="53780"/>
    <cellStyle name="输出 7 4 2" xfId="53781"/>
    <cellStyle name="输出 7 4 2 2" xfId="53782"/>
    <cellStyle name="输出 7 4 2 2 2 2 2" xfId="53783"/>
    <cellStyle name="输出 7 4 2 2 2 3 2" xfId="53784"/>
    <cellStyle name="输出 7 4 2 2 2 4" xfId="53785"/>
    <cellStyle name="输出 7 4 2 2 2 4 2" xfId="53786"/>
    <cellStyle name="输出 7 4 2 2 2 5" xfId="53787"/>
    <cellStyle name="输出 7 4 2 2 2 5 2" xfId="53788"/>
    <cellStyle name="输出 7 4 2 2 2 6" xfId="53789"/>
    <cellStyle name="输出 7 4 2 2 3 2" xfId="53790"/>
    <cellStyle name="输出 7 4 2 3" xfId="53791"/>
    <cellStyle name="输出 7 4 2 3 3 2" xfId="53792"/>
    <cellStyle name="输出 7 4 2 3 4 2" xfId="53793"/>
    <cellStyle name="输出 7 4 2 3 5 2" xfId="53794"/>
    <cellStyle name="输出 7 4 2 4" xfId="53795"/>
    <cellStyle name="输出 7 4 2 5" xfId="53796"/>
    <cellStyle name="输出 7 4 2 5 2" xfId="53797"/>
    <cellStyle name="输出 7 4 3" xfId="53798"/>
    <cellStyle name="输出 7 4 3 2" xfId="53799"/>
    <cellStyle name="输出 7 4 3 2 2" xfId="53800"/>
    <cellStyle name="输出 7 4 3 2 2 2" xfId="53801"/>
    <cellStyle name="输出 7 4 3 2 2 2 2" xfId="53802"/>
    <cellStyle name="输出 7 4 3 2 2 3" xfId="53803"/>
    <cellStyle name="输出 7 4 3 2 2 4" xfId="53804"/>
    <cellStyle name="输出 7 4 3 2 2 4 2" xfId="53805"/>
    <cellStyle name="输出 7 4 3 2 2 5" xfId="53806"/>
    <cellStyle name="输出 7 4 3 2 2 5 2" xfId="53807"/>
    <cellStyle name="输出 7 4 3 2 2 6" xfId="53808"/>
    <cellStyle name="输出 7 4 3 2 3" xfId="53809"/>
    <cellStyle name="输出 7 4 3 2 4" xfId="53810"/>
    <cellStyle name="输出 7 4 3 2 4 2" xfId="53811"/>
    <cellStyle name="输出 7 4 3 2 5" xfId="53812"/>
    <cellStyle name="输出 7 4 3 3" xfId="53813"/>
    <cellStyle name="输出 7 4 3 3 2" xfId="53814"/>
    <cellStyle name="输出 7 4 3 3 2 2" xfId="53815"/>
    <cellStyle name="输出 7 4 3 3 3" xfId="53816"/>
    <cellStyle name="输出 7 4 3 3 3 2" xfId="53817"/>
    <cellStyle name="输出 7 4 3 3 4" xfId="53818"/>
    <cellStyle name="输出 7 4 3 3 4 2" xfId="53819"/>
    <cellStyle name="输出 7 4 3 3 5" xfId="53820"/>
    <cellStyle name="输出 7 4 3 3 5 2" xfId="53821"/>
    <cellStyle name="输出 7 4 3 3 6" xfId="53822"/>
    <cellStyle name="输出 7 4 3 4" xfId="53823"/>
    <cellStyle name="输出 7 4 3 4 2" xfId="53824"/>
    <cellStyle name="输出 7 4 3 5" xfId="53825"/>
    <cellStyle name="输出 7 4 3 5 2" xfId="53826"/>
    <cellStyle name="输出 7 4 4" xfId="53827"/>
    <cellStyle name="输出 7 4 4 2" xfId="53828"/>
    <cellStyle name="输出 7 4 4 2 2 2" xfId="53829"/>
    <cellStyle name="输出 7 4 4 2 2 2 2" xfId="53830"/>
    <cellStyle name="输出 7 4 4 2 2 3" xfId="53831"/>
    <cellStyle name="输出 7 4 4 2 2 3 2" xfId="53832"/>
    <cellStyle name="输出 7 4 4 2 2 4" xfId="53833"/>
    <cellStyle name="输出 7 4 4 2 2 4 2" xfId="53834"/>
    <cellStyle name="输出 7 4 4 2 2 5" xfId="53835"/>
    <cellStyle name="输出 7 4 4 2 2 5 2" xfId="53836"/>
    <cellStyle name="输出 7 4 4 2 2 6" xfId="53837"/>
    <cellStyle name="输出 7 4 4 2 3 2" xfId="53838"/>
    <cellStyle name="输出 7 4 4 2 4 2" xfId="53839"/>
    <cellStyle name="输出 7 4 4 2 5" xfId="53840"/>
    <cellStyle name="输出 7 4 4 3" xfId="53841"/>
    <cellStyle name="输出 7 4 4 3 2 2" xfId="53842"/>
    <cellStyle name="输出 7 4 4 3 3 2" xfId="53843"/>
    <cellStyle name="输出 7 4 4 3 4 2" xfId="53844"/>
    <cellStyle name="输出 7 4 4 3 5" xfId="53845"/>
    <cellStyle name="输出 7 4 4 3 5 2" xfId="53846"/>
    <cellStyle name="输出 7 4 4 3 6" xfId="53847"/>
    <cellStyle name="输出 7 4 4 4" xfId="53848"/>
    <cellStyle name="输出 7 4 4 5 2" xfId="53849"/>
    <cellStyle name="输出 7 4 5" xfId="53850"/>
    <cellStyle name="输出 7 4 5 2 2" xfId="53851"/>
    <cellStyle name="输出 7 4 5 2 3" xfId="53852"/>
    <cellStyle name="输出 7 4 5 2 4" xfId="53853"/>
    <cellStyle name="输出 7 4 5 2 5" xfId="53854"/>
    <cellStyle name="输出 7 4 5 2 6" xfId="53855"/>
    <cellStyle name="输出 7 4 5 3" xfId="53856"/>
    <cellStyle name="输出 7 4 5 3 2" xfId="53857"/>
    <cellStyle name="输出 7 4 5 4" xfId="53858"/>
    <cellStyle name="输出 7 4 5 4 2" xfId="53859"/>
    <cellStyle name="输出 7 4 6" xfId="53860"/>
    <cellStyle name="输出 7 4 6 2 2" xfId="53861"/>
    <cellStyle name="输出 7 4 6 3" xfId="53862"/>
    <cellStyle name="输出 7 4 6 3 2" xfId="53863"/>
    <cellStyle name="输出 7 4 6 4" xfId="53864"/>
    <cellStyle name="输出 7 4 6 4 2" xfId="53865"/>
    <cellStyle name="输出 7 4 6 5" xfId="53866"/>
    <cellStyle name="输出 7 4 6 5 2" xfId="53867"/>
    <cellStyle name="输出 7 4 6 6" xfId="53868"/>
    <cellStyle name="输出 7 4 7" xfId="53869"/>
    <cellStyle name="输出 7 4 7 2" xfId="53870"/>
    <cellStyle name="输出 7 4 8" xfId="53871"/>
    <cellStyle name="输出 7 4 8 2" xfId="53872"/>
    <cellStyle name="输出 7 5" xfId="53873"/>
    <cellStyle name="输出 7 5 2" xfId="53874"/>
    <cellStyle name="输出 7 5 2 2" xfId="53875"/>
    <cellStyle name="输出 7 5 2 2 2" xfId="53876"/>
    <cellStyle name="输出 7 5 2 2 3" xfId="53877"/>
    <cellStyle name="输出 7 5 2 2 3 2" xfId="53878"/>
    <cellStyle name="输出 7 5 2 2 4" xfId="53879"/>
    <cellStyle name="输出 7 5 2 2 5" xfId="53880"/>
    <cellStyle name="输出 7 5 2 3" xfId="53881"/>
    <cellStyle name="输出 7 5 2 3 2" xfId="53882"/>
    <cellStyle name="输出 7 5 2 3 3" xfId="53883"/>
    <cellStyle name="输出 7 5 2 3 3 2" xfId="53884"/>
    <cellStyle name="输出 7 5 2 3 4" xfId="53885"/>
    <cellStyle name="输出 7 5 2 3 4 2" xfId="53886"/>
    <cellStyle name="输出 7 5 2 3 5" xfId="53887"/>
    <cellStyle name="输出 7 5 2 3 5 2" xfId="53888"/>
    <cellStyle name="输出 7 5 2 3 6" xfId="53889"/>
    <cellStyle name="输出 7 5 2 4" xfId="53890"/>
    <cellStyle name="输出 7 5 2 4 2" xfId="53891"/>
    <cellStyle name="输出 7 5 2 5" xfId="53892"/>
    <cellStyle name="输出 7 5 2 5 2" xfId="53893"/>
    <cellStyle name="输出 7 5 3" xfId="53894"/>
    <cellStyle name="输出 7 5 3 2" xfId="53895"/>
    <cellStyle name="输出 7 5 3 2 2" xfId="53896"/>
    <cellStyle name="输出 7 5 3 2 3" xfId="53897"/>
    <cellStyle name="输出 7 5 3 2 4" xfId="53898"/>
    <cellStyle name="输出 7 5 3 2 5" xfId="53899"/>
    <cellStyle name="输出 7 5 3 3" xfId="53900"/>
    <cellStyle name="输出 7 5 3 3 2" xfId="53901"/>
    <cellStyle name="输出 7 5 3 3 3" xfId="53902"/>
    <cellStyle name="输出 7 5 3 3 3 2" xfId="53903"/>
    <cellStyle name="输出 7 5 3 3 4" xfId="53904"/>
    <cellStyle name="输出 7 5 3 3 4 2" xfId="53905"/>
    <cellStyle name="输出 7 5 3 3 5" xfId="53906"/>
    <cellStyle name="输出 7 5 3 3 5 2" xfId="53907"/>
    <cellStyle name="输出 7 5 3 3 6" xfId="53908"/>
    <cellStyle name="输出 7 5 3 4" xfId="53909"/>
    <cellStyle name="输出 7 5 3 4 2" xfId="53910"/>
    <cellStyle name="输出 7 5 3 5" xfId="53911"/>
    <cellStyle name="输出 7 5 3 5 2" xfId="53912"/>
    <cellStyle name="输出 7 5 4" xfId="53913"/>
    <cellStyle name="输出 7 5 4 2" xfId="53914"/>
    <cellStyle name="输出 7 5 4 2 2" xfId="53915"/>
    <cellStyle name="输出 7 5 4 2 2 2" xfId="53916"/>
    <cellStyle name="输出 7 5 4 2 2 2 2" xfId="53917"/>
    <cellStyle name="输出 7 5 4 2 2 3" xfId="53918"/>
    <cellStyle name="输出 7 5 4 2 2 3 2" xfId="53919"/>
    <cellStyle name="输出 7 5 4 2 2 4" xfId="53920"/>
    <cellStyle name="输出 7 5 4 2 2 5" xfId="53921"/>
    <cellStyle name="输出 7 5 4 2 2 6" xfId="53922"/>
    <cellStyle name="输出 7 5 4 2 3" xfId="53923"/>
    <cellStyle name="输出 7 5 4 2 3 2" xfId="53924"/>
    <cellStyle name="输出 7 5 4 2 4" xfId="53925"/>
    <cellStyle name="输出 7 5 4 2 4 2" xfId="53926"/>
    <cellStyle name="输出 7 5 4 2 5" xfId="53927"/>
    <cellStyle name="输出 7 5 4 3" xfId="53928"/>
    <cellStyle name="输出 7 5 4 3 2" xfId="53929"/>
    <cellStyle name="输出 7 5 4 3 2 2" xfId="53930"/>
    <cellStyle name="输出 7 5 4 3 3" xfId="53931"/>
    <cellStyle name="输出 7 5 4 3 3 2" xfId="53932"/>
    <cellStyle name="输出 7 5 4 3 4" xfId="53933"/>
    <cellStyle name="输出 7 5 4 3 4 2" xfId="53934"/>
    <cellStyle name="输出 7 5 4 3 5" xfId="53935"/>
    <cellStyle name="输出 7 5 4 3 5 2" xfId="53936"/>
    <cellStyle name="输出 7 5 4 3 6" xfId="53937"/>
    <cellStyle name="输出 7 5 4 4 2" xfId="53938"/>
    <cellStyle name="输出 7 5 4 5" xfId="53939"/>
    <cellStyle name="输出 7 5 4 5 2" xfId="53940"/>
    <cellStyle name="输出 7 5 5" xfId="53941"/>
    <cellStyle name="输出 7 5 5 2" xfId="53942"/>
    <cellStyle name="输出 7 5 5 2 2" xfId="53943"/>
    <cellStyle name="输出 7 5 5 2 2 2" xfId="53944"/>
    <cellStyle name="输出 7 5 5 2 3" xfId="53945"/>
    <cellStyle name="输出 7 5 5 2 3 2" xfId="53946"/>
    <cellStyle name="输出 7 5 5 2 4" xfId="53947"/>
    <cellStyle name="输出 7 5 5 2 4 2" xfId="53948"/>
    <cellStyle name="输出 7 5 5 2 5" xfId="53949"/>
    <cellStyle name="输出 7 5 5 2 6" xfId="53950"/>
    <cellStyle name="输出 7 5 5 3" xfId="53951"/>
    <cellStyle name="输出 7 5 5 3 2" xfId="53952"/>
    <cellStyle name="输出 7 5 5 4" xfId="53953"/>
    <cellStyle name="输出 7 5 5 4 2" xfId="53954"/>
    <cellStyle name="输出 7 5 5 5" xfId="53955"/>
    <cellStyle name="输出 7 5 6" xfId="53956"/>
    <cellStyle name="输出 7 5 6 2" xfId="53957"/>
    <cellStyle name="输出 7 5 6 2 2" xfId="53958"/>
    <cellStyle name="输出 7 5 6 3" xfId="53959"/>
    <cellStyle name="小数 2 2 2 2 2 3" xfId="53960"/>
    <cellStyle name="输入 3 18" xfId="53961"/>
    <cellStyle name="输出 7 5 6 3 2" xfId="53962"/>
    <cellStyle name="输出 7 5 6 4" xfId="53963"/>
    <cellStyle name="输出 7 5 6 4 2" xfId="53964"/>
    <cellStyle name="输出 7 5 6 5" xfId="53965"/>
    <cellStyle name="输出 7 5 6 5 2" xfId="53966"/>
    <cellStyle name="输出 7 5 7" xfId="53967"/>
    <cellStyle name="输出 7 5 7 2" xfId="53968"/>
    <cellStyle name="输出 7 5 8" xfId="53969"/>
    <cellStyle name="输出 7 5 8 2" xfId="53970"/>
    <cellStyle name="输出 7 6" xfId="53971"/>
    <cellStyle name="输出 7 6 2" xfId="53972"/>
    <cellStyle name="输出 7 6 2 2" xfId="53973"/>
    <cellStyle name="输出 7 6 2 2 2" xfId="53974"/>
    <cellStyle name="输出 7 6 2 2 2 2" xfId="53975"/>
    <cellStyle name="输出 7 6 2 2 3" xfId="53976"/>
    <cellStyle name="输出 7 6 2 2 3 2" xfId="53977"/>
    <cellStyle name="输出 7 6 2 2 5" xfId="53978"/>
    <cellStyle name="输出 7 6 2 2 5 2" xfId="53979"/>
    <cellStyle name="输出 7 6 2 2 6" xfId="53980"/>
    <cellStyle name="输出 7 6 2 3 2" xfId="53981"/>
    <cellStyle name="输出 7 6 2 4" xfId="53982"/>
    <cellStyle name="输出 7 6 2 4 2" xfId="53983"/>
    <cellStyle name="输出 7 6 2 5" xfId="53984"/>
    <cellStyle name="输出 7 6 3" xfId="53985"/>
    <cellStyle name="输出 7 6 3 2" xfId="53986"/>
    <cellStyle name="输出 7 6 3 2 2" xfId="53987"/>
    <cellStyle name="输出 7 6 3 3" xfId="53988"/>
    <cellStyle name="输出 7 6 3 3 2" xfId="53989"/>
    <cellStyle name="输出 7 6 3 4" xfId="53990"/>
    <cellStyle name="输出 7 6 3 4 2" xfId="53991"/>
    <cellStyle name="输出 7 6 3 5" xfId="53992"/>
    <cellStyle name="输出 7 6 3 5 2" xfId="53993"/>
    <cellStyle name="输出 7 6 3 6" xfId="53994"/>
    <cellStyle name="输出 7 6 4" xfId="53995"/>
    <cellStyle name="输出 7 6 4 2" xfId="53996"/>
    <cellStyle name="输出 7 6 5" xfId="53997"/>
    <cellStyle name="输出 7 6 5 2" xfId="53998"/>
    <cellStyle name="输出 7 7" xfId="53999"/>
    <cellStyle name="输出 7 7 2" xfId="54000"/>
    <cellStyle name="输出 7 7 2 2" xfId="54001"/>
    <cellStyle name="输出 7 7 2 3" xfId="54002"/>
    <cellStyle name="输出 7 7 2 4" xfId="54003"/>
    <cellStyle name="输出 7 7 2 4 2" xfId="54004"/>
    <cellStyle name="输出 7 7 2 5" xfId="54005"/>
    <cellStyle name="输出 7 7 2 5 2" xfId="54006"/>
    <cellStyle name="输出 7 7 2 6" xfId="54007"/>
    <cellStyle name="输出 7 7 3" xfId="54008"/>
    <cellStyle name="输出 7 7 3 2" xfId="54009"/>
    <cellStyle name="输出 7 7 4" xfId="54010"/>
    <cellStyle name="输出 7 7 4 2" xfId="54011"/>
    <cellStyle name="输出 7 7 5" xfId="54012"/>
    <cellStyle name="输出 7 8" xfId="54013"/>
    <cellStyle name="输出 7 8 2" xfId="54014"/>
    <cellStyle name="输出 7 8 2 2" xfId="54015"/>
    <cellStyle name="输出 7 8 3" xfId="54016"/>
    <cellStyle name="输出 7 8 3 2" xfId="54017"/>
    <cellStyle name="输出 7 8 4" xfId="54018"/>
    <cellStyle name="输出 7 8 4 2" xfId="54019"/>
    <cellStyle name="输出 7 8 5" xfId="54020"/>
    <cellStyle name="输出 7 8 5 2" xfId="54021"/>
    <cellStyle name="输出 7 8 6" xfId="54022"/>
    <cellStyle name="输出 7 8 7" xfId="54023"/>
    <cellStyle name="输出 7 8 8" xfId="54024"/>
    <cellStyle name="输出 7 9" xfId="54025"/>
    <cellStyle name="输出 7 9 2" xfId="54026"/>
    <cellStyle name="输出 7_四队计价2011-6" xfId="54027"/>
    <cellStyle name="输出 8" xfId="54028"/>
    <cellStyle name="输出 8 10" xfId="54029"/>
    <cellStyle name="输出 8 10 2" xfId="54030"/>
    <cellStyle name="输出 8 2" xfId="54031"/>
    <cellStyle name="输出 8 2 2" xfId="54032"/>
    <cellStyle name="输出 8 2 2 2" xfId="54033"/>
    <cellStyle name="输出 8 2 2 2 2" xfId="54034"/>
    <cellStyle name="输出 8 2 2 2 2 2" xfId="54035"/>
    <cellStyle name="输出 8 2 2 2 2 2 2" xfId="54036"/>
    <cellStyle name="输出 8 2 2 2 2 3" xfId="54037"/>
    <cellStyle name="输出 8 2 2 2 2 3 2" xfId="54038"/>
    <cellStyle name="输出 8 2 2 2 2 4" xfId="54039"/>
    <cellStyle name="输出 8 2 2 2 2 4 2" xfId="54040"/>
    <cellStyle name="输出 8 2 2 2 2 5" xfId="54041"/>
    <cellStyle name="输入 3 10" xfId="54042"/>
    <cellStyle name="输出 8 2 2 2 2 5 2" xfId="54043"/>
    <cellStyle name="输出 8 2 2 2 2 6" xfId="54044"/>
    <cellStyle name="输出 8 2 2 2 3" xfId="54045"/>
    <cellStyle name="数字 5 3 4 2 2 5" xfId="54046"/>
    <cellStyle name="输出 8 2 2 2 3 2" xfId="54047"/>
    <cellStyle name="输出 8 2 2 2 4" xfId="54048"/>
    <cellStyle name="输出 8 2 2 2 5" xfId="54049"/>
    <cellStyle name="输出 8 2 2 3" xfId="54050"/>
    <cellStyle name="输出 8 2 2 3 2" xfId="54051"/>
    <cellStyle name="输出 8 2 2 3 2 2" xfId="54052"/>
    <cellStyle name="输出 8 2 2 3 3" xfId="54053"/>
    <cellStyle name="输出 8 2 2 3 3 2" xfId="54054"/>
    <cellStyle name="输出 8 2 2 3 4" xfId="54055"/>
    <cellStyle name="输出 8 2 2 3 4 2" xfId="54056"/>
    <cellStyle name="输出 8 2 2 3 5" xfId="54057"/>
    <cellStyle name="输出 8 2 2 3 5 2" xfId="54058"/>
    <cellStyle name="输出 8 2 2 3 6" xfId="54059"/>
    <cellStyle name="输出 8 2 2 4" xfId="54060"/>
    <cellStyle name="输出 8 2 2 4 2" xfId="54061"/>
    <cellStyle name="输出 8 2 2 5" xfId="54062"/>
    <cellStyle name="输出 8 2 3" xfId="54063"/>
    <cellStyle name="输出 8 2 3 2" xfId="54064"/>
    <cellStyle name="输出 8 2 3 2 2" xfId="54065"/>
    <cellStyle name="输出 8 2 3 2 2 2" xfId="54066"/>
    <cellStyle name="输出 8 2 3 2 2 2 2" xfId="54067"/>
    <cellStyle name="输出 8 2 3 2 2 3" xfId="54068"/>
    <cellStyle name="输出 8 2 3 2 2 3 2" xfId="54069"/>
    <cellStyle name="输出 8 2 3 2 2 4" xfId="54070"/>
    <cellStyle name="输入 4 3 14" xfId="54071"/>
    <cellStyle name="输出 8 2 3 2 2 4 2" xfId="54072"/>
    <cellStyle name="输出 8 2 3 2 2 5" xfId="54073"/>
    <cellStyle name="输出 8 2 3 2 2 5 2" xfId="54074"/>
    <cellStyle name="输出 8 2 3 2 3 2" xfId="54075"/>
    <cellStyle name="输出 8 2 3 2 4" xfId="54076"/>
    <cellStyle name="输出 8 2 3 2 4 2" xfId="54077"/>
    <cellStyle name="输出 8 2 3 2 5" xfId="54078"/>
    <cellStyle name="输出 8 2 3 3" xfId="54079"/>
    <cellStyle name="输出 8 2 3 3 2" xfId="54080"/>
    <cellStyle name="输出 8 2 3 3 2 2" xfId="54081"/>
    <cellStyle name="输出 8 2 3 3 3" xfId="54082"/>
    <cellStyle name="输出 8 2 3 3 3 2" xfId="54083"/>
    <cellStyle name="输出 8 2 3 3 4" xfId="54084"/>
    <cellStyle name="输出 8 2 3 3 4 2" xfId="54085"/>
    <cellStyle name="输出 8 2 3 3 5" xfId="54086"/>
    <cellStyle name="输出 8 2 3 3 6" xfId="54087"/>
    <cellStyle name="输出 8 2 3 4" xfId="54088"/>
    <cellStyle name="输出 8 2 3 5" xfId="54089"/>
    <cellStyle name="输出 8 2 3 5 2" xfId="54090"/>
    <cellStyle name="输出 8 2 4" xfId="54091"/>
    <cellStyle name="输出 8 2 4 2" xfId="54092"/>
    <cellStyle name="输出 8 2 4 2 2" xfId="54093"/>
    <cellStyle name="输出 8 2 4 2 2 2" xfId="54094"/>
    <cellStyle name="输出 8 2 4 2 2 2 2" xfId="54095"/>
    <cellStyle name="输出 8 2 4 2 2 3" xfId="54096"/>
    <cellStyle name="输出 8 2 4 2 2 3 2" xfId="54097"/>
    <cellStyle name="输出 8 2 4 2 2 4" xfId="54098"/>
    <cellStyle name="输出 8 2 4 2 2 4 2" xfId="54099"/>
    <cellStyle name="输出 8 2 4 2 2 5 2" xfId="54100"/>
    <cellStyle name="输出 8 2 4 2 2 6" xfId="54101"/>
    <cellStyle name="输出 8 2 4 2 3" xfId="54102"/>
    <cellStyle name="输出 8 2 4 2 3 2" xfId="54103"/>
    <cellStyle name="输出 8 2 4 2 4" xfId="54104"/>
    <cellStyle name="输出 8 2 4 2 5" xfId="54105"/>
    <cellStyle name="输出 8 2 4 3" xfId="54106"/>
    <cellStyle name="输出 8 2 4 3 2" xfId="54107"/>
    <cellStyle name="输出 8 2 4 3 2 2" xfId="54108"/>
    <cellStyle name="输出 8 2 4 3 3" xfId="54109"/>
    <cellStyle name="输出 8 2 4 3 3 2" xfId="54110"/>
    <cellStyle name="输出 8 2 4 3 4" xfId="54111"/>
    <cellStyle name="输出 8 2 4 3 4 2" xfId="54112"/>
    <cellStyle name="输出 8 2 4 3 5" xfId="54113"/>
    <cellStyle name="输出 8 2 4 3 5 2" xfId="54114"/>
    <cellStyle name="输出 8 2 4 3 6" xfId="54115"/>
    <cellStyle name="输出 8 2 4 4" xfId="54116"/>
    <cellStyle name="输出 8 2 4 4 2" xfId="54117"/>
    <cellStyle name="输出 8 2 4 5" xfId="54118"/>
    <cellStyle name="输出 8 2 4 5 2" xfId="54119"/>
    <cellStyle name="输出 8 2 5" xfId="54120"/>
    <cellStyle name="输出 8 2 5 2" xfId="54121"/>
    <cellStyle name="输出 8 2 5 2 2 2" xfId="54122"/>
    <cellStyle name="输出 8 2 5 2 3 2" xfId="54123"/>
    <cellStyle name="输出 8 2 5 2 4 2" xfId="54124"/>
    <cellStyle name="输出 8 2 5 2 5 2" xfId="54125"/>
    <cellStyle name="输出 8 2 5 2 6" xfId="54126"/>
    <cellStyle name="输出 8 2 5 3" xfId="54127"/>
    <cellStyle name="输出 8 2 5 4" xfId="54128"/>
    <cellStyle name="输出 8 2 5 4 2" xfId="54129"/>
    <cellStyle name="输出 8 2 5 5" xfId="54130"/>
    <cellStyle name="输出 8 2 6" xfId="54131"/>
    <cellStyle name="输出 8 2 6 2" xfId="54132"/>
    <cellStyle name="输出 8 2 6 2 2" xfId="54133"/>
    <cellStyle name="输出 8 2 6 3" xfId="54134"/>
    <cellStyle name="输出 8 2 6 3 2" xfId="54135"/>
    <cellStyle name="输出 8 2 6 4" xfId="54136"/>
    <cellStyle name="输出 8 2 6 5" xfId="54137"/>
    <cellStyle name="输出 8 2 6 6" xfId="54138"/>
    <cellStyle name="输出 8 2 7" xfId="54139"/>
    <cellStyle name="输出 8 2 7 2" xfId="54140"/>
    <cellStyle name="输出 8 2 8" xfId="54141"/>
    <cellStyle name="输出 8 2 8 2" xfId="54142"/>
    <cellStyle name="输出 8 3" xfId="54143"/>
    <cellStyle name="输出 8 3 2" xfId="54144"/>
    <cellStyle name="输出 8 3 2 2" xfId="54145"/>
    <cellStyle name="输出 8 3 2 2 2" xfId="54146"/>
    <cellStyle name="输出 8 3 2 2 2 2" xfId="54147"/>
    <cellStyle name="输出 8 3 2 2 2 2 2" xfId="54148"/>
    <cellStyle name="输出 8 3 2 2 2 3" xfId="54149"/>
    <cellStyle name="输出 8 3 2 2 2 3 2" xfId="54150"/>
    <cellStyle name="输出 8 3 2 2 2 4" xfId="54151"/>
    <cellStyle name="输出 8 3 2 2 2 4 2" xfId="54152"/>
    <cellStyle name="输出 8 3 2 2 2 5" xfId="54153"/>
    <cellStyle name="输出 8 3 2 2 2 5 2" xfId="54154"/>
    <cellStyle name="输出 8 3 2 2 2 6" xfId="54155"/>
    <cellStyle name="输出 8 3 2 2 3" xfId="54156"/>
    <cellStyle name="数字 5 4 4 2 2 5" xfId="54157"/>
    <cellStyle name="输出 8 3 2 2 3 2" xfId="54158"/>
    <cellStyle name="输出 8 3 2 2 4" xfId="54159"/>
    <cellStyle name="输出 8 3 2 2 5" xfId="54160"/>
    <cellStyle name="输出 8 3 2 3" xfId="54161"/>
    <cellStyle name="输出 8 3 2 3 2 2" xfId="54162"/>
    <cellStyle name="输出 8 3 2 3 3 2" xfId="54163"/>
    <cellStyle name="输出 8 3 2 3 4" xfId="54164"/>
    <cellStyle name="输出 8 3 2 3 4 2" xfId="54165"/>
    <cellStyle name="输出 8 3 2 3 5" xfId="54166"/>
    <cellStyle name="输出 8 3 2 3 5 2" xfId="54167"/>
    <cellStyle name="输出 8 3 2 3 6" xfId="54168"/>
    <cellStyle name="输出 8 3 2 4" xfId="54169"/>
    <cellStyle name="输出 8 3 2 4 2" xfId="54170"/>
    <cellStyle name="输出 8 3 2 5" xfId="54171"/>
    <cellStyle name="输出 8 3 3" xfId="54172"/>
    <cellStyle name="输出 8 3 3 2" xfId="54173"/>
    <cellStyle name="输出 8 3 3 2 2" xfId="54174"/>
    <cellStyle name="输出 8 3 3 2 2 2" xfId="54175"/>
    <cellStyle name="输出 8 3 3 2 2 4 2" xfId="54176"/>
    <cellStyle name="输出 8 3 3 2 2 5 2" xfId="54177"/>
    <cellStyle name="输出 8 3 3 2 3" xfId="54178"/>
    <cellStyle name="输出 8 3 3 2 3 2" xfId="54179"/>
    <cellStyle name="输出 8 3 3 2 4" xfId="54180"/>
    <cellStyle name="输出 8 3 3 2 4 2" xfId="54181"/>
    <cellStyle name="输出 8 3 3 2 5" xfId="54182"/>
    <cellStyle name="输出 8 3 3 3 2 2" xfId="54183"/>
    <cellStyle name="输出 8 3 3 3 3" xfId="54184"/>
    <cellStyle name="输出 8 3 3 3 3 2" xfId="54185"/>
    <cellStyle name="输出 8 3 3 3 4" xfId="54186"/>
    <cellStyle name="输出 8 3 3 3 4 2" xfId="54187"/>
    <cellStyle name="输出 8 3 3 3 5" xfId="54188"/>
    <cellStyle name="输出 8 3 3 3 5 2" xfId="54189"/>
    <cellStyle name="输出 8 3 3 3 6" xfId="54190"/>
    <cellStyle name="输出 8 3 3 4" xfId="54191"/>
    <cellStyle name="输出 8 3 3 4 2" xfId="54192"/>
    <cellStyle name="输出 8 3 3 5" xfId="54193"/>
    <cellStyle name="输出 8 3 3 5 2" xfId="54194"/>
    <cellStyle name="输出 8 3 4" xfId="54195"/>
    <cellStyle name="输出 8 3 4 2" xfId="54196"/>
    <cellStyle name="输出 8 3 4 2 2" xfId="54197"/>
    <cellStyle name="输出 8 3 4 2 2 2" xfId="54198"/>
    <cellStyle name="输出 8 3 4 2 2 2 2" xfId="54199"/>
    <cellStyle name="输出 8 3 4 2 2 4" xfId="54200"/>
    <cellStyle name="输出 8 3 4 2 2 4 2" xfId="54201"/>
    <cellStyle name="输出 8 3 4 2 2 5" xfId="54202"/>
    <cellStyle name="输出 8 3 4 2 2 5 2" xfId="54203"/>
    <cellStyle name="输出 8 3 4 2 2 6" xfId="54204"/>
    <cellStyle name="输出 8 3 4 2 3" xfId="54205"/>
    <cellStyle name="输出 8 3 4 2 3 2" xfId="54206"/>
    <cellStyle name="输出 8 3 4 2 4" xfId="54207"/>
    <cellStyle name="输出 8 3 4 2 4 2" xfId="54208"/>
    <cellStyle name="输出 8 3 4 2 5" xfId="54209"/>
    <cellStyle name="输出 8 3 4 3" xfId="54210"/>
    <cellStyle name="输出 8 3 4 3 2 2" xfId="54211"/>
    <cellStyle name="输出 8 3 4 3 3" xfId="54212"/>
    <cellStyle name="输出 8 3 4 3 3 2" xfId="54213"/>
    <cellStyle name="输出 8 3 4 3 4" xfId="54214"/>
    <cellStyle name="输出 8 3 4 3 4 2" xfId="54215"/>
    <cellStyle name="输出 8 3 4 3 5" xfId="54216"/>
    <cellStyle name="输出 8 3 4 3 5 2" xfId="54217"/>
    <cellStyle name="输出 8 3 4 3 6" xfId="54218"/>
    <cellStyle name="输出 8 3 4 4" xfId="54219"/>
    <cellStyle name="输出 8 3 4 4 2" xfId="54220"/>
    <cellStyle name="输出 8 3 4 5" xfId="54221"/>
    <cellStyle name="输出 8 3 4 5 2" xfId="54222"/>
    <cellStyle name="输出 8 3 5" xfId="54223"/>
    <cellStyle name="输出 8 3 5 2" xfId="54224"/>
    <cellStyle name="输出 8 3 5 2 2" xfId="54225"/>
    <cellStyle name="输出 8 3 5 2 3" xfId="54226"/>
    <cellStyle name="输出 8 3 5 2 3 2" xfId="54227"/>
    <cellStyle name="输出 8 3 5 2 4" xfId="54228"/>
    <cellStyle name="输出 8 3 5 2 4 2" xfId="54229"/>
    <cellStyle name="输出 8 3 5 2 5 2" xfId="54230"/>
    <cellStyle name="输出 8 3 5 3" xfId="54231"/>
    <cellStyle name="输出 8 3 5 4" xfId="54232"/>
    <cellStyle name="输出 8 3 5 4 2" xfId="54233"/>
    <cellStyle name="输出 8 3 5 5" xfId="54234"/>
    <cellStyle name="输出 8 3 6" xfId="54235"/>
    <cellStyle name="输出 8 3 6 2" xfId="54236"/>
    <cellStyle name="输出 8 3 6 2 2" xfId="54237"/>
    <cellStyle name="输出 8 3 6 3" xfId="54238"/>
    <cellStyle name="输出 8 3 6 3 2" xfId="54239"/>
    <cellStyle name="输出 8 3 6 4 2" xfId="54240"/>
    <cellStyle name="输出 8 3 6 5" xfId="54241"/>
    <cellStyle name="输出 8 3 6 5 2" xfId="54242"/>
    <cellStyle name="输出 8 3 6 6" xfId="54243"/>
    <cellStyle name="输出 8 3 7" xfId="54244"/>
    <cellStyle name="输出 8 3 7 2" xfId="54245"/>
    <cellStyle name="输出 8 3 8" xfId="54246"/>
    <cellStyle name="输出 8 3 8 2" xfId="54247"/>
    <cellStyle name="输出 8 4" xfId="54248"/>
    <cellStyle name="输出 8 4 2" xfId="54249"/>
    <cellStyle name="输出 8 4 2 2" xfId="54250"/>
    <cellStyle name="输出 8 4 2 2 2" xfId="54251"/>
    <cellStyle name="输出 8 4 2 2 2 2" xfId="54252"/>
    <cellStyle name="输出 8 4 2 2 2 2 2" xfId="54253"/>
    <cellStyle name="输出 8 4 2 2 2 3" xfId="54254"/>
    <cellStyle name="输出 8 4 2 2 2 3 2" xfId="54255"/>
    <cellStyle name="输出 8 4 2 2 2 4" xfId="54256"/>
    <cellStyle name="输出 8 4 2 2 2 4 2" xfId="54257"/>
    <cellStyle name="输出 8 4 2 2 2 5" xfId="54258"/>
    <cellStyle name="输出 8 4 2 2 2 5 2" xfId="54259"/>
    <cellStyle name="输出 8 4 2 2 2 6" xfId="54260"/>
    <cellStyle name="输出 8 4 2 2 3" xfId="54261"/>
    <cellStyle name="输出 8 4 2 2 3 2" xfId="54262"/>
    <cellStyle name="输出 8 4 2 2 4" xfId="54263"/>
    <cellStyle name="输出 8 4 2 2 4 2" xfId="54264"/>
    <cellStyle name="输出 8 4 2 2 5" xfId="54265"/>
    <cellStyle name="输出 8 4 2 3" xfId="54266"/>
    <cellStyle name="输出 8 4 2 3 2" xfId="54267"/>
    <cellStyle name="输出 8 4 2 3 2 2" xfId="54268"/>
    <cellStyle name="输出 8 4 2 3 3" xfId="54269"/>
    <cellStyle name="输出 8 4 2 3 3 2" xfId="54270"/>
    <cellStyle name="输出 8 4 2 3 4" xfId="54271"/>
    <cellStyle name="输出 8 4 2 3 4 2" xfId="54272"/>
    <cellStyle name="输出 8 4 2 3 5" xfId="54273"/>
    <cellStyle name="输出 8 4 2 3 5 2" xfId="54274"/>
    <cellStyle name="输出 8 4 2 3 6" xfId="54275"/>
    <cellStyle name="输出 8 4 2 4" xfId="54276"/>
    <cellStyle name="输出 8 4 2 4 2" xfId="54277"/>
    <cellStyle name="输出 8 4 2 5" xfId="54278"/>
    <cellStyle name="输出 8 4 2 5 2" xfId="54279"/>
    <cellStyle name="输出 8 4 3" xfId="54280"/>
    <cellStyle name="输出 8 4 3 2" xfId="54281"/>
    <cellStyle name="输出 8 4 3 2 2" xfId="54282"/>
    <cellStyle name="输出 8 4 3 2 2 2" xfId="54283"/>
    <cellStyle name="输出 8 4 3 2 2 2 2" xfId="54284"/>
    <cellStyle name="输出 8 4 3 2 2 3" xfId="54285"/>
    <cellStyle name="输出 8 4 3 2 2 3 2" xfId="54286"/>
    <cellStyle name="输出 8 4 3 2 2 4" xfId="54287"/>
    <cellStyle name="输出 8 4 3 2 2 4 2" xfId="54288"/>
    <cellStyle name="输出 8 4 3 2 2 5" xfId="54289"/>
    <cellStyle name="输出 8 4 3 2 2 5 2" xfId="54290"/>
    <cellStyle name="输出 8 4 3 2 2 6" xfId="54291"/>
    <cellStyle name="输出 8 4 3 2 3" xfId="54292"/>
    <cellStyle name="输出 8 4 3 2 4" xfId="54293"/>
    <cellStyle name="输出 8 4 3 2 4 2" xfId="54294"/>
    <cellStyle name="输出 8 4 3 2 5" xfId="54295"/>
    <cellStyle name="输出 8 4 3 3" xfId="54296"/>
    <cellStyle name="输出 8 4 3 3 2" xfId="54297"/>
    <cellStyle name="输出 8 4 3 3 2 2" xfId="54298"/>
    <cellStyle name="输出 8 4 3 3 3" xfId="54299"/>
    <cellStyle name="输出 8 4 3 3 3 2" xfId="54300"/>
    <cellStyle name="输出 8 4 3 3 4" xfId="54301"/>
    <cellStyle name="输出 8 4 3 3 4 2" xfId="54302"/>
    <cellStyle name="输出 8 4 3 3 5" xfId="54303"/>
    <cellStyle name="输出 8 4 3 3 5 2" xfId="54304"/>
    <cellStyle name="输出 8 4 3 3 6" xfId="54305"/>
    <cellStyle name="输出 8 4 3 4" xfId="54306"/>
    <cellStyle name="输出 8 4 3 5" xfId="54307"/>
    <cellStyle name="输出 8 4 3 5 2" xfId="54308"/>
    <cellStyle name="输出 8 4 4" xfId="54309"/>
    <cellStyle name="输出 8 4 4 2" xfId="54310"/>
    <cellStyle name="输出 8 4 4 2 2" xfId="54311"/>
    <cellStyle name="输出 8 4 4 2 2 2" xfId="54312"/>
    <cellStyle name="输出 8 4 4 2 2 2 2" xfId="54313"/>
    <cellStyle name="输出 8 4 4 2 2 3" xfId="54314"/>
    <cellStyle name="输出 8 4 4 2 2 3 2" xfId="54315"/>
    <cellStyle name="输出 8 4 4 2 2 4" xfId="54316"/>
    <cellStyle name="输出 8 4 4 2 2 4 2" xfId="54317"/>
    <cellStyle name="输出 8 4 4 2 2 5" xfId="54318"/>
    <cellStyle name="输出 8 4 4 2 2 5 2" xfId="54319"/>
    <cellStyle name="输出 8 4 4 2 2 6" xfId="54320"/>
    <cellStyle name="输出 8 4 4 2 3" xfId="54321"/>
    <cellStyle name="输出 8 4 4 2 3 2" xfId="54322"/>
    <cellStyle name="输出 8 4 4 2 4" xfId="54323"/>
    <cellStyle name="小数 5 4 2 3" xfId="54324"/>
    <cellStyle name="输出 8 4 4 2 4 2" xfId="54325"/>
    <cellStyle name="输出 8 4 4 2 5" xfId="54326"/>
    <cellStyle name="输出 8 4 4 3" xfId="54327"/>
    <cellStyle name="输出 8 4 4 3 2" xfId="54328"/>
    <cellStyle name="输出 8 4 4 3 2 2" xfId="54329"/>
    <cellStyle name="输出 8 4 4 3 3 2" xfId="54330"/>
    <cellStyle name="输出 8 4 4 3 4" xfId="54331"/>
    <cellStyle name="小数 5 5 2 3" xfId="54332"/>
    <cellStyle name="输出 8 4 4 3 4 2" xfId="54333"/>
    <cellStyle name="输出 8 4 4 3 5" xfId="54334"/>
    <cellStyle name="输出 8 4 4 3 5 2" xfId="54335"/>
    <cellStyle name="输出 8 4 4 3 6" xfId="54336"/>
    <cellStyle name="输出 8 4 4 4" xfId="54337"/>
    <cellStyle name="输出 8 4 4 4 2" xfId="54338"/>
    <cellStyle name="输出 8 4 4 5" xfId="54339"/>
    <cellStyle name="输出 8 4 4 5 2" xfId="54340"/>
    <cellStyle name="输出 8 4 5 2 2" xfId="54341"/>
    <cellStyle name="输出 8 4 5 2 2 2" xfId="54342"/>
    <cellStyle name="输出 8 4 5 2 3" xfId="54343"/>
    <cellStyle name="输出 8 4 5 2 3 2" xfId="54344"/>
    <cellStyle name="输出 8 4 5 2 4" xfId="54345"/>
    <cellStyle name="输出 8 4 5 2 5" xfId="54346"/>
    <cellStyle name="输出 8 4 5 2 5 2" xfId="54347"/>
    <cellStyle name="输出 8 4 5 2 6" xfId="54348"/>
    <cellStyle name="输出 8 4 5 3 2" xfId="54349"/>
    <cellStyle name="输出 8 4 5 4 2" xfId="54350"/>
    <cellStyle name="输出 8 4 6" xfId="54351"/>
    <cellStyle name="输出 8 4 6 2" xfId="54352"/>
    <cellStyle name="输出 8 4 6 2 2" xfId="54353"/>
    <cellStyle name="输出 8 4 6 3" xfId="54354"/>
    <cellStyle name="输出 8 4 6 3 2" xfId="54355"/>
    <cellStyle name="输出 8 4 6 4" xfId="54356"/>
    <cellStyle name="输出 8 4 6 5" xfId="54357"/>
    <cellStyle name="输出 8 4 7" xfId="54358"/>
    <cellStyle name="输出 8 4 7 2" xfId="54359"/>
    <cellStyle name="输出 8 4 8" xfId="54360"/>
    <cellStyle name="输出 8 4 8 2" xfId="54361"/>
    <cellStyle name="输出 8 5 2" xfId="54362"/>
    <cellStyle name="输出 8 5 2 2" xfId="54363"/>
    <cellStyle name="输出 8 5 2 2 2" xfId="54364"/>
    <cellStyle name="输出 8 5 2 2 2 2" xfId="54365"/>
    <cellStyle name="输出 8 5 2 2 2 2 2" xfId="54366"/>
    <cellStyle name="输出 8 5 2 2 2 3" xfId="54367"/>
    <cellStyle name="输出 8 5 2 2 2 3 2" xfId="54368"/>
    <cellStyle name="输出 8 5 2 2 2 4" xfId="54369"/>
    <cellStyle name="输出 8 5 2 2 2 4 2" xfId="54370"/>
    <cellStyle name="输出 8 5 2 2 2 5" xfId="54371"/>
    <cellStyle name="输出 8 5 2 2 2 5 2" xfId="54372"/>
    <cellStyle name="输出 8 5 2 2 2 6" xfId="54373"/>
    <cellStyle name="输出 8 5 2 2 3" xfId="54374"/>
    <cellStyle name="输出 8 5 2 2 3 2" xfId="54375"/>
    <cellStyle name="输出 8 5 2 2 4" xfId="54376"/>
    <cellStyle name="输出 8 5 2 2 4 2" xfId="54377"/>
    <cellStyle name="输出 8 5 2 2 5" xfId="54378"/>
    <cellStyle name="输出 8 5 2 3" xfId="54379"/>
    <cellStyle name="输出 8 5 2 3 2" xfId="54380"/>
    <cellStyle name="输出 8 5 2 3 2 2" xfId="54381"/>
    <cellStyle name="输出 8 5 2 3 3" xfId="54382"/>
    <cellStyle name="输出 8 5 2 3 3 2" xfId="54383"/>
    <cellStyle name="输出 8 5 2 3 4" xfId="54384"/>
    <cellStyle name="输出 8 5 2 3 4 2" xfId="54385"/>
    <cellStyle name="输出 8 5 2 3 5" xfId="54386"/>
    <cellStyle name="输出 8 5 2 3 5 2" xfId="54387"/>
    <cellStyle name="输出 8 5 2 3 6" xfId="54388"/>
    <cellStyle name="输出 8 5 2 4" xfId="54389"/>
    <cellStyle name="输出 8 5 2 4 2" xfId="54390"/>
    <cellStyle name="输出 8 5 2 5" xfId="54391"/>
    <cellStyle name="输出 8 5 2 5 2" xfId="54392"/>
    <cellStyle name="输出 8 5 3" xfId="54393"/>
    <cellStyle name="输出 8 5 3 2" xfId="54394"/>
    <cellStyle name="输出 8 5 3 2 2" xfId="54395"/>
    <cellStyle name="注释 5 2 5 3" xfId="54396"/>
    <cellStyle name="输出 8 5 3 2 2 2 2" xfId="54397"/>
    <cellStyle name="输出 8 5 3 2 2 3" xfId="54398"/>
    <cellStyle name="注释 5 2 6 3" xfId="54399"/>
    <cellStyle name="输出 8 5 3 2 2 3 2" xfId="54400"/>
    <cellStyle name="输出 8 5 3 2 2 5" xfId="54401"/>
    <cellStyle name="输出 8 5 3 2 2 5 2" xfId="54402"/>
    <cellStyle name="输出 8 5 3 2 2 6" xfId="54403"/>
    <cellStyle name="输出 8 5 3 2 3" xfId="54404"/>
    <cellStyle name="输出 8 5 3 2 3 2" xfId="54405"/>
    <cellStyle name="输出 8 5 3 2 4" xfId="54406"/>
    <cellStyle name="输出 8 5 3 2 4 2" xfId="54407"/>
    <cellStyle name="输出 8 5 3 2 5" xfId="54408"/>
    <cellStyle name="输出 8 5 3 3" xfId="54409"/>
    <cellStyle name="输出 8 5 3 3 2" xfId="54410"/>
    <cellStyle name="输出 8 5 3 3 2 2" xfId="54411"/>
    <cellStyle name="输出 8 5 3 3 3" xfId="54412"/>
    <cellStyle name="输出 8 5 3 3 3 2" xfId="54413"/>
    <cellStyle name="输出 8 5 3 3 4" xfId="54414"/>
    <cellStyle name="输出 8 5 3 3 4 2" xfId="54415"/>
    <cellStyle name="输出 8 5 3 3 5" xfId="54416"/>
    <cellStyle name="输出 8 5 3 3 5 2" xfId="54417"/>
    <cellStyle name="输出 8 5 3 3 6" xfId="54418"/>
    <cellStyle name="输出 8 5 3 4" xfId="54419"/>
    <cellStyle name="输出 8 5 3 4 2" xfId="54420"/>
    <cellStyle name="输出 8 5 3 5" xfId="54421"/>
    <cellStyle name="输出 8 5 3 5 2" xfId="54422"/>
    <cellStyle name="输出 8 5 4" xfId="54423"/>
    <cellStyle name="输出 8 5 4 2" xfId="54424"/>
    <cellStyle name="输出 8 5 4 2 2" xfId="54425"/>
    <cellStyle name="输出 8 5 4 2 2 2" xfId="54426"/>
    <cellStyle name="输出 8 5 4 2 2 2 2" xfId="54427"/>
    <cellStyle name="输出 8 5 4 2 2 3 2" xfId="54428"/>
    <cellStyle name="输出 8 5 4 2 2 4" xfId="54429"/>
    <cellStyle name="输出 8 5 4 2 2 4 2" xfId="54430"/>
    <cellStyle name="输出 8 5 4 2 2 5" xfId="54431"/>
    <cellStyle name="输出 8 5 4 2 2 5 2" xfId="54432"/>
    <cellStyle name="输出 8 5 4 2 2 6" xfId="54433"/>
    <cellStyle name="输出 8 5 4 2 3 2" xfId="54434"/>
    <cellStyle name="输出 8 5 4 2 4" xfId="54435"/>
    <cellStyle name="输出 8 5 4 2 4 2" xfId="54436"/>
    <cellStyle name="输出 8 5 4 2 5" xfId="54437"/>
    <cellStyle name="输出 8 5 4 3" xfId="54438"/>
    <cellStyle name="输出 8 5 4 3 2" xfId="54439"/>
    <cellStyle name="输出 8 5 4 3 2 2" xfId="54440"/>
    <cellStyle name="输出 8 5 4 3 3 2" xfId="54441"/>
    <cellStyle name="输出 8 5 4 3 4" xfId="54442"/>
    <cellStyle name="输出 8 5 4 3 4 2" xfId="54443"/>
    <cellStyle name="输出 8 5 4 3 5" xfId="54444"/>
    <cellStyle name="输出 8 5 4 3 5 2" xfId="54445"/>
    <cellStyle name="输出 8 5 4 3 6" xfId="54446"/>
    <cellStyle name="输出 8 5 4 4" xfId="54447"/>
    <cellStyle name="输出 8 5 4 4 2" xfId="54448"/>
    <cellStyle name="输出 8 5 4 5" xfId="54449"/>
    <cellStyle name="输出 8 5 5" xfId="54450"/>
    <cellStyle name="输出 8 5 5 2" xfId="54451"/>
    <cellStyle name="输出 8 5 5 2 2" xfId="54452"/>
    <cellStyle name="输出 8 5 5 2 2 2" xfId="54453"/>
    <cellStyle name="输出 8 5 5 2 3" xfId="54454"/>
    <cellStyle name="输出 8 5 5 2 3 2" xfId="54455"/>
    <cellStyle name="输出 8 5 5 2 4" xfId="54456"/>
    <cellStyle name="输出 8 5 5 2 4 2" xfId="54457"/>
    <cellStyle name="输出 8 5 5 2 5" xfId="54458"/>
    <cellStyle name="输出 8 5 5 2 5 2" xfId="54459"/>
    <cellStyle name="输出 8 5 5 2 6" xfId="54460"/>
    <cellStyle name="输出 8 5 5 3" xfId="54461"/>
    <cellStyle name="输出 8 5 5 3 2" xfId="54462"/>
    <cellStyle name="输出 8 5 5 4" xfId="54463"/>
    <cellStyle name="输出 8 5 5 4 2" xfId="54464"/>
    <cellStyle name="输出 8 5 5 5" xfId="54465"/>
    <cellStyle name="输出 8 5 6 2" xfId="54466"/>
    <cellStyle name="输出 8 5 6 3" xfId="54467"/>
    <cellStyle name="小数 2 3 2 2 2 3" xfId="54468"/>
    <cellStyle name="输出 8 5 6 3 2" xfId="54469"/>
    <cellStyle name="输出 8 5 6 4" xfId="54470"/>
    <cellStyle name="输出 8 5 6 4 2" xfId="54471"/>
    <cellStyle name="输出 8 5 6 5" xfId="54472"/>
    <cellStyle name="输出 8 5 6 5 2" xfId="54473"/>
    <cellStyle name="输出 8 5 6 6" xfId="54474"/>
    <cellStyle name="输出 8 5 7" xfId="54475"/>
    <cellStyle name="输出 8 5 7 2" xfId="54476"/>
    <cellStyle name="输出 8 5 8" xfId="54477"/>
    <cellStyle name="输出 8 5 8 2" xfId="54478"/>
    <cellStyle name="输出 8 6 2" xfId="54479"/>
    <cellStyle name="输出 8 6 2 2" xfId="54480"/>
    <cellStyle name="输出 8 6 2 2 2" xfId="54481"/>
    <cellStyle name="输出 8 6 2 2 2 2" xfId="54482"/>
    <cellStyle name="输出 8 6 2 2 3" xfId="54483"/>
    <cellStyle name="输出 8 6 2 2 3 2" xfId="54484"/>
    <cellStyle name="输出 8 6 2 2 4" xfId="54485"/>
    <cellStyle name="输出 8 6 2 2 4 2" xfId="54486"/>
    <cellStyle name="输出 8 6 2 2 5" xfId="54487"/>
    <cellStyle name="输出 8 6 2 2 6" xfId="54488"/>
    <cellStyle name="输出 8 6 2 3" xfId="54489"/>
    <cellStyle name="输出 8 6 2 3 2" xfId="54490"/>
    <cellStyle name="输出 8 6 2 4" xfId="54491"/>
    <cellStyle name="输出 8 6 2 4 2" xfId="54492"/>
    <cellStyle name="输出 8 6 2 5" xfId="54493"/>
    <cellStyle name="输出 8 6 3" xfId="54494"/>
    <cellStyle name="输出 8 6 3 2" xfId="54495"/>
    <cellStyle name="输出 8 6 3 2 2" xfId="54496"/>
    <cellStyle name="输出 8 6 3 3" xfId="54497"/>
    <cellStyle name="输出 8 6 3 3 2" xfId="54498"/>
    <cellStyle name="输出 8 6 3 4" xfId="54499"/>
    <cellStyle name="输出 8 6 3 4 2" xfId="54500"/>
    <cellStyle name="输出 8 6 3 5" xfId="54501"/>
    <cellStyle name="输出 8 6 3 5 2" xfId="54502"/>
    <cellStyle name="输出 8 6 3 6" xfId="54503"/>
    <cellStyle name="输出 8 6 4" xfId="54504"/>
    <cellStyle name="输出 8 6 4 2" xfId="54505"/>
    <cellStyle name="输出 8 6 5" xfId="54506"/>
    <cellStyle name="输出 8 6 5 2" xfId="54507"/>
    <cellStyle name="输出 8 7 2" xfId="54508"/>
    <cellStyle name="输出 8 7 2 2" xfId="54509"/>
    <cellStyle name="输出 8 7 2 2 2" xfId="54510"/>
    <cellStyle name="输出 8 7 2 3" xfId="54511"/>
    <cellStyle name="输出 8 7 2 3 2" xfId="54512"/>
    <cellStyle name="输出 8 7 2 4" xfId="54513"/>
    <cellStyle name="输出 8 7 2 4 2" xfId="54514"/>
    <cellStyle name="输出 8 7 2 5" xfId="54515"/>
    <cellStyle name="输出 8 7 2 5 2" xfId="54516"/>
    <cellStyle name="输出 8 7 2 6" xfId="54517"/>
    <cellStyle name="输出 8 7 3" xfId="54518"/>
    <cellStyle name="输出 8 7 3 2" xfId="54519"/>
    <cellStyle name="输出 8 7 4" xfId="54520"/>
    <cellStyle name="输出 8 7 4 2" xfId="54521"/>
    <cellStyle name="注释 2 6 5 2 2 2" xfId="54522"/>
    <cellStyle name="输出 8 7 5" xfId="54523"/>
    <cellStyle name="输出 8 8 6" xfId="54524"/>
    <cellStyle name="输出 8 8 7" xfId="54525"/>
    <cellStyle name="输出 8 8 8" xfId="54526"/>
    <cellStyle name="输出 9 10" xfId="54527"/>
    <cellStyle name="输出 9 10 2" xfId="54528"/>
    <cellStyle name="输出 9 2 2 2 2" xfId="54529"/>
    <cellStyle name="输出 9 2 2 2 2 2" xfId="54530"/>
    <cellStyle name="输出 9 2 2 2 2 2 2" xfId="54531"/>
    <cellStyle name="输出 9 2 2 2 2 3" xfId="54532"/>
    <cellStyle name="输出 9 2 2 2 2 3 2" xfId="54533"/>
    <cellStyle name="输出 9 2 2 2 2 4" xfId="54534"/>
    <cellStyle name="输出 9 2 2 2 2 4 2" xfId="54535"/>
    <cellStyle name="输出 9 2 2 2 2 5" xfId="54536"/>
    <cellStyle name="输出 9 2 2 2 2 5 2" xfId="54537"/>
    <cellStyle name="输出 9 2 2 2 2 6" xfId="54538"/>
    <cellStyle name="输出 9 2 2 2 3" xfId="54539"/>
    <cellStyle name="输出 9 2 2 2 3 2" xfId="54540"/>
    <cellStyle name="输出 9 2 2 2 4" xfId="54541"/>
    <cellStyle name="输出 9 2 2 2 5" xfId="54542"/>
    <cellStyle name="输出 9 2 2 3" xfId="54543"/>
    <cellStyle name="输出 9 2 2 3 2" xfId="54544"/>
    <cellStyle name="输出 9 2 2 3 2 2" xfId="54545"/>
    <cellStyle name="输出 9 2 2 3 3" xfId="54546"/>
    <cellStyle name="输出 9 2 2 3 3 2" xfId="54547"/>
    <cellStyle name="输出 9 2 2 3 4" xfId="54548"/>
    <cellStyle name="输出 9 2 2 3 4 2" xfId="54549"/>
    <cellStyle name="输出 9 2 2 3 5" xfId="54550"/>
    <cellStyle name="输出 9 2 2 3 5 2" xfId="54551"/>
    <cellStyle name="输出 9 2 2 3 6" xfId="54552"/>
    <cellStyle name="输出 9 2 2 4" xfId="54553"/>
    <cellStyle name="输出 9 2 2 4 2" xfId="54554"/>
    <cellStyle name="输出 9 2 2 5" xfId="54555"/>
    <cellStyle name="输出 9 2 3 2" xfId="54556"/>
    <cellStyle name="输出 9 2 3 2 2" xfId="54557"/>
    <cellStyle name="输出 9 2 3 2 2 2" xfId="54558"/>
    <cellStyle name="输出 9 2 3 2 2 2 2" xfId="54559"/>
    <cellStyle name="输出 9 2 3 2 2 3" xfId="54560"/>
    <cellStyle name="输出 9 2 3 2 2 3 2" xfId="54561"/>
    <cellStyle name="输出 9 2 3 2 2 4" xfId="54562"/>
    <cellStyle name="输出 9 2 3 2 2 4 2" xfId="54563"/>
    <cellStyle name="输出 9 2 3 2 2 5" xfId="54564"/>
    <cellStyle name="输出 9 2 3 2 2 5 2" xfId="54565"/>
    <cellStyle name="输出 9 2 3 2 2 6" xfId="54566"/>
    <cellStyle name="输出 9 2 3 2 3" xfId="54567"/>
    <cellStyle name="输出 9 2 3 2 4" xfId="54568"/>
    <cellStyle name="输出 9 2 3 2 4 2" xfId="54569"/>
    <cellStyle name="输出 9 2 3 2 5" xfId="54570"/>
    <cellStyle name="输出 9 2 3 3" xfId="54571"/>
    <cellStyle name="输出 9 2 3 3 2" xfId="54572"/>
    <cellStyle name="输出 9 2 3 3 2 2" xfId="54573"/>
    <cellStyle name="输出 9 2 3 3 3" xfId="54574"/>
    <cellStyle name="输出 9 2 3 3 3 2" xfId="54575"/>
    <cellStyle name="输出 9 2 3 3 4" xfId="54576"/>
    <cellStyle name="输出 9 2 3 3 4 2" xfId="54577"/>
    <cellStyle name="输出 9 2 3 3 5" xfId="54578"/>
    <cellStyle name="输出 9 2 3 3 5 2" xfId="54579"/>
    <cellStyle name="输出 9 2 3 3 6" xfId="54580"/>
    <cellStyle name="输出 9 2 3 4" xfId="54581"/>
    <cellStyle name="输出 9 2 3 4 2" xfId="54582"/>
    <cellStyle name="输出 9 2 3 5" xfId="54583"/>
    <cellStyle name="输出 9 2 3 5 2" xfId="54584"/>
    <cellStyle name="输出 9 2 4" xfId="54585"/>
    <cellStyle name="输出 9 2 4 2" xfId="54586"/>
    <cellStyle name="输出 9 2 4 2 2" xfId="54587"/>
    <cellStyle name="输出 9 2 4 2 2 2" xfId="54588"/>
    <cellStyle name="输出 9 2 4 2 2 2 2" xfId="54589"/>
    <cellStyle name="输出 9 2 4 2 2 3" xfId="54590"/>
    <cellStyle name="输出 9 2 4 2 2 3 2" xfId="54591"/>
    <cellStyle name="输出 9 2 4 2 2 4" xfId="54592"/>
    <cellStyle name="输出 9 2 4 2 2 4 2" xfId="54593"/>
    <cellStyle name="输出 9 2 4 2 2 5" xfId="54594"/>
    <cellStyle name="输出 9 2 4 2 2 5 2" xfId="54595"/>
    <cellStyle name="输出 9 2 4 2 2 6" xfId="54596"/>
    <cellStyle name="输入 3 2 2 2 2 4 2" xfId="54597"/>
    <cellStyle name="输出 9 2 4 2 3" xfId="54598"/>
    <cellStyle name="输出 9 2 4 2 3 2" xfId="54599"/>
    <cellStyle name="输出 9 2 4 2 4" xfId="54600"/>
    <cellStyle name="输出 9 2 4 2 4 2" xfId="54601"/>
    <cellStyle name="输出 9 2 4 2 5" xfId="54602"/>
    <cellStyle name="输出 9 2 4 3" xfId="54603"/>
    <cellStyle name="输出 9 2 4 3 2" xfId="54604"/>
    <cellStyle name="输出 9 2 4 3 2 2" xfId="54605"/>
    <cellStyle name="输入 3 2 2 2 2 5 2" xfId="54606"/>
    <cellStyle name="输出 9 2 4 3 3" xfId="54607"/>
    <cellStyle name="输出 9 2 4 3 3 2" xfId="54608"/>
    <cellStyle name="输出 9 2 4 3 4" xfId="54609"/>
    <cellStyle name="输出 9 2 4 3 4 2" xfId="54610"/>
    <cellStyle name="数字 10" xfId="54611"/>
    <cellStyle name="输出 9 2 4 3 5" xfId="54612"/>
    <cellStyle name="数字 10 2" xfId="54613"/>
    <cellStyle name="输出 9 2 4 3 5 2" xfId="54614"/>
    <cellStyle name="数字 11" xfId="54615"/>
    <cellStyle name="输出 9 2 4 3 6" xfId="54616"/>
    <cellStyle name="输出 9 2 4 4" xfId="54617"/>
    <cellStyle name="输出 9 2 4 4 2" xfId="54618"/>
    <cellStyle name="输出 9 2 4 5" xfId="54619"/>
    <cellStyle name="输出 9 2 4 5 2" xfId="54620"/>
    <cellStyle name="输出 9 2 5" xfId="54621"/>
    <cellStyle name="输出 9 2 5 2" xfId="54622"/>
    <cellStyle name="输出 9 2 5 2 2" xfId="54623"/>
    <cellStyle name="输出 9 2 5 2 2 2" xfId="54624"/>
    <cellStyle name="输出 9 2 5 2 3" xfId="54625"/>
    <cellStyle name="输出 9 2 5 2 3 2" xfId="54626"/>
    <cellStyle name="输出 9 2 5 2 4" xfId="54627"/>
    <cellStyle name="输出 9 2 5 2 4 2" xfId="54628"/>
    <cellStyle name="输出 9 2 5 2 5" xfId="54629"/>
    <cellStyle name="输出 9 2 5 2 5 2" xfId="54630"/>
    <cellStyle name="输出 9 2 5 2 6" xfId="54631"/>
    <cellStyle name="输出 9 2 5 3" xfId="54632"/>
    <cellStyle name="输出 9 2 5 3 2" xfId="54633"/>
    <cellStyle name="输出 9 2 5 4" xfId="54634"/>
    <cellStyle name="输出 9 2 5 4 2" xfId="54635"/>
    <cellStyle name="输出 9 2 5 5" xfId="54636"/>
    <cellStyle name="输出 9 2 6" xfId="54637"/>
    <cellStyle name="输出 9 2 6 2" xfId="54638"/>
    <cellStyle name="输出 9 2 6 2 2" xfId="54639"/>
    <cellStyle name="输出 9 2 6 3" xfId="54640"/>
    <cellStyle name="输出 9 2 6 3 2" xfId="54641"/>
    <cellStyle name="输出 9 2 6 4" xfId="54642"/>
    <cellStyle name="输出 9 2 6 4 2" xfId="54643"/>
    <cellStyle name="输出 9 2 6 5" xfId="54644"/>
    <cellStyle name="输出 9 2 6 5 2" xfId="54645"/>
    <cellStyle name="输出 9 2 6 6" xfId="54646"/>
    <cellStyle name="输出 9 2 7 2" xfId="54647"/>
    <cellStyle name="输出 9 2 8" xfId="54648"/>
    <cellStyle name="输出 9 2 8 2" xfId="54649"/>
    <cellStyle name="输出 9 3 2 2" xfId="54650"/>
    <cellStyle name="输出 9 3 2 2 2" xfId="54651"/>
    <cellStyle name="输出 9 3 2 2 2 2 2" xfId="54652"/>
    <cellStyle name="输出 9 3 2 2 2 3 2" xfId="54653"/>
    <cellStyle name="输出 9 3 2 2 2 4 2" xfId="54654"/>
    <cellStyle name="输出 9 3 2 2 2 5 2" xfId="54655"/>
    <cellStyle name="输出 9 3 2 2 3" xfId="54656"/>
    <cellStyle name="输出 9 3 2 2 4" xfId="54657"/>
    <cellStyle name="输出 9 3 2 2 5" xfId="54658"/>
    <cellStyle name="输出 9 3 2 3" xfId="54659"/>
    <cellStyle name="输出 9 3 2 3 2" xfId="54660"/>
    <cellStyle name="输出 9 3 2 3 3" xfId="54661"/>
    <cellStyle name="输出 9 3 2 3 3 2" xfId="54662"/>
    <cellStyle name="输出 9 3 2 3 4" xfId="54663"/>
    <cellStyle name="输出 9 3 2 3 4 2" xfId="54664"/>
    <cellStyle name="输出 9 3 2 3 5" xfId="54665"/>
    <cellStyle name="输出 9 3 2 3 6" xfId="54666"/>
    <cellStyle name="输出 9 3 2 4" xfId="54667"/>
    <cellStyle name="输出 9 3 2 4 2" xfId="54668"/>
    <cellStyle name="输出 9 3 2 5" xfId="54669"/>
    <cellStyle name="输出 9 3 3" xfId="54670"/>
    <cellStyle name="输出 9 3 3 2" xfId="54671"/>
    <cellStyle name="输出 9 3 3 2 2" xfId="54672"/>
    <cellStyle name="输出 9 3 3 2 2 2" xfId="54673"/>
    <cellStyle name="输出 9 3 3 2 2 2 2" xfId="54674"/>
    <cellStyle name="输出 9 3 3 2 2 3" xfId="54675"/>
    <cellStyle name="输出 9 3 3 2 2 3 2" xfId="54676"/>
    <cellStyle name="输出 9 3 3 2 2 4" xfId="54677"/>
    <cellStyle name="输出 9 3 3 2 2 4 2" xfId="54678"/>
    <cellStyle name="输出 9 3 3 2 2 5" xfId="54679"/>
    <cellStyle name="输出 9 3 3 2 2 5 2" xfId="54680"/>
    <cellStyle name="输出 9 3 3 2 2 6" xfId="54681"/>
    <cellStyle name="输出 9 3 3 2 3" xfId="54682"/>
    <cellStyle name="输出 9 3 3 2 4" xfId="54683"/>
    <cellStyle name="输出 9 3 3 2 4 2" xfId="54684"/>
    <cellStyle name="输出 9 3 3 2 5" xfId="54685"/>
    <cellStyle name="输出 9 3 3 3" xfId="54686"/>
    <cellStyle name="输出 9 3 3 3 3" xfId="54687"/>
    <cellStyle name="输出 9 3 3 3 3 2" xfId="54688"/>
    <cellStyle name="输出 9 3 3 3 4" xfId="54689"/>
    <cellStyle name="输出 9 3 3 3 4 2" xfId="54690"/>
    <cellStyle name="输出 9 3 3 3 5" xfId="54691"/>
    <cellStyle name="输出 9 3 3 3 5 2" xfId="54692"/>
    <cellStyle name="输出 9 3 3 3 6" xfId="54693"/>
    <cellStyle name="输出 9 3 3 4" xfId="54694"/>
    <cellStyle name="输出 9 3 3 4 2" xfId="54695"/>
    <cellStyle name="输出 9 3 3 5" xfId="54696"/>
    <cellStyle name="输出 9 3 3 5 2" xfId="54697"/>
    <cellStyle name="输出 9 3 4" xfId="54698"/>
    <cellStyle name="输出 9 3 4 2" xfId="54699"/>
    <cellStyle name="输出 9 3 4 2 2 2 2" xfId="54700"/>
    <cellStyle name="输出 9 3 4 2 2 3 2" xfId="54701"/>
    <cellStyle name="输出 9 3 4 2 2 4 2" xfId="54702"/>
    <cellStyle name="输出 9 3 4 2 2 5 2" xfId="54703"/>
    <cellStyle name="输出 9 3 4 2 4 2" xfId="54704"/>
    <cellStyle name="输出 9 3 4 3" xfId="54705"/>
    <cellStyle name="输出 9 3 4 3 2" xfId="54706"/>
    <cellStyle name="输出 9 3 4 3 2 2" xfId="54707"/>
    <cellStyle name="输出 9 3 4 3 3" xfId="54708"/>
    <cellStyle name="输出 9 3 4 3 3 2" xfId="54709"/>
    <cellStyle name="输出 9 3 4 3 4" xfId="54710"/>
    <cellStyle name="输出 9 3 4 3 4 2" xfId="54711"/>
    <cellStyle name="输出 9 3 4 3 5" xfId="54712"/>
    <cellStyle name="输出 9 3 4 3 5 2" xfId="54713"/>
    <cellStyle name="输出 9 3 4 3 6" xfId="54714"/>
    <cellStyle name="输出 9 3 4 4" xfId="54715"/>
    <cellStyle name="输出 9 3 4 4 2" xfId="54716"/>
    <cellStyle name="输出 9 3 4 5" xfId="54717"/>
    <cellStyle name="输出 9 3 4 5 2" xfId="54718"/>
    <cellStyle name="输出 9 3 5" xfId="54719"/>
    <cellStyle name="输出 9 3 5 2" xfId="54720"/>
    <cellStyle name="输出 9 3 5 2 3" xfId="54721"/>
    <cellStyle name="输出 9 3 5 2 4" xfId="54722"/>
    <cellStyle name="输出 9 3 5 2 4 2" xfId="54723"/>
    <cellStyle name="输出 9 3 5 2 5" xfId="54724"/>
    <cellStyle name="输出 9 3 5 2 5 2" xfId="54725"/>
    <cellStyle name="输出 9 3 5 2 6" xfId="54726"/>
    <cellStyle name="输出 9 3 5 3" xfId="54727"/>
    <cellStyle name="输出 9 3 5 3 2" xfId="54728"/>
    <cellStyle name="输出 9 3 5 4" xfId="54729"/>
    <cellStyle name="输出 9 3 5 4 2" xfId="54730"/>
    <cellStyle name="输出 9 3 5 5" xfId="54731"/>
    <cellStyle name="输出 9 3 6" xfId="54732"/>
    <cellStyle name="输出 9 3 6 2" xfId="54733"/>
    <cellStyle name="输出 9 3 6 2 2" xfId="54734"/>
    <cellStyle name="输出 9 3 6 3" xfId="54735"/>
    <cellStyle name="输出 9 3 6 3 2" xfId="54736"/>
    <cellStyle name="输出 9 3 6 4" xfId="54737"/>
    <cellStyle name="输出 9 3 6 4 2" xfId="54738"/>
    <cellStyle name="输出 9 3 6 5" xfId="54739"/>
    <cellStyle name="输出 9 3 6 5 2" xfId="54740"/>
    <cellStyle name="输出 9 3 6 6" xfId="54741"/>
    <cellStyle name="输出 9 3 7" xfId="54742"/>
    <cellStyle name="输出 9 3 7 2" xfId="54743"/>
    <cellStyle name="输出 9 3 8" xfId="54744"/>
    <cellStyle name="输出 9 3 8 2" xfId="54745"/>
    <cellStyle name="输出 9 4 2" xfId="54746"/>
    <cellStyle name="输出 9 4 2 2" xfId="54747"/>
    <cellStyle name="输出 9 4 2 2 2 2" xfId="54748"/>
    <cellStyle name="输出 9 4 2 2 2 2 2" xfId="54749"/>
    <cellStyle name="输出 9 4 2 2 2 3" xfId="54750"/>
    <cellStyle name="输出 9 4 2 2 2 3 2" xfId="54751"/>
    <cellStyle name="输出 9 4 2 2 2 4" xfId="54752"/>
    <cellStyle name="输出 9 4 2 2 2 5" xfId="54753"/>
    <cellStyle name="输出 9 4 2 2 2 6" xfId="54754"/>
    <cellStyle name="输出 9 4 2 2 3" xfId="54755"/>
    <cellStyle name="输出 9 4 2 2 3 2" xfId="54756"/>
    <cellStyle name="输出 9 4 2 2 4" xfId="54757"/>
    <cellStyle name="输出 9 4 2 2 4 2" xfId="54758"/>
    <cellStyle name="输出 9 4 2 2 5" xfId="54759"/>
    <cellStyle name="输出 9 4 2 3" xfId="54760"/>
    <cellStyle name="输出 9 4 2 3 2" xfId="54761"/>
    <cellStyle name="输出 9 4 2 3 2 2" xfId="54762"/>
    <cellStyle name="输出 9 4 2 3 3" xfId="54763"/>
    <cellStyle name="输出 9 4 2 3 3 2" xfId="54764"/>
    <cellStyle name="输出 9 4 2 3 4" xfId="54765"/>
    <cellStyle name="输出 9 4 2 3 4 2" xfId="54766"/>
    <cellStyle name="输出 9 4 2 3 5" xfId="54767"/>
    <cellStyle name="输出 9 4 2 3 5 2" xfId="54768"/>
    <cellStyle name="输出 9 4 2 3 6" xfId="54769"/>
    <cellStyle name="输出 9 4 2 4 2" xfId="54770"/>
    <cellStyle name="输出 9 4 2 5" xfId="54771"/>
    <cellStyle name="输出 9 4 2 5 2" xfId="54772"/>
    <cellStyle name="输出 9 4 3" xfId="54773"/>
    <cellStyle name="输出 9 4 3 2" xfId="54774"/>
    <cellStyle name="输出 9 4 3 2 2" xfId="54775"/>
    <cellStyle name="输出 9 4 3 2 2 2" xfId="54776"/>
    <cellStyle name="输出 9 4 3 2 2 2 2" xfId="54777"/>
    <cellStyle name="输出 9 4 3 2 2 3" xfId="54778"/>
    <cellStyle name="输出 9 4 3 2 2 3 2" xfId="54779"/>
    <cellStyle name="输出 9 4 3 2 2 4" xfId="54780"/>
    <cellStyle name="输出 9 4 3 2 2 4 2" xfId="54781"/>
    <cellStyle name="输出 9 4 3 2 2 5" xfId="54782"/>
    <cellStyle name="输出 9 4 3 2 2 5 2" xfId="54783"/>
    <cellStyle name="输出 9 4 3 2 2 6" xfId="54784"/>
    <cellStyle name="输出 9 4 3 2 3" xfId="54785"/>
    <cellStyle name="输出 9 4 3 2 3 2" xfId="54786"/>
    <cellStyle name="输出 9 4 3 2 4" xfId="54787"/>
    <cellStyle name="输出 9 4 3 2 4 2" xfId="54788"/>
    <cellStyle name="输出 9 4 3 2 5" xfId="54789"/>
    <cellStyle name="输出 9 4 3 3" xfId="54790"/>
    <cellStyle name="输出 9 4 3 3 2" xfId="54791"/>
    <cellStyle name="输出 9 4 3 3 2 2" xfId="54792"/>
    <cellStyle name="输出 9 4 3 3 3" xfId="54793"/>
    <cellStyle name="输出 9 4 3 3 3 2" xfId="54794"/>
    <cellStyle name="输出 9 4 3 3 4" xfId="54795"/>
    <cellStyle name="输出 9 4 3 3 4 2" xfId="54796"/>
    <cellStyle name="输出 9 4 3 3 5" xfId="54797"/>
    <cellStyle name="输出 9 4 3 3 5 2" xfId="54798"/>
    <cellStyle name="输出 9 4 3 3 6" xfId="54799"/>
    <cellStyle name="输出 9 4 3 4" xfId="54800"/>
    <cellStyle name="输出 9 4 3 4 2" xfId="54801"/>
    <cellStyle name="输出 9 4 3 5" xfId="54802"/>
    <cellStyle name="输出 9 4 3 5 2" xfId="54803"/>
    <cellStyle name="输出 9 4 4" xfId="54804"/>
    <cellStyle name="输出 9 4 4 2" xfId="54805"/>
    <cellStyle name="输出 9 4 4 2 2" xfId="54806"/>
    <cellStyle name="输出 9 4 4 2 2 2" xfId="54807"/>
    <cellStyle name="输出 9 4 4 2 2 2 2" xfId="54808"/>
    <cellStyle name="输出 9 4 4 2 2 3" xfId="54809"/>
    <cellStyle name="输出 9 4 4 2 2 3 2" xfId="54810"/>
    <cellStyle name="输出 9 4 4 2 2 4" xfId="54811"/>
    <cellStyle name="输出 9 4 4 2 2 4 2" xfId="54812"/>
    <cellStyle name="输出 9 4 4 2 2 5" xfId="54813"/>
    <cellStyle name="输出 9 4 4 2 2 5 2" xfId="54814"/>
    <cellStyle name="输出 9 4 4 2 2 6" xfId="54815"/>
    <cellStyle name="输出 9 4 4 2 3" xfId="54816"/>
    <cellStyle name="输出 9 4 4 2 3 2" xfId="54817"/>
    <cellStyle name="输出 9 4 4 2 4" xfId="54818"/>
    <cellStyle name="输出 9 4 4 2 4 2" xfId="54819"/>
    <cellStyle name="输出 9 4 4 2 5" xfId="54820"/>
    <cellStyle name="输出 9 4 4 3" xfId="54821"/>
    <cellStyle name="输出 9 4 4 3 2" xfId="54822"/>
    <cellStyle name="输出 9 4 4 3 2 2" xfId="54823"/>
    <cellStyle name="输出 9 4 4 3 3" xfId="54824"/>
    <cellStyle name="输出 9 4 4 3 3 2" xfId="54825"/>
    <cellStyle name="输出 9 4 4 3 4" xfId="54826"/>
    <cellStyle name="输出 9 4 4 3 4 2" xfId="54827"/>
    <cellStyle name="输出 9 4 4 3 5" xfId="54828"/>
    <cellStyle name="输出 9 4 4 3 5 2" xfId="54829"/>
    <cellStyle name="输出 9 4 4 3 6" xfId="54830"/>
    <cellStyle name="输出 9 4 4 4 2" xfId="54831"/>
    <cellStyle name="输出 9 4 4 5" xfId="54832"/>
    <cellStyle name="输出 9 4 4 5 2" xfId="54833"/>
    <cellStyle name="输出 9 4 5" xfId="54834"/>
    <cellStyle name="输出 9 4 5 2" xfId="54835"/>
    <cellStyle name="输出 9 4 5 2 2" xfId="54836"/>
    <cellStyle name="输出 9 4 5 2 2 2" xfId="54837"/>
    <cellStyle name="输出 9 4 5 2 3" xfId="54838"/>
    <cellStyle name="输出 9 4 5 2 4" xfId="54839"/>
    <cellStyle name="输出 9 4 5 2 4 2" xfId="54840"/>
    <cellStyle name="输出 9 4 5 2 5" xfId="54841"/>
    <cellStyle name="输出 9 4 5 2 5 2" xfId="54842"/>
    <cellStyle name="输出 9 4 5 2 6" xfId="54843"/>
    <cellStyle name="输出 9 4 5 3" xfId="54844"/>
    <cellStyle name="输出 9 4 5 3 2" xfId="54845"/>
    <cellStyle name="输出 9 4 5 4" xfId="54846"/>
    <cellStyle name="输出 9 4 5 4 2" xfId="54847"/>
    <cellStyle name="输出 9 4 5 5" xfId="54848"/>
    <cellStyle name="输出 9 4 6" xfId="54849"/>
    <cellStyle name="输出 9 4 6 2" xfId="54850"/>
    <cellStyle name="输出 9 4 6 2 2" xfId="54851"/>
    <cellStyle name="输出 9 4 6 3" xfId="54852"/>
    <cellStyle name="输出 9 4 6 3 2" xfId="54853"/>
    <cellStyle name="输出 9 4 6 4" xfId="54854"/>
    <cellStyle name="输出 9 4 6 4 2" xfId="54855"/>
    <cellStyle name="输出 9 4 6 5" xfId="54856"/>
    <cellStyle name="输出 9 4 6 5 2" xfId="54857"/>
    <cellStyle name="输出 9 4 6 6" xfId="54858"/>
    <cellStyle name="输出 9 4 7 2" xfId="54859"/>
    <cellStyle name="输出 9 4 8" xfId="54860"/>
    <cellStyle name="输出 9 4 8 2" xfId="54861"/>
    <cellStyle name="输出 9 5 2" xfId="54862"/>
    <cellStyle name="输出 9 5 2 2" xfId="54863"/>
    <cellStyle name="输出 9 5 2 2 2" xfId="54864"/>
    <cellStyle name="输出 9 5 2 2 2 2" xfId="54865"/>
    <cellStyle name="输出 9 5 2 2 2 2 2" xfId="54866"/>
    <cellStyle name="输出 9 5 2 2 2 3" xfId="54867"/>
    <cellStyle name="输出 9 5 2 2 2 3 2" xfId="54868"/>
    <cellStyle name="输出 9 5 2 2 2 4" xfId="54869"/>
    <cellStyle name="输出 9 5 2 2 2 4 2" xfId="54870"/>
    <cellStyle name="输出 9 5 2 2 2 5" xfId="54871"/>
    <cellStyle name="输出 9 5 2 2 2 5 2" xfId="54872"/>
    <cellStyle name="输出 9 5 2 2 2 6" xfId="54873"/>
    <cellStyle name="输出 9 5 2 2 3" xfId="54874"/>
    <cellStyle name="输出 9 5 2 2 3 2" xfId="54875"/>
    <cellStyle name="输出 9 5 2 2 4" xfId="54876"/>
    <cellStyle name="输出 9 5 2 2 4 2" xfId="54877"/>
    <cellStyle name="输出 9 5 2 2 5" xfId="54878"/>
    <cellStyle name="输出 9 5 2 3" xfId="54879"/>
    <cellStyle name="输出 9 5 2 3 2" xfId="54880"/>
    <cellStyle name="输出 9 5 2 3 2 2" xfId="54881"/>
    <cellStyle name="输出 9 5 2 3 3" xfId="54882"/>
    <cellStyle name="输出 9 5 2 3 3 2" xfId="54883"/>
    <cellStyle name="输出 9 5 2 3 4" xfId="54884"/>
    <cellStyle name="输出 9 5 2 3 4 2" xfId="54885"/>
    <cellStyle name="输出 9 5 2 3 5" xfId="54886"/>
    <cellStyle name="输出 9 5 2 3 5 2" xfId="54887"/>
    <cellStyle name="输出 9 5 2 3 6" xfId="54888"/>
    <cellStyle name="输出 9 5 2 4" xfId="54889"/>
    <cellStyle name="输出 9 5 2 4 2" xfId="54890"/>
    <cellStyle name="输出 9 5 2 5" xfId="54891"/>
    <cellStyle name="输出 9 5 2 5 2" xfId="54892"/>
    <cellStyle name="输出 9 5 3" xfId="54893"/>
    <cellStyle name="输出 9 5 3 2" xfId="54894"/>
    <cellStyle name="输出 9 5 3 2 2" xfId="54895"/>
    <cellStyle name="输出 9 5 3 2 2 2" xfId="54896"/>
    <cellStyle name="输出 9 5 3 2 2 2 2" xfId="54897"/>
    <cellStyle name="输出 9 5 3 2 2 3" xfId="54898"/>
    <cellStyle name="输出 9 5 3 2 2 3 2" xfId="54899"/>
    <cellStyle name="输出 9 5 3 2 2 4 2" xfId="54900"/>
    <cellStyle name="输出 9 5 3 2 2 5" xfId="54901"/>
    <cellStyle name="输出 9 5 3 2 2 5 2" xfId="54902"/>
    <cellStyle name="输出 9 5 3 2 2 6" xfId="54903"/>
    <cellStyle name="输出 9 5 3 2 3" xfId="54904"/>
    <cellStyle name="输出 9 5 3 2 3 2" xfId="54905"/>
    <cellStyle name="输出 9 5 3 2 4" xfId="54906"/>
    <cellStyle name="输出 9 5 3 2 4 2" xfId="54907"/>
    <cellStyle name="输出 9 5 3 2 5" xfId="54908"/>
    <cellStyle name="输出 9 5 3 3 2" xfId="54909"/>
    <cellStyle name="输出 9 5 3 3 2 2" xfId="54910"/>
    <cellStyle name="输出 9 5 3 3 3" xfId="54911"/>
    <cellStyle name="输出 9 5 3 3 3 2" xfId="54912"/>
    <cellStyle name="输出 9 5 3 3 4" xfId="54913"/>
    <cellStyle name="输出 9 5 3 3 5" xfId="54914"/>
    <cellStyle name="输出 9 5 3 3 5 2" xfId="54915"/>
    <cellStyle name="输出 9 5 3 3 6" xfId="54916"/>
    <cellStyle name="输出 9 5 3 4 2" xfId="54917"/>
    <cellStyle name="输出 9 5 3 5" xfId="54918"/>
    <cellStyle name="输出 9 5 4 2" xfId="54919"/>
    <cellStyle name="输出 9 5 4 2 2" xfId="54920"/>
    <cellStyle name="输出 9 5 4 2 2 2" xfId="54921"/>
    <cellStyle name="输出 9 5 4 2 2 2 2" xfId="54922"/>
    <cellStyle name="输出 9 5 4 2 2 3" xfId="54923"/>
    <cellStyle name="输出 9 5 4 2 2 3 2" xfId="54924"/>
    <cellStyle name="输出 9 5 4 2 2 4" xfId="54925"/>
    <cellStyle name="输出 9 5 4 2 2 4 2" xfId="54926"/>
    <cellStyle name="输出 9 5 4 2 2 5" xfId="54927"/>
    <cellStyle name="输出 9 5 4 2 2 5 2" xfId="54928"/>
    <cellStyle name="输出 9 5 4 2 2 6" xfId="54929"/>
    <cellStyle name="输出 9 5 4 2 3" xfId="54930"/>
    <cellStyle name="输出 9 5 4 2 3 2" xfId="54931"/>
    <cellStyle name="输出 9 5 4 2 4" xfId="54932"/>
    <cellStyle name="输出 9 5 4 2 4 2" xfId="54933"/>
    <cellStyle name="输出 9 5 4 2 5" xfId="54934"/>
    <cellStyle name="输出 9 5 4 3" xfId="54935"/>
    <cellStyle name="输出 9 5 4 3 2" xfId="54936"/>
    <cellStyle name="输出 9 5 4 3 2 2" xfId="54937"/>
    <cellStyle name="输出 9 5 4 3 3" xfId="54938"/>
    <cellStyle name="输出 9 5 4 3 3 2" xfId="54939"/>
    <cellStyle name="输出 9 5 4 3 4" xfId="54940"/>
    <cellStyle name="输出 9 5 4 3 4 2" xfId="54941"/>
    <cellStyle name="输出 9 5 4 3 5" xfId="54942"/>
    <cellStyle name="输出 9 5 4 3 5 2" xfId="54943"/>
    <cellStyle name="输出 9 5 4 3 6" xfId="54944"/>
    <cellStyle name="输出 9 5 4 4" xfId="54945"/>
    <cellStyle name="输出 9 5 4 4 2" xfId="54946"/>
    <cellStyle name="输出 9 5 4 5" xfId="54947"/>
    <cellStyle name="输出 9 5 4 5 2" xfId="54948"/>
    <cellStyle name="输出 9 5 5" xfId="54949"/>
    <cellStyle name="输出 9 5 5 2" xfId="54950"/>
    <cellStyle name="输出 9 5 5 2 2" xfId="54951"/>
    <cellStyle name="输出 9 5 5 2 2 2" xfId="54952"/>
    <cellStyle name="输出 9 5 5 2 3" xfId="54953"/>
    <cellStyle name="输出 9 5 5 2 3 2" xfId="54954"/>
    <cellStyle name="输出 9 5 5 2 4" xfId="54955"/>
    <cellStyle name="输出 9 5 5 2 5" xfId="54956"/>
    <cellStyle name="输出 9 5 5 2 6" xfId="54957"/>
    <cellStyle name="输出 9 5 5 3" xfId="54958"/>
    <cellStyle name="输出 9 5 5 3 2" xfId="54959"/>
    <cellStyle name="输出 9 5 5 4" xfId="54960"/>
    <cellStyle name="输出 9 5 5 4 2" xfId="54961"/>
    <cellStyle name="输出 9 5 5 5" xfId="54962"/>
    <cellStyle name="输出 9 5 6" xfId="54963"/>
    <cellStyle name="输出 9 5 6 2" xfId="54964"/>
    <cellStyle name="输出 9 5 6 2 2" xfId="54965"/>
    <cellStyle name="输出 9 5 6 3" xfId="54966"/>
    <cellStyle name="小数 2 4 2 2 2 3" xfId="54967"/>
    <cellStyle name="输出 9 5 6 3 2" xfId="54968"/>
    <cellStyle name="输出 9 5 6 4" xfId="54969"/>
    <cellStyle name="输出 9 5 6 4 2" xfId="54970"/>
    <cellStyle name="输出 9 5 6 5" xfId="54971"/>
    <cellStyle name="输出 9 5 6 5 2" xfId="54972"/>
    <cellStyle name="输出 9 5 6 6" xfId="54973"/>
    <cellStyle name="输出 9 5 7" xfId="54974"/>
    <cellStyle name="输出 9 5 7 2" xfId="54975"/>
    <cellStyle name="输出 9 5 8" xfId="54976"/>
    <cellStyle name="输出 9 5 8 2" xfId="54977"/>
    <cellStyle name="输出 9 6" xfId="54978"/>
    <cellStyle name="输出 9 6 2" xfId="54979"/>
    <cellStyle name="输出 9 6 2 2" xfId="54980"/>
    <cellStyle name="输出 9 6 2 2 2" xfId="54981"/>
    <cellStyle name="输出 9 6 2 2 2 2" xfId="54982"/>
    <cellStyle name="输出 9 6 2 2 3" xfId="54983"/>
    <cellStyle name="输出 9 6 2 2 3 2" xfId="54984"/>
    <cellStyle name="输出 9 6 2 2 4" xfId="54985"/>
    <cellStyle name="输出 9 6 2 2 4 2" xfId="54986"/>
    <cellStyle name="输出 9 6 2 2 5" xfId="54987"/>
    <cellStyle name="输出 9 6 2 2 6" xfId="54988"/>
    <cellStyle name="输出 9 6 2 3" xfId="54989"/>
    <cellStyle name="输出 9 6 2 3 2" xfId="54990"/>
    <cellStyle name="输出 9 6 2 4" xfId="54991"/>
    <cellStyle name="输出 9 6 2 4 2" xfId="54992"/>
    <cellStyle name="输入 4 3 3 2 2 3 2" xfId="54993"/>
    <cellStyle name="输出 9 6 2 5" xfId="54994"/>
    <cellStyle name="输出 9 6 3" xfId="54995"/>
    <cellStyle name="输出 9 6 3 2" xfId="54996"/>
    <cellStyle name="输出 9 6 3 2 2" xfId="54997"/>
    <cellStyle name="输出 9 6 3 3" xfId="54998"/>
    <cellStyle name="输出 9 6 3 3 2" xfId="54999"/>
    <cellStyle name="输出 9 6 3 4" xfId="55000"/>
    <cellStyle name="输出 9 6 3 4 2" xfId="55001"/>
    <cellStyle name="输入 4 3 3 2 2 4 2" xfId="55002"/>
    <cellStyle name="输出 9 6 3 5" xfId="55003"/>
    <cellStyle name="输出 9 6 3 5 2" xfId="55004"/>
    <cellStyle name="输出 9 6 3 6" xfId="55005"/>
    <cellStyle name="输出 9 6 4" xfId="55006"/>
    <cellStyle name="输出 9 6 4 2" xfId="55007"/>
    <cellStyle name="输出 9 6 5" xfId="55008"/>
    <cellStyle name="输出 9 6 5 2" xfId="55009"/>
    <cellStyle name="输出 9 7" xfId="55010"/>
    <cellStyle name="输出 9 7 2" xfId="55011"/>
    <cellStyle name="输出 9 7 2 2" xfId="55012"/>
    <cellStyle name="输出 9 7 2 2 2" xfId="55013"/>
    <cellStyle name="输出 9 7 2 3" xfId="55014"/>
    <cellStyle name="输出 9 7 2 3 2" xfId="55015"/>
    <cellStyle name="输出 9 7 2 4" xfId="55016"/>
    <cellStyle name="输出 9 7 2 4 2" xfId="55017"/>
    <cellStyle name="输出 9 7 2 5" xfId="55018"/>
    <cellStyle name="输出 9 7 2 5 2" xfId="55019"/>
    <cellStyle name="输出 9 7 2 6" xfId="55020"/>
    <cellStyle name="输出 9 7 3" xfId="55021"/>
    <cellStyle name="输出 9 7 3 2" xfId="55022"/>
    <cellStyle name="输出 9 7 4" xfId="55023"/>
    <cellStyle name="输出 9 7 4 2" xfId="55024"/>
    <cellStyle name="输出 9 7 5" xfId="55025"/>
    <cellStyle name="输出 9 8 6" xfId="55026"/>
    <cellStyle name="输出 9 8 7" xfId="55027"/>
    <cellStyle name="输出 9 8 8" xfId="55028"/>
    <cellStyle name="输入 10 10" xfId="55029"/>
    <cellStyle name="输入 10 10 2" xfId="55030"/>
    <cellStyle name="输入 10 11" xfId="55031"/>
    <cellStyle name="输入 10 11 2" xfId="55032"/>
    <cellStyle name="输入 10 2 2" xfId="55033"/>
    <cellStyle name="输入 10 2 2 2" xfId="55034"/>
    <cellStyle name="输入 10 2 2 2 2" xfId="55035"/>
    <cellStyle name="输入 10 2 2 2 2 2" xfId="55036"/>
    <cellStyle name="输入 10 2 2 2 2 2 2" xfId="55037"/>
    <cellStyle name="输入 3 3 4 2 2 2" xfId="55038"/>
    <cellStyle name="输入 10 2 2 2 2 3" xfId="55039"/>
    <cellStyle name="输入 3 3 4 2 2 2 2" xfId="55040"/>
    <cellStyle name="输入 10 2 2 2 2 3 2" xfId="55041"/>
    <cellStyle name="输入 3 3 4 2 2 3" xfId="55042"/>
    <cellStyle name="输入 10 2 2 2 2 4" xfId="55043"/>
    <cellStyle name="输入 3 3 4 2 2 3 2" xfId="55044"/>
    <cellStyle name="输入 10 2 2 2 2 4 2" xfId="55045"/>
    <cellStyle name="输入 3 3 4 2 2 4" xfId="55046"/>
    <cellStyle name="输入 10 2 2 2 2 5" xfId="55047"/>
    <cellStyle name="输入 3 3 4 2 2 4 2" xfId="55048"/>
    <cellStyle name="输入 10 2 2 2 2 5 2" xfId="55049"/>
    <cellStyle name="输入 3 3 4 2 2 5" xfId="55050"/>
    <cellStyle name="输入 10 2 2 2 2 6" xfId="55051"/>
    <cellStyle name="输入 10 2 2 2 3" xfId="55052"/>
    <cellStyle name="输入 10 2 2 2 3 2" xfId="55053"/>
    <cellStyle name="输入 10 2 2 2 4" xfId="55054"/>
    <cellStyle name="输入 10 2 2 2 4 2" xfId="55055"/>
    <cellStyle name="输入 10 2 2 2 5" xfId="55056"/>
    <cellStyle name="输入 10 2 2 3" xfId="55057"/>
    <cellStyle name="注释 2 5 2 2 5" xfId="55058"/>
    <cellStyle name="输入 10 2 2 3 2" xfId="55059"/>
    <cellStyle name="输入 10 2 2 3 2 2" xfId="55060"/>
    <cellStyle name="输入 10 2 2 3 3" xfId="55061"/>
    <cellStyle name="输入 10 2 2 3 3 2" xfId="55062"/>
    <cellStyle name="输入 10 2 2 3 4" xfId="55063"/>
    <cellStyle name="输入 10 2 2 3 4 2" xfId="55064"/>
    <cellStyle name="输入 10 2 2 3 5" xfId="55065"/>
    <cellStyle name="输入 10 2 2 3 5 2" xfId="55066"/>
    <cellStyle name="输入 10 2 2 3 6" xfId="55067"/>
    <cellStyle name="输入 10 2 2 4" xfId="55068"/>
    <cellStyle name="注释 2 5 2 3 5" xfId="55069"/>
    <cellStyle name="输入 10 2 2 4 2" xfId="55070"/>
    <cellStyle name="输入 10 2 2 5" xfId="55071"/>
    <cellStyle name="输入 10 2 2 5 2" xfId="55072"/>
    <cellStyle name="输入 10 2 3" xfId="55073"/>
    <cellStyle name="输入 10 2 3 2" xfId="55074"/>
    <cellStyle name="输入 10 2 3 2 2" xfId="55075"/>
    <cellStyle name="输入 10 2 3 2 2 2" xfId="55076"/>
    <cellStyle name="输入 10 2 3 2 2 2 2" xfId="55077"/>
    <cellStyle name="输入 3 3 5 2 2 2" xfId="55078"/>
    <cellStyle name="输入 10 2 3 2 2 3" xfId="55079"/>
    <cellStyle name="输入 10 2 3 2 2 3 2" xfId="55080"/>
    <cellStyle name="输入 10 2 3 2 2 4" xfId="55081"/>
    <cellStyle name="输入 10 2 3 2 2 4 2" xfId="55082"/>
    <cellStyle name="输入 10 2 3 2 2 5" xfId="55083"/>
    <cellStyle name="输入 10 2 3 2 2 5 2" xfId="55084"/>
    <cellStyle name="输入 10 2 3 2 2 6" xfId="55085"/>
    <cellStyle name="输入 10 2 3 2 3" xfId="55086"/>
    <cellStyle name="输入 10 2 3 2 3 2" xfId="55087"/>
    <cellStyle name="输入 10 2 3 2 4" xfId="55088"/>
    <cellStyle name="输入 10 2 3 2 4 2" xfId="55089"/>
    <cellStyle name="输入 10 2 3 2 5" xfId="55090"/>
    <cellStyle name="输入 10 2 3 3" xfId="55091"/>
    <cellStyle name="注释 2 5 3 2 5" xfId="55092"/>
    <cellStyle name="输入 10 2 3 3 2" xfId="55093"/>
    <cellStyle name="输入 10 2 3 3 3" xfId="55094"/>
    <cellStyle name="输入 10 2 3 3 3 2" xfId="55095"/>
    <cellStyle name="输入 10 2 3 3 4" xfId="55096"/>
    <cellStyle name="输入 10 2 3 3 4 2" xfId="55097"/>
    <cellStyle name="输入 10 2 3 3 5" xfId="55098"/>
    <cellStyle name="输入 10 2 3 3 5 2" xfId="55099"/>
    <cellStyle name="输入 10 2 3 3 6" xfId="55100"/>
    <cellStyle name="输入 10 2 3 4" xfId="55101"/>
    <cellStyle name="注释 2 5 3 3 5" xfId="55102"/>
    <cellStyle name="输入 10 2 3 4 2" xfId="55103"/>
    <cellStyle name="输入 10 2 3 5" xfId="55104"/>
    <cellStyle name="输入 10 2 3 5 2" xfId="55105"/>
    <cellStyle name="输入 10 2 4" xfId="55106"/>
    <cellStyle name="输入 10 2 4 2" xfId="55107"/>
    <cellStyle name="输入 10 2 4 2 2" xfId="55108"/>
    <cellStyle name="输入 10 2 4 2 2 2" xfId="55109"/>
    <cellStyle name="输入 10 2 4 2 2 2 2" xfId="55110"/>
    <cellStyle name="输入 10 2 4 2 2 3" xfId="55111"/>
    <cellStyle name="输入 10 2 4 2 2 3 2" xfId="55112"/>
    <cellStyle name="输入 10 2 4 2 2 4" xfId="55113"/>
    <cellStyle name="输入 10 2 4 2 2 4 2" xfId="55114"/>
    <cellStyle name="输入 10 2 4 2 2 5" xfId="55115"/>
    <cellStyle name="输入 10 2 4 2 2 5 2" xfId="55116"/>
    <cellStyle name="输入 10 2 4 2 2 6" xfId="55117"/>
    <cellStyle name="输入 10 2 4 2 3" xfId="55118"/>
    <cellStyle name="输入 10 2 4 2 3 2" xfId="55119"/>
    <cellStyle name="输入 10 2 4 2 4" xfId="55120"/>
    <cellStyle name="输入 10 2 4 2 4 2" xfId="55121"/>
    <cellStyle name="输入 10 2 4 2 5" xfId="55122"/>
    <cellStyle name="输入 10 2 4 3" xfId="55123"/>
    <cellStyle name="注释 2 5 4 2 5" xfId="55124"/>
    <cellStyle name="输入 10 2 4 3 2" xfId="55125"/>
    <cellStyle name="输入 10 2 4 3 2 2" xfId="55126"/>
    <cellStyle name="输入 10 2 4 3 3" xfId="55127"/>
    <cellStyle name="输入 10 2 4 3 3 2" xfId="55128"/>
    <cellStyle name="输入 10 2 4 3 4" xfId="55129"/>
    <cellStyle name="输入 10 2 4 3 4 2" xfId="55130"/>
    <cellStyle name="输入 10 2 4 3 5" xfId="55131"/>
    <cellStyle name="输入 10 2 4 3 5 2" xfId="55132"/>
    <cellStyle name="输入 10 2 4 4" xfId="55133"/>
    <cellStyle name="注释 2 5 4 3 5" xfId="55134"/>
    <cellStyle name="输入 10 2 4 4 2" xfId="55135"/>
    <cellStyle name="输入 10 2 4 5" xfId="55136"/>
    <cellStyle name="输入 10 2 4 5 2" xfId="55137"/>
    <cellStyle name="输入 10 2 5 5" xfId="55138"/>
    <cellStyle name="输入 10 3" xfId="55139"/>
    <cellStyle name="输入 10 3 2" xfId="55140"/>
    <cellStyle name="输入 10 3 2 2" xfId="55141"/>
    <cellStyle name="输入 10 3 2 2 2" xfId="55142"/>
    <cellStyle name="输入 10 3 2 2 2 2" xfId="55143"/>
    <cellStyle name="输入 10 3 2 2 2 2 2" xfId="55144"/>
    <cellStyle name="输入 10 3 2 2 2 3" xfId="55145"/>
    <cellStyle name="输入 10 3 2 2 2 3 2" xfId="55146"/>
    <cellStyle name="输入 10 3 2 2 2 4" xfId="55147"/>
    <cellStyle name="输入 10 3 2 2 2 4 2" xfId="55148"/>
    <cellStyle name="输入 10 3 2 2 2 5" xfId="55149"/>
    <cellStyle name="输入 10 3 2 2 2 5 2" xfId="55150"/>
    <cellStyle name="输入 10 3 2 2 2 6" xfId="55151"/>
    <cellStyle name="输入 10 3 2 2 3" xfId="55152"/>
    <cellStyle name="输入 10 3 2 2 3 2" xfId="55153"/>
    <cellStyle name="输入 10 3 2 2 4" xfId="55154"/>
    <cellStyle name="输入 10 3 2 2 4 2" xfId="55155"/>
    <cellStyle name="输入 10 3 2 2 5" xfId="55156"/>
    <cellStyle name="输入 10 3 2 3" xfId="55157"/>
    <cellStyle name="注释 2 6 2 2 5" xfId="55158"/>
    <cellStyle name="输入 10 3 2 3 2" xfId="55159"/>
    <cellStyle name="输入 10 3 2 3 3" xfId="55160"/>
    <cellStyle name="输入 10 3 2 3 4" xfId="55161"/>
    <cellStyle name="输入 10 3 2 3 5" xfId="55162"/>
    <cellStyle name="输入 10 3 2 3 5 2" xfId="55163"/>
    <cellStyle name="输入 10 3 2 3 6" xfId="55164"/>
    <cellStyle name="输入 10 3 2 4" xfId="55165"/>
    <cellStyle name="注释 2 6 2 3 5" xfId="55166"/>
    <cellStyle name="输入 10 3 2 4 2" xfId="55167"/>
    <cellStyle name="输入 10 3 2 5 2" xfId="55168"/>
    <cellStyle name="输入 10 3 3" xfId="55169"/>
    <cellStyle name="输入 10 3 3 2" xfId="55170"/>
    <cellStyle name="输入 10 3 3 2 2" xfId="55171"/>
    <cellStyle name="输入 10 3 3 2 2 2" xfId="55172"/>
    <cellStyle name="输入 10 3 3 2 2 3" xfId="55173"/>
    <cellStyle name="输入 10 3 3 2 2 3 2" xfId="55174"/>
    <cellStyle name="输入 10 3 3 2 2 4" xfId="55175"/>
    <cellStyle name="输入 10 3 3 2 2 4 2" xfId="55176"/>
    <cellStyle name="输入 10 3 3 2 2 5" xfId="55177"/>
    <cellStyle name="输入 10 3 3 2 2 5 2" xfId="55178"/>
    <cellStyle name="输入 10 3 3 2 2 6" xfId="55179"/>
    <cellStyle name="输入 10 3 3 2 3" xfId="55180"/>
    <cellStyle name="输入 10 3 3 2 3 2" xfId="55181"/>
    <cellStyle name="输入 10 3 3 2 4" xfId="55182"/>
    <cellStyle name="输入 10 3 3 2 4 2" xfId="55183"/>
    <cellStyle name="输入 10 3 3 2 5" xfId="55184"/>
    <cellStyle name="输入 10 3 3 3" xfId="55185"/>
    <cellStyle name="注释 2 6 3 2 5" xfId="55186"/>
    <cellStyle name="输入 10 3 3 3 2" xfId="55187"/>
    <cellStyle name="输入 10 3 3 3 3" xfId="55188"/>
    <cellStyle name="输入 10 3 3 3 4" xfId="55189"/>
    <cellStyle name="输入 10 3 3 3 5" xfId="55190"/>
    <cellStyle name="输入 10 3 3 3 5 2" xfId="55191"/>
    <cellStyle name="输入 10 3 3 3 6" xfId="55192"/>
    <cellStyle name="输入 10 3 3 4" xfId="55193"/>
    <cellStyle name="注释 2 6 3 3 5" xfId="55194"/>
    <cellStyle name="输入 10 3 3 4 2" xfId="55195"/>
    <cellStyle name="输入 10 3 3 5 2" xfId="55196"/>
    <cellStyle name="输入 10 3 4" xfId="55197"/>
    <cellStyle name="输入 10 3 4 2" xfId="55198"/>
    <cellStyle name="输入 10 3 4 2 2" xfId="55199"/>
    <cellStyle name="输入 10 3 4 2 2 2" xfId="55200"/>
    <cellStyle name="输入 10 3 4 2 2 2 2" xfId="55201"/>
    <cellStyle name="输入 10 3 4 2 2 3" xfId="55202"/>
    <cellStyle name="输入 10 3 4 2 2 4" xfId="55203"/>
    <cellStyle name="输入 10 3 4 2 2 4 2" xfId="55204"/>
    <cellStyle name="输入 10 3 4 2 2 5" xfId="55205"/>
    <cellStyle name="输入 10 3 4 2 2 5 2" xfId="55206"/>
    <cellStyle name="输入 10 3 4 2 2 6" xfId="55207"/>
    <cellStyle name="输入 10 3 4 2 3" xfId="55208"/>
    <cellStyle name="输入 10 3 4 2 3 2" xfId="55209"/>
    <cellStyle name="输入 10 3 4 2 4" xfId="55210"/>
    <cellStyle name="输入 10 3 4 2 4 2" xfId="55211"/>
    <cellStyle name="输入 10 3 4 2 5" xfId="55212"/>
    <cellStyle name="输入 10 3 4 3" xfId="55213"/>
    <cellStyle name="注释 2 6 4 2 5" xfId="55214"/>
    <cellStyle name="输入 10 3 4 3 2" xfId="55215"/>
    <cellStyle name="输入 10 3 4 3 3" xfId="55216"/>
    <cellStyle name="输入 10 3 4 3 4" xfId="55217"/>
    <cellStyle name="输入 10 3 4 3 5" xfId="55218"/>
    <cellStyle name="输入 10 3 4 3 5 2" xfId="55219"/>
    <cellStyle name="输入 10 3 4 3 6" xfId="55220"/>
    <cellStyle name="输入 10 3 4 4" xfId="55221"/>
    <cellStyle name="注释 2 6 4 3 5" xfId="55222"/>
    <cellStyle name="输入 10 3 4 4 2" xfId="55223"/>
    <cellStyle name="输入 10 3 4 5 2" xfId="55224"/>
    <cellStyle name="输入 10 3 5 5" xfId="55225"/>
    <cellStyle name="输入 10 4" xfId="55226"/>
    <cellStyle name="输入 10 4 2" xfId="55227"/>
    <cellStyle name="输入 10 4 2 2" xfId="55228"/>
    <cellStyle name="输入 10 4 2 2 2" xfId="55229"/>
    <cellStyle name="输入 10 4 2 2 3" xfId="55230"/>
    <cellStyle name="输入 10 4 2 2 3 2" xfId="55231"/>
    <cellStyle name="输入 10 4 2 2 4 2" xfId="55232"/>
    <cellStyle name="输入 10 4 2 2 5" xfId="55233"/>
    <cellStyle name="输入 10 4 2 2 5 2" xfId="55234"/>
    <cellStyle name="输入 10 4 2 2 6" xfId="55235"/>
    <cellStyle name="输入 10 4 2 3" xfId="55236"/>
    <cellStyle name="注释 2 7 2 2 5" xfId="55237"/>
    <cellStyle name="输入 10 4 2 3 2" xfId="55238"/>
    <cellStyle name="输入 10 4 2 4" xfId="55239"/>
    <cellStyle name="输入 10 4 2 4 2" xfId="55240"/>
    <cellStyle name="输入 10 4 3" xfId="55241"/>
    <cellStyle name="输入 10 4 3 2" xfId="55242"/>
    <cellStyle name="输入 10 4 3 2 2" xfId="55243"/>
    <cellStyle name="输入 10 4 3 3" xfId="55244"/>
    <cellStyle name="输入 10 4 3 3 2" xfId="55245"/>
    <cellStyle name="输入 10 4 3 4" xfId="55246"/>
    <cellStyle name="输入 10 4 3 4 2" xfId="55247"/>
    <cellStyle name="输入 10 4 3 5" xfId="55248"/>
    <cellStyle name="输入 10 4 3 5 2" xfId="55249"/>
    <cellStyle name="输入 10 4 3 6" xfId="55250"/>
    <cellStyle name="输入 10 4 4" xfId="55251"/>
    <cellStyle name="输入 10 4 4 2" xfId="55252"/>
    <cellStyle name="输入 10 5" xfId="55253"/>
    <cellStyle name="输入 10 5 2" xfId="55254"/>
    <cellStyle name="输入 10 5 2 2" xfId="55255"/>
    <cellStyle name="输入 10 5 2 2 2" xfId="55256"/>
    <cellStyle name="输入 10 5 2 2 2 2" xfId="55257"/>
    <cellStyle name="输入 10 5 2 2 3" xfId="55258"/>
    <cellStyle name="输入 10 5 2 2 3 2" xfId="55259"/>
    <cellStyle name="输入 10 5 2 2 4" xfId="55260"/>
    <cellStyle name="输入 10 5 2 2 4 2" xfId="55261"/>
    <cellStyle name="输入 10 5 2 2 5" xfId="55262"/>
    <cellStyle name="输入 10 5 2 2 5 2" xfId="55263"/>
    <cellStyle name="输入 10 5 2 2 6" xfId="55264"/>
    <cellStyle name="输入 10 5 2 3" xfId="55265"/>
    <cellStyle name="输入 10 5 2 3 2" xfId="55266"/>
    <cellStyle name="输入 10 5 2 4" xfId="55267"/>
    <cellStyle name="输入 10 5 2 5" xfId="55268"/>
    <cellStyle name="输入 10 5 3" xfId="55269"/>
    <cellStyle name="输入 10 5 3 2" xfId="55270"/>
    <cellStyle name="输入 10 5 3 2 2" xfId="55271"/>
    <cellStyle name="输入 10 5 3 3" xfId="55272"/>
    <cellStyle name="输入 10 5 3 3 2" xfId="55273"/>
    <cellStyle name="输入 10 5 3 4" xfId="55274"/>
    <cellStyle name="输入 10 5 3 5" xfId="55275"/>
    <cellStyle name="输入 10 5 3 5 2" xfId="55276"/>
    <cellStyle name="输入 10 5 3 6" xfId="55277"/>
    <cellStyle name="输入 10 6" xfId="55278"/>
    <cellStyle name="输入 10 6 2" xfId="55279"/>
    <cellStyle name="输入 10 6 2 2 2 2" xfId="55280"/>
    <cellStyle name="输入 10 6 2 2 3" xfId="55281"/>
    <cellStyle name="输入 10 6 2 2 3 2" xfId="55282"/>
    <cellStyle name="输入 10 6 2 2 4" xfId="55283"/>
    <cellStyle name="输入 10 6 2 2 4 2" xfId="55284"/>
    <cellStyle name="输入 10 6 2 2 5" xfId="55285"/>
    <cellStyle name="输入 10 6 2 2 5 2" xfId="55286"/>
    <cellStyle name="输入 10 6 2 2 6" xfId="55287"/>
    <cellStyle name="输入 10 6 2 4" xfId="55288"/>
    <cellStyle name="输入 10 6 2 4 2" xfId="55289"/>
    <cellStyle name="输入 10 6 2 5" xfId="55290"/>
    <cellStyle name="输入 10 6 3 4" xfId="55291"/>
    <cellStyle name="输入 10 6 3 4 2" xfId="55292"/>
    <cellStyle name="输入 10 6 3 5" xfId="55293"/>
    <cellStyle name="输入 10 6 3 5 2" xfId="55294"/>
    <cellStyle name="输入 10 6 3 6" xfId="55295"/>
    <cellStyle name="输入 10 7" xfId="55296"/>
    <cellStyle name="输入 10 7 2" xfId="55297"/>
    <cellStyle name="输入 10 7 2 2 2 2" xfId="55298"/>
    <cellStyle name="输入 10 7 2 2 3" xfId="55299"/>
    <cellStyle name="输入 10 7 2 2 5" xfId="55300"/>
    <cellStyle name="输入 10 7 2 2 6" xfId="55301"/>
    <cellStyle name="输入 10 7 2 4" xfId="55302"/>
    <cellStyle name="输入 10 7 2 4 2" xfId="55303"/>
    <cellStyle name="输入 10 7 2 5" xfId="55304"/>
    <cellStyle name="输入 10 7 3 4" xfId="55305"/>
    <cellStyle name="输入 10 7 3 4 2" xfId="55306"/>
    <cellStyle name="输入 10 7 3 5" xfId="55307"/>
    <cellStyle name="输入 10 7 3 5 2" xfId="55308"/>
    <cellStyle name="输入 10 7 3 6" xfId="55309"/>
    <cellStyle name="输入 10 8" xfId="55310"/>
    <cellStyle name="输入 10 8 2" xfId="55311"/>
    <cellStyle name="输入 10 8 2 3 2" xfId="55312"/>
    <cellStyle name="输入 10 8 2 4" xfId="55313"/>
    <cellStyle name="输入 10 8 2 4 2" xfId="55314"/>
    <cellStyle name="输入 10 8 2 5 2" xfId="55315"/>
    <cellStyle name="输入 10 8 2 6" xfId="55316"/>
    <cellStyle name="输入 10 8 4" xfId="55317"/>
    <cellStyle name="输入 10 8 4 2" xfId="55318"/>
    <cellStyle name="输入 10 9" xfId="55319"/>
    <cellStyle name="输入 10 9 2" xfId="55320"/>
    <cellStyle name="数字 2 6 2 2 2" xfId="55321"/>
    <cellStyle name="输入 10 9 3" xfId="55322"/>
    <cellStyle name="输入 10 9 4" xfId="55323"/>
    <cellStyle name="输入 10 9 4 2" xfId="55324"/>
    <cellStyle name="输入 10 9 5" xfId="55325"/>
    <cellStyle name="输入 10 9 5 2" xfId="55326"/>
    <cellStyle name="输入 10 9 6" xfId="55327"/>
    <cellStyle name="输入 10 9 7" xfId="55328"/>
    <cellStyle name="输入 10 9 8" xfId="55329"/>
    <cellStyle name="输入 13" xfId="55330"/>
    <cellStyle name="输入 14" xfId="55331"/>
    <cellStyle name="输入 2" xfId="55332"/>
    <cellStyle name="输入 2 10" xfId="55333"/>
    <cellStyle name="输入 2 10 2" xfId="55334"/>
    <cellStyle name="输入 2 10 2 2" xfId="55335"/>
    <cellStyle name="输入 2 10 3" xfId="55336"/>
    <cellStyle name="输入 2 10 3 2" xfId="55337"/>
    <cellStyle name="输入 2 10 4" xfId="55338"/>
    <cellStyle name="输入 2 10 4 2" xfId="55339"/>
    <cellStyle name="输入 2 10 5" xfId="55340"/>
    <cellStyle name="输入 2 10 5 2" xfId="55341"/>
    <cellStyle name="输入 2 10 6" xfId="55342"/>
    <cellStyle name="输入 2 10 7" xfId="55343"/>
    <cellStyle name="输入 2 11" xfId="55344"/>
    <cellStyle name="输入 2 11 2" xfId="55345"/>
    <cellStyle name="输入 2 12" xfId="55346"/>
    <cellStyle name="输入 3 7 2 2 5" xfId="55347"/>
    <cellStyle name="输入 2 12 2" xfId="55348"/>
    <cellStyle name="输入 2 13" xfId="55349"/>
    <cellStyle name="输入 2 14" xfId="55350"/>
    <cellStyle name="输入 2 15" xfId="55351"/>
    <cellStyle name="输入 2 16" xfId="55352"/>
    <cellStyle name="输入 2 17" xfId="55353"/>
    <cellStyle name="输入 2 18" xfId="55354"/>
    <cellStyle name="输入 2 19" xfId="55355"/>
    <cellStyle name="输入 2 2" xfId="55356"/>
    <cellStyle name="输入 2 2 10" xfId="55357"/>
    <cellStyle name="输入 2 2 10 2" xfId="55358"/>
    <cellStyle name="输入 2 2 11" xfId="55359"/>
    <cellStyle name="输入 2 2 11 2" xfId="55360"/>
    <cellStyle name="输入 2 2 12" xfId="55361"/>
    <cellStyle name="输入 2 2 13" xfId="55362"/>
    <cellStyle name="输入 2 2 14" xfId="55363"/>
    <cellStyle name="输入 2 2 15" xfId="55364"/>
    <cellStyle name="输入 2 2 16" xfId="55365"/>
    <cellStyle name="输入 2 2 17" xfId="55366"/>
    <cellStyle name="输入 2 2 18" xfId="55367"/>
    <cellStyle name="输入 2 2 2" xfId="55368"/>
    <cellStyle name="输入 2 2 2 2 2 2" xfId="55369"/>
    <cellStyle name="输入 2 2 2 2 2 2 2" xfId="55370"/>
    <cellStyle name="注释 2 3 2 2 2 7" xfId="55371"/>
    <cellStyle name="输入 2 2 2 2 2 2 2 2" xfId="55372"/>
    <cellStyle name="输入 2 2 2 2 2 2 3" xfId="55373"/>
    <cellStyle name="输入 2 2 2 2 2 2 3 2" xfId="55374"/>
    <cellStyle name="输入 2 2 2 2 2 2 4" xfId="55375"/>
    <cellStyle name="输入 2 2 2 2 2 2 4 2" xfId="55376"/>
    <cellStyle name="输入 2 2 2 2 2 2 5" xfId="55377"/>
    <cellStyle name="输入 2 2 2 2 2 2 5 2" xfId="55378"/>
    <cellStyle name="输入 2 2 2 2 2 2 6" xfId="55379"/>
    <cellStyle name="输入 2 2 2 2 2 3" xfId="55380"/>
    <cellStyle name="输入 2 2 2 2 2 3 2" xfId="55381"/>
    <cellStyle name="输入 2 2 2 2 2 4" xfId="55382"/>
    <cellStyle name="输入 2 2 2 2 2 4 2" xfId="55383"/>
    <cellStyle name="输入 2 2 2 2 2 5" xfId="55384"/>
    <cellStyle name="输入 2 2 2 2 3 2" xfId="55385"/>
    <cellStyle name="输入 2 2 2 2 3 2 2" xfId="55386"/>
    <cellStyle name="输入 2 2 2 2 3 3" xfId="55387"/>
    <cellStyle name="输入 2 2 2 2 3 4" xfId="55388"/>
    <cellStyle name="输入 2 2 2 2 3 4 2" xfId="55389"/>
    <cellStyle name="输入 2 2 2 2 3 5" xfId="55390"/>
    <cellStyle name="输入 2 2 2 2 3 5 2" xfId="55391"/>
    <cellStyle name="输入 2 2 2 2 3 6" xfId="55392"/>
    <cellStyle name="输入 2 2 2 2 4 2" xfId="55393"/>
    <cellStyle name="输入 2 2 2 2 5" xfId="55394"/>
    <cellStyle name="输入 2 2 2 2 5 2" xfId="55395"/>
    <cellStyle name="输入 2 2 2 3 2" xfId="55396"/>
    <cellStyle name="输入 2 2 2 3 2 2" xfId="55397"/>
    <cellStyle name="输入 2 2 2 3 2 2 2" xfId="55398"/>
    <cellStyle name="输入 2 2 2 3 2 2 2 2" xfId="55399"/>
    <cellStyle name="输入 2 2 2 3 2 2 3" xfId="55400"/>
    <cellStyle name="输入 2 2 2 3 2 2 3 2" xfId="55401"/>
    <cellStyle name="输入 2 2 2 3 2 2 4" xfId="55402"/>
    <cellStyle name="输入 2 2 2 3 2 2 4 2" xfId="55403"/>
    <cellStyle name="输入 2 2 2 3 2 2 5" xfId="55404"/>
    <cellStyle name="输入 2 2 2 3 2 2 5 2" xfId="55405"/>
    <cellStyle name="输入 2 2 2 3 2 2 6" xfId="55406"/>
    <cellStyle name="输入 2 2 2 3 2 3" xfId="55407"/>
    <cellStyle name="输入 2 2 2 3 2 3 2" xfId="55408"/>
    <cellStyle name="输入 2 2 2 3 2 4 2" xfId="55409"/>
    <cellStyle name="输入 2 2 2 3 2 5" xfId="55410"/>
    <cellStyle name="输入 2 2 2 3 3" xfId="55411"/>
    <cellStyle name="输入 2 2 2 3 3 2" xfId="55412"/>
    <cellStyle name="输入 2 2 2 3 3 2 2" xfId="55413"/>
    <cellStyle name="输入 2 2 2 3 3 3" xfId="55414"/>
    <cellStyle name="输入 2 2 2 3 3 3 2" xfId="55415"/>
    <cellStyle name="输入 2 2 2 3 3 4" xfId="55416"/>
    <cellStyle name="输入 2 2 2 3 3 4 2" xfId="55417"/>
    <cellStyle name="输入 2 2 2 3 3 5" xfId="55418"/>
    <cellStyle name="输入 2 2 2 3 3 5 2" xfId="55419"/>
    <cellStyle name="输入 2 2 2 3 3 6" xfId="55420"/>
    <cellStyle name="输入 2 2 2 3 4" xfId="55421"/>
    <cellStyle name="输入 2 2 2 3 4 2" xfId="55422"/>
    <cellStyle name="输入 2 2 2 3 5" xfId="55423"/>
    <cellStyle name="输入 2 2 2 3 5 2" xfId="55424"/>
    <cellStyle name="输入 2 2 2 4" xfId="55425"/>
    <cellStyle name="输入 2 2 2 4 2" xfId="55426"/>
    <cellStyle name="输入 2 2 2 4 2 2" xfId="55427"/>
    <cellStyle name="输入 2 2 2 4 2 2 2" xfId="55428"/>
    <cellStyle name="输入 2 2 2 4 2 2 2 2" xfId="55429"/>
    <cellStyle name="输入 2 2 2 4 2 2 3" xfId="55430"/>
    <cellStyle name="输入 2 2 2 4 2 2 4" xfId="55431"/>
    <cellStyle name="输入 2 2 2 4 2 2 4 2" xfId="55432"/>
    <cellStyle name="输入 2 2 2 4 2 2 5" xfId="55433"/>
    <cellStyle name="输入 2 2 2 4 2 2 5 2" xfId="55434"/>
    <cellStyle name="输入 2 2 2 4 2 2 6" xfId="55435"/>
    <cellStyle name="输入 2 2 2 4 2 3" xfId="55436"/>
    <cellStyle name="输入 2 2 2 4 2 3 2" xfId="55437"/>
    <cellStyle name="输入 2 2 2 4 2 4" xfId="55438"/>
    <cellStyle name="输入 2 2 2 4 2 4 2" xfId="55439"/>
    <cellStyle name="输入 2 2 2 4 3" xfId="55440"/>
    <cellStyle name="输入 2 2 2 4 3 2" xfId="55441"/>
    <cellStyle name="输入 2 2 2 4 3 2 2" xfId="55442"/>
    <cellStyle name="输入 2 2 2 4 3 3" xfId="55443"/>
    <cellStyle name="输入 2 2 2 4 3 3 2" xfId="55444"/>
    <cellStyle name="输入 2 2 2 4 3 4" xfId="55445"/>
    <cellStyle name="输入 2 2 2 4 3 4 2" xfId="55446"/>
    <cellStyle name="输入 2 2 2 4 3 6" xfId="55447"/>
    <cellStyle name="输入 2 2 2 4 4" xfId="55448"/>
    <cellStyle name="输入 2 2 2 4 4 2" xfId="55449"/>
    <cellStyle name="输入 2 2 2 4 5" xfId="55450"/>
    <cellStyle name="输入 2 2 2 4 5 2" xfId="55451"/>
    <cellStyle name="输入 2 2 2 5" xfId="55452"/>
    <cellStyle name="输入 2 2 2 5 2" xfId="55453"/>
    <cellStyle name="输入 2 2 2 5 2 2" xfId="55454"/>
    <cellStyle name="输入 2 2 2 5 2 3" xfId="55455"/>
    <cellStyle name="输入 2 2 2 5 2 4" xfId="55456"/>
    <cellStyle name="输入 2 2 2 5 2 5" xfId="55457"/>
    <cellStyle name="输入 2 2 2 5 2 6" xfId="55458"/>
    <cellStyle name="输入 2 2 2 5 3" xfId="55459"/>
    <cellStyle name="输入 2 2 2 5 3 2" xfId="55460"/>
    <cellStyle name="输入 2 2 2 5 4" xfId="55461"/>
    <cellStyle name="输入 2 2 2 5 4 2" xfId="55462"/>
    <cellStyle name="输入 2 2 2 5 5" xfId="55463"/>
    <cellStyle name="输入 2 2 2 6 2 2" xfId="55464"/>
    <cellStyle name="输入 2 2 2 6 3 2" xfId="55465"/>
    <cellStyle name="输入 2 2 2 6 4 2" xfId="55466"/>
    <cellStyle name="输入 2 2 3" xfId="55467"/>
    <cellStyle name="输入 2 2 3 2" xfId="55468"/>
    <cellStyle name="输入 2 2 3 2 2 2" xfId="55469"/>
    <cellStyle name="输入 2 2 3 2 2 2 2" xfId="55470"/>
    <cellStyle name="输入 2 2 3 2 2 2 2 2" xfId="55471"/>
    <cellStyle name="输入 2 2 3 2 2 2 3" xfId="55472"/>
    <cellStyle name="输入 2 2 3 2 2 2 3 2" xfId="55473"/>
    <cellStyle name="输入 2 2 3 2 2 2 4" xfId="55474"/>
    <cellStyle name="输入 2 2 3 2 2 2 4 2" xfId="55475"/>
    <cellStyle name="输入 2 2 3 2 2 2 5" xfId="55476"/>
    <cellStyle name="输入 2 2 3 2 2 2 5 2" xfId="55477"/>
    <cellStyle name="输入 2 2 3 2 2 2 6" xfId="55478"/>
    <cellStyle name="输入 2 2 3 2 2 3" xfId="55479"/>
    <cellStyle name="输入 2 2 3 2 2 3 2" xfId="55480"/>
    <cellStyle name="输入 2 2 3 2 2 4" xfId="55481"/>
    <cellStyle name="输入 2 2 3 2 2 4 2" xfId="55482"/>
    <cellStyle name="輸入 5 2" xfId="55483"/>
    <cellStyle name="输入 2 2 3 2 2 5" xfId="55484"/>
    <cellStyle name="输入 2 2 3 2 3 2" xfId="55485"/>
    <cellStyle name="输入 2 2 3 2 3 2 2" xfId="55486"/>
    <cellStyle name="输入 2 2 3 2 3 3" xfId="55487"/>
    <cellStyle name="输入 2 2 3 2 3 3 2" xfId="55488"/>
    <cellStyle name="输入 2 2 3 2 3 4" xfId="55489"/>
    <cellStyle name="输入 2 2 3 2 3 4 2" xfId="55490"/>
    <cellStyle name="输入 2 2 3 2 3 5" xfId="55491"/>
    <cellStyle name="输入 2 2 3 2 3 5 2" xfId="55492"/>
    <cellStyle name="输入 2 2 3 2 3 6" xfId="55493"/>
    <cellStyle name="输入 2 2 3 2 5" xfId="55494"/>
    <cellStyle name="输入 2 2 3 2 5 2" xfId="55495"/>
    <cellStyle name="输入 8 7 2 2 5 2" xfId="55496"/>
    <cellStyle name="输入 2 2 3 3" xfId="55497"/>
    <cellStyle name="输入 2 2 3 3 2" xfId="55498"/>
    <cellStyle name="输入 2 2 3 3 2 2" xfId="55499"/>
    <cellStyle name="输入 2 2 3 3 2 2 2" xfId="55500"/>
    <cellStyle name="输入 2 2 3 3 2 2 2 2" xfId="55501"/>
    <cellStyle name="输入 2 2 3 3 2 2 3" xfId="55502"/>
    <cellStyle name="输入 2 2 3 3 2 2 3 2" xfId="55503"/>
    <cellStyle name="输入 2 2 3 3 2 2 4" xfId="55504"/>
    <cellStyle name="输入 2 2 3 3 2 2 4 2" xfId="55505"/>
    <cellStyle name="输入 2 2 3 3 2 2 5" xfId="55506"/>
    <cellStyle name="输入 2 2 3 3 2 2 5 2" xfId="55507"/>
    <cellStyle name="输入 2 2 3 3 2 2 6" xfId="55508"/>
    <cellStyle name="输入 2 2 3 3 2 3" xfId="55509"/>
    <cellStyle name="输入 2 2 3 3 2 3 2" xfId="55510"/>
    <cellStyle name="输入 2 2 3 3 2 4" xfId="55511"/>
    <cellStyle name="输入 2 2 3 3 2 4 2" xfId="55512"/>
    <cellStyle name="输入 2 2 3 3 2 5" xfId="55513"/>
    <cellStyle name="输入 2 2 3 3 3" xfId="55514"/>
    <cellStyle name="输入 2 2 3 3 3 2" xfId="55515"/>
    <cellStyle name="输入 2 2 3 3 3 2 2" xfId="55516"/>
    <cellStyle name="输入 2 2 3 3 3 3" xfId="55517"/>
    <cellStyle name="输入 2 2 3 3 3 3 2" xfId="55518"/>
    <cellStyle name="输入 2 2 3 3 3 4" xfId="55519"/>
    <cellStyle name="输入 2 2 3 3 3 4 2" xfId="55520"/>
    <cellStyle name="输入 2 2 3 3 3 5" xfId="55521"/>
    <cellStyle name="输入 2 2 3 3 3 5 2" xfId="55522"/>
    <cellStyle name="输入 2 2 3 3 3 6" xfId="55523"/>
    <cellStyle name="输入 2 2 3 3 4" xfId="55524"/>
    <cellStyle name="输入 2 2 3 3 4 2" xfId="55525"/>
    <cellStyle name="输入 2 2 3 3 5" xfId="55526"/>
    <cellStyle name="输入 2 2 3 3 5 2" xfId="55527"/>
    <cellStyle name="输入 2 2 3 4" xfId="55528"/>
    <cellStyle name="输入 2 2 3 4 2 2" xfId="55529"/>
    <cellStyle name="输入 2 2 3 4 2 2 2 2" xfId="55530"/>
    <cellStyle name="输入 2 2 3 4 2 2 3 2" xfId="55531"/>
    <cellStyle name="输入 2 2 3 4 2 2 4 2" xfId="55532"/>
    <cellStyle name="输入 2 2 3 4 2 2 5" xfId="55533"/>
    <cellStyle name="输入 2 2 3 4 2 2 5 2" xfId="55534"/>
    <cellStyle name="输入 2 2 3 4 2 2 6" xfId="55535"/>
    <cellStyle name="输入 2 2 3 4 2 3" xfId="55536"/>
    <cellStyle name="输入 2 2 3 4 2 3 2" xfId="55537"/>
    <cellStyle name="输入 2 2 3 4 2 4" xfId="55538"/>
    <cellStyle name="输入 2 2 3 4 2 4 2" xfId="55539"/>
    <cellStyle name="输入 2 2 3 4 3 2" xfId="55540"/>
    <cellStyle name="输入 2 2 3 4 3 2 2" xfId="55541"/>
    <cellStyle name="输入 2 2 3 4 3 3" xfId="55542"/>
    <cellStyle name="输入 2 2 3 4 3 3 2" xfId="55543"/>
    <cellStyle name="输入 2 2 3 4 3 4" xfId="55544"/>
    <cellStyle name="输入 2 2 3 4 3 4 2" xfId="55545"/>
    <cellStyle name="输入 2 2 3 4 3 5" xfId="55546"/>
    <cellStyle name="输入 2 2 3 4 3 6" xfId="55547"/>
    <cellStyle name="输入 2 2 3 4 4 2" xfId="55548"/>
    <cellStyle name="输入 2 2 3 4 5 2" xfId="55549"/>
    <cellStyle name="输入 2 2 3 5" xfId="55550"/>
    <cellStyle name="输入 2 2 3 5 2" xfId="55551"/>
    <cellStyle name="输入 2 2 3 5 2 2" xfId="55552"/>
    <cellStyle name="输入 2 2 3 5 2 2 2" xfId="55553"/>
    <cellStyle name="输入 2 2 3 5 2 3" xfId="55554"/>
    <cellStyle name="输入 2 2 3 5 2 3 2" xfId="55555"/>
    <cellStyle name="输入 2 2 3 5 2 4" xfId="55556"/>
    <cellStyle name="输入 2 2 3 5 2 4 2" xfId="55557"/>
    <cellStyle name="输入 2 2 3 5 2 5" xfId="55558"/>
    <cellStyle name="输入 2 2 3 5 2 5 2" xfId="55559"/>
    <cellStyle name="输入 2 2 3 5 2 6" xfId="55560"/>
    <cellStyle name="输入 2 2 3 5 3" xfId="55561"/>
    <cellStyle name="输入 2 2 3 5 3 2" xfId="55562"/>
    <cellStyle name="输入 2 2 3 5 4" xfId="55563"/>
    <cellStyle name="输入 2 2 3 5 4 2" xfId="55564"/>
    <cellStyle name="输入 2 2 3 6 3 2" xfId="55565"/>
    <cellStyle name="输入 2 2 3 6 4 2" xfId="55566"/>
    <cellStyle name="输入 2 2 4" xfId="55567"/>
    <cellStyle name="输入 2 2 4 2" xfId="55568"/>
    <cellStyle name="输入 2 2 4 2 2 2" xfId="55569"/>
    <cellStyle name="输入 2 2 4 2 2 2 2" xfId="55570"/>
    <cellStyle name="输入 2 2 4 2 2 3" xfId="55571"/>
    <cellStyle name="输入 2 2 4 2 2 3 2" xfId="55572"/>
    <cellStyle name="输入 2 2 4 2 2 4" xfId="55573"/>
    <cellStyle name="输入 2 2 4 2 2 4 2" xfId="55574"/>
    <cellStyle name="输入 2 2 4 2 2 5" xfId="55575"/>
    <cellStyle name="输入 2 2 4 2 2 5 2" xfId="55576"/>
    <cellStyle name="输入 2 2 4 2 2 6" xfId="55577"/>
    <cellStyle name="输入 2 2 4 2 3 2" xfId="55578"/>
    <cellStyle name="输入 2 2 4 2 4 2" xfId="55579"/>
    <cellStyle name="输入 2 2 4 2 5" xfId="55580"/>
    <cellStyle name="输入 2 2 4 3" xfId="55581"/>
    <cellStyle name="输入 2 2 4 3 2" xfId="55582"/>
    <cellStyle name="输入 2 2 4 3 2 2" xfId="55583"/>
    <cellStyle name="输入 2 2 4 3 3" xfId="55584"/>
    <cellStyle name="输入 2 2 4 3 3 2" xfId="55585"/>
    <cellStyle name="输入 2 2 4 3 4" xfId="55586"/>
    <cellStyle name="输入 2 2 4 3 4 2" xfId="55587"/>
    <cellStyle name="输入 2 2 4 3 5" xfId="55588"/>
    <cellStyle name="输入 2 2 4 3 5 2" xfId="55589"/>
    <cellStyle name="输入 2 2 4 3 6" xfId="55590"/>
    <cellStyle name="输入 2 2 4 4" xfId="55591"/>
    <cellStyle name="输入 2 2 4 4 2" xfId="55592"/>
    <cellStyle name="输入 2 2 4 5" xfId="55593"/>
    <cellStyle name="输入 2 2 4 5 2" xfId="55594"/>
    <cellStyle name="输入 2 2 5" xfId="55595"/>
    <cellStyle name="输入 2 2 5 2 2 2 2" xfId="55596"/>
    <cellStyle name="输入 2 2 5 2 2 3 2" xfId="55597"/>
    <cellStyle name="输入 2 2 5 2 2 4" xfId="55598"/>
    <cellStyle name="输入 2 2 5 2 2 4 2" xfId="55599"/>
    <cellStyle name="输入 2 2 5 2 2 5" xfId="55600"/>
    <cellStyle name="输入 2 2 5 2 2 5 2" xfId="55601"/>
    <cellStyle name="输入 2 2 5 2 2 6" xfId="55602"/>
    <cellStyle name="输入 2 2 5 3" xfId="55603"/>
    <cellStyle name="输入 2 2 5 3 2" xfId="55604"/>
    <cellStyle name="输入 2 2 5 3 2 2" xfId="55605"/>
    <cellStyle name="输入 2 2 5 3 3" xfId="55606"/>
    <cellStyle name="输入 2 2 5 3 3 2" xfId="55607"/>
    <cellStyle name="输入 2 2 5 3 4" xfId="55608"/>
    <cellStyle name="输入 2 2 5 3 4 2" xfId="55609"/>
    <cellStyle name="输入 2 2 5 3 5" xfId="55610"/>
    <cellStyle name="输入 2 2 5 3 5 2" xfId="55611"/>
    <cellStyle name="输入 2 2 5 3 6" xfId="55612"/>
    <cellStyle name="输入 2 2 5 4" xfId="55613"/>
    <cellStyle name="输入 2 2 5 4 2" xfId="55614"/>
    <cellStyle name="输入 2 2 5 5" xfId="55615"/>
    <cellStyle name="输入 2 2 5 5 2" xfId="55616"/>
    <cellStyle name="输入 2 2 6" xfId="55617"/>
    <cellStyle name="输入 2 2 6 2" xfId="55618"/>
    <cellStyle name="输入 2 2 6 2 2 2" xfId="55619"/>
    <cellStyle name="输入 2 2 6 2 2 2 2" xfId="55620"/>
    <cellStyle name="输入 2 2 6 2 2 3" xfId="55621"/>
    <cellStyle name="输入 2 2 6 2 2 3 2" xfId="55622"/>
    <cellStyle name="输入 2 2 6 2 2 4" xfId="55623"/>
    <cellStyle name="输入 2 2 6 2 2 4 2" xfId="55624"/>
    <cellStyle name="输入 2 2 6 2 2 5" xfId="55625"/>
    <cellStyle name="输入 2 2 6 2 2 5 2" xfId="55626"/>
    <cellStyle name="输入 2 2 6 2 2 6" xfId="55627"/>
    <cellStyle name="输入 2 2 6 2 4 2" xfId="55628"/>
    <cellStyle name="输入 2 2 6 2 5" xfId="55629"/>
    <cellStyle name="输入 2 2 6 3" xfId="55630"/>
    <cellStyle name="输入 2 2 6 3 2" xfId="55631"/>
    <cellStyle name="输入 2 2 6 3 2 2" xfId="55632"/>
    <cellStyle name="输入 2 2 6 3 3" xfId="55633"/>
    <cellStyle name="输入 2 2 6 3 4" xfId="55634"/>
    <cellStyle name="输入 2 2 6 3 4 2" xfId="55635"/>
    <cellStyle name="输入 2 2 6 3 5" xfId="55636"/>
    <cellStyle name="输入 2 2 6 3 5 2" xfId="55637"/>
    <cellStyle name="输入 2 2 6 3 6" xfId="55638"/>
    <cellStyle name="输入 2 2 6 4" xfId="55639"/>
    <cellStyle name="输入 2 2 6 4 2" xfId="55640"/>
    <cellStyle name="输入 2 2 6 5" xfId="55641"/>
    <cellStyle name="输入 2 2 6 5 2" xfId="55642"/>
    <cellStyle name="输入 2 2 7" xfId="55643"/>
    <cellStyle name="输入 2 2 7 2" xfId="55644"/>
    <cellStyle name="输入 2 2 7 2 2" xfId="55645"/>
    <cellStyle name="输入 2 2 7 2 2 2" xfId="55646"/>
    <cellStyle name="输入 2 2 7 2 2 3" xfId="55647"/>
    <cellStyle name="输入 2 2 7 2 2 4" xfId="55648"/>
    <cellStyle name="输入 2 2 7 2 2 5" xfId="55649"/>
    <cellStyle name="输入 2 2 7 2 2 6" xfId="55650"/>
    <cellStyle name="输入 2 2 7 2 3" xfId="55651"/>
    <cellStyle name="输入 2 2 7 2 4" xfId="55652"/>
    <cellStyle name="输入 2 2 7 2 4 2" xfId="55653"/>
    <cellStyle name="输入 2 2 7 2 5" xfId="55654"/>
    <cellStyle name="输入 2 2 7 3" xfId="55655"/>
    <cellStyle name="输入 2 2 7 3 2" xfId="55656"/>
    <cellStyle name="输入 2 2 7 3 2 2" xfId="55657"/>
    <cellStyle name="输入 2 2 7 3 3" xfId="55658"/>
    <cellStyle name="输入 2 2 7 3 3 2" xfId="55659"/>
    <cellStyle name="输入 2 2 7 3 4" xfId="55660"/>
    <cellStyle name="输入 2 2 7 3 4 2" xfId="55661"/>
    <cellStyle name="输入 2 2 7 3 5" xfId="55662"/>
    <cellStyle name="输入 2 2 7 3 5 2" xfId="55663"/>
    <cellStyle name="输入 2 2 7 3 6" xfId="55664"/>
    <cellStyle name="输入 2 2 7 4" xfId="55665"/>
    <cellStyle name="输入 2 2 7 4 2" xfId="55666"/>
    <cellStyle name="输入 2 2 7 5" xfId="55667"/>
    <cellStyle name="输入 2 2 7 5 2" xfId="55668"/>
    <cellStyle name="输入 2 2 8" xfId="55669"/>
    <cellStyle name="输入 2 2 8 2" xfId="55670"/>
    <cellStyle name="输入 2 2 8 2 2" xfId="55671"/>
    <cellStyle name="输入 2 2 8 2 2 2" xfId="55672"/>
    <cellStyle name="输入 2 2 8 2 3" xfId="55673"/>
    <cellStyle name="输入 2 2 8 2 4" xfId="55674"/>
    <cellStyle name="输入 2 2 8 2 4 2" xfId="55675"/>
    <cellStyle name="输入 2 2 8 2 5" xfId="55676"/>
    <cellStyle name="输入 2 2 8 2 5 2" xfId="55677"/>
    <cellStyle name="输入 2 2 8 2 6" xfId="55678"/>
    <cellStyle name="输入 2 2 8 3" xfId="55679"/>
    <cellStyle name="输入 2 2 8 3 2" xfId="55680"/>
    <cellStyle name="输入 2 2 8 4" xfId="55681"/>
    <cellStyle name="输入 2 2 8 4 2" xfId="55682"/>
    <cellStyle name="输入 2 2 8 5" xfId="55683"/>
    <cellStyle name="输入 2 2 9" xfId="55684"/>
    <cellStyle name="输入 2 2 9 2" xfId="55685"/>
    <cellStyle name="输入 2 2 9 2 2" xfId="55686"/>
    <cellStyle name="输入 2 2 9 3" xfId="55687"/>
    <cellStyle name="输入 2 2 9 3 2" xfId="55688"/>
    <cellStyle name="输入 2 2 9 4" xfId="55689"/>
    <cellStyle name="输入 2 2 9 4 2" xfId="55690"/>
    <cellStyle name="输入 2 2 9 5" xfId="55691"/>
    <cellStyle name="输入 2 2 9 5 2" xfId="55692"/>
    <cellStyle name="输入 2 2 9 6" xfId="55693"/>
    <cellStyle name="输入 2 2 9 7" xfId="55694"/>
    <cellStyle name="输入 2 3" xfId="55695"/>
    <cellStyle name="输入 2 3 2" xfId="55696"/>
    <cellStyle name="输入 2 3 2 2" xfId="55697"/>
    <cellStyle name="输入 2 3 2 2 2 2 2" xfId="55698"/>
    <cellStyle name="输入 2 3 2 2 2 3" xfId="55699"/>
    <cellStyle name="输入 2 3 2 2 2 3 2" xfId="55700"/>
    <cellStyle name="输入 2 3 2 2 2 4" xfId="55701"/>
    <cellStyle name="输入 2 3 2 2 2 4 2" xfId="55702"/>
    <cellStyle name="输入 2 3 2 2 2 5" xfId="55703"/>
    <cellStyle name="输入 2 3 2 2 2 5 2" xfId="55704"/>
    <cellStyle name="输入 2 3 2 2 2 6" xfId="55705"/>
    <cellStyle name="输入 2 3 2 2 3 2" xfId="55706"/>
    <cellStyle name="输入 2 3 2 2 4" xfId="55707"/>
    <cellStyle name="输入 2 3 2 2 5" xfId="55708"/>
    <cellStyle name="输入 2 3 2 3" xfId="55709"/>
    <cellStyle name="输入 2 3 2 3 2 2" xfId="55710"/>
    <cellStyle name="输入 2 3 2 3 3" xfId="55711"/>
    <cellStyle name="输入 2 3 2 3 3 2" xfId="55712"/>
    <cellStyle name="输入 2 3 2 3 4" xfId="55713"/>
    <cellStyle name="输入 2 3 2 3 4 2" xfId="55714"/>
    <cellStyle name="输入 2 3 2 3 5" xfId="55715"/>
    <cellStyle name="输入 2 3 2 3 5 2" xfId="55716"/>
    <cellStyle name="输入 2 3 2 3 6" xfId="55717"/>
    <cellStyle name="输入 2 3 2 4" xfId="55718"/>
    <cellStyle name="输入 2 3 2 5" xfId="55719"/>
    <cellStyle name="输入 2 3 2 5 2" xfId="55720"/>
    <cellStyle name="输入 2 3 3" xfId="55721"/>
    <cellStyle name="输入 2 3 3 2" xfId="55722"/>
    <cellStyle name="输入 2 3 3 2 2 2 2" xfId="55723"/>
    <cellStyle name="输入 2 3 3 2 2 3" xfId="55724"/>
    <cellStyle name="输入 2 3 3 2 2 3 2" xfId="55725"/>
    <cellStyle name="输入 2 3 3 2 2 4" xfId="55726"/>
    <cellStyle name="输入 2 3 3 2 2 4 2" xfId="55727"/>
    <cellStyle name="输入 2 3 3 2 2 5" xfId="55728"/>
    <cellStyle name="输入 2 3 3 2 2 5 2" xfId="55729"/>
    <cellStyle name="输入 2 3 3 2 2 6" xfId="55730"/>
    <cellStyle name="输入 2 3 3 2 3 2" xfId="55731"/>
    <cellStyle name="输入 2 3 3 2 4 2" xfId="55732"/>
    <cellStyle name="输入 2 3 3 2 5" xfId="55733"/>
    <cellStyle name="输入 2 3 3 3" xfId="55734"/>
    <cellStyle name="输入 2 3 3 3 2 2" xfId="55735"/>
    <cellStyle name="输入 2 3 3 3 3" xfId="55736"/>
    <cellStyle name="输入 2 3 3 3 3 2" xfId="55737"/>
    <cellStyle name="输入 2 3 3 3 4 2" xfId="55738"/>
    <cellStyle name="输入 2 3 3 3 5" xfId="55739"/>
    <cellStyle name="输入 2 3 3 3 5 2" xfId="55740"/>
    <cellStyle name="输入 2 3 3 3 6" xfId="55741"/>
    <cellStyle name="输入 2 3 3 4" xfId="55742"/>
    <cellStyle name="输入 2 3 3 5" xfId="55743"/>
    <cellStyle name="输入 2 3 3 5 2" xfId="55744"/>
    <cellStyle name="输入 2 3 4" xfId="55745"/>
    <cellStyle name="输入 2 3 4 2" xfId="55746"/>
    <cellStyle name="输入 2 3 4 2 3 2" xfId="55747"/>
    <cellStyle name="输入 2 3 4 2 4" xfId="55748"/>
    <cellStyle name="输入 2 3 4 2 4 2" xfId="55749"/>
    <cellStyle name="输入 2 3 4 2 5" xfId="55750"/>
    <cellStyle name="输入 2 3 4 3 2" xfId="55751"/>
    <cellStyle name="输入 2 3 4 3 2 2" xfId="55752"/>
    <cellStyle name="输入 2 3 4 3 3" xfId="55753"/>
    <cellStyle name="输入 2 3 4 3 3 2" xfId="55754"/>
    <cellStyle name="输入 2 3 4 3 4" xfId="55755"/>
    <cellStyle name="输入 2 3 4 3 4 2" xfId="55756"/>
    <cellStyle name="输入 2 3 4 3 5" xfId="55757"/>
    <cellStyle name="输入 2 3 4 3 5 2" xfId="55758"/>
    <cellStyle name="输入 2 3 4 3 6" xfId="55759"/>
    <cellStyle name="输入 2 3 4 4 2" xfId="55760"/>
    <cellStyle name="输入 2 3 4 5 2" xfId="55761"/>
    <cellStyle name="输入 2 3 5" xfId="55762"/>
    <cellStyle name="输入 2 3 5 2" xfId="55763"/>
    <cellStyle name="输入 2 3 5 2 2 2" xfId="55764"/>
    <cellStyle name="输入 2 3 5 2 3 2" xfId="55765"/>
    <cellStyle name="输入 2 3 5 2 4" xfId="55766"/>
    <cellStyle name="输入 2 3 5 2 4 2" xfId="55767"/>
    <cellStyle name="输入 2 3 5 2 5" xfId="55768"/>
    <cellStyle name="输入 2 3 5 2 5 2" xfId="55769"/>
    <cellStyle name="输入 2 3 5 2 6" xfId="55770"/>
    <cellStyle name="输入 2 3 5 3" xfId="55771"/>
    <cellStyle name="输入 2 3 5 3 2" xfId="55772"/>
    <cellStyle name="输入 2 3 5 4" xfId="55773"/>
    <cellStyle name="输入 2 3 5 4 2" xfId="55774"/>
    <cellStyle name="输入 2 3 5 5" xfId="55775"/>
    <cellStyle name="输入 2 3 6" xfId="55776"/>
    <cellStyle name="输入 2 3 6 6" xfId="55777"/>
    <cellStyle name="输入 2 3 7" xfId="55778"/>
    <cellStyle name="输入 2 3 7 2" xfId="55779"/>
    <cellStyle name="输入 2 3 8" xfId="55780"/>
    <cellStyle name="输入 2 3 8 2" xfId="55781"/>
    <cellStyle name="输入 2 4" xfId="55782"/>
    <cellStyle name="输入 2 4 2" xfId="55783"/>
    <cellStyle name="输入 2 4 2 2" xfId="55784"/>
    <cellStyle name="输入 2 4 2 2 2 2" xfId="55785"/>
    <cellStyle name="输入 2 4 2 2 2 2 2" xfId="55786"/>
    <cellStyle name="输入 2 4 2 2 2 3" xfId="55787"/>
    <cellStyle name="输入 2 4 2 2 2 3 2" xfId="55788"/>
    <cellStyle name="输入 2 4 2 2 2 4" xfId="55789"/>
    <cellStyle name="输入 2 4 2 2 2 4 2" xfId="55790"/>
    <cellStyle name="输入 2 4 2 2 2 5" xfId="55791"/>
    <cellStyle name="输入 2 4 2 2 2 5 2" xfId="55792"/>
    <cellStyle name="输入 2 4 2 2 2 6" xfId="55793"/>
    <cellStyle name="输入 2 4 2 2 3 2" xfId="55794"/>
    <cellStyle name="输入 2 4 2 2 4" xfId="55795"/>
    <cellStyle name="输入 2 4 2 2 5" xfId="55796"/>
    <cellStyle name="输入 2 4 2 3" xfId="55797"/>
    <cellStyle name="输入 2 4 2 3 2" xfId="55798"/>
    <cellStyle name="输入 2 4 2 3 2 2" xfId="55799"/>
    <cellStyle name="输入 2 4 2 3 3" xfId="55800"/>
    <cellStyle name="输入 2 4 2 3 4" xfId="55801"/>
    <cellStyle name="输入 2 4 2 3 4 2" xfId="55802"/>
    <cellStyle name="输入 2 4 2 3 5" xfId="55803"/>
    <cellStyle name="输入 2 4 2 3 5 2" xfId="55804"/>
    <cellStyle name="输入 2 4 2 3 6" xfId="55805"/>
    <cellStyle name="输入 2 4 2 4" xfId="55806"/>
    <cellStyle name="输入 2 4 2 4 2" xfId="55807"/>
    <cellStyle name="输入 2 4 2 5" xfId="55808"/>
    <cellStyle name="输入 2 4 2 5 2" xfId="55809"/>
    <cellStyle name="输入 2 4 3" xfId="55810"/>
    <cellStyle name="输入 2 4 3 2" xfId="55811"/>
    <cellStyle name="输入 2 4 3 2 2 2" xfId="55812"/>
    <cellStyle name="输入 2 4 3 2 2 2 2" xfId="55813"/>
    <cellStyle name="输入 2 4 3 2 2 3" xfId="55814"/>
    <cellStyle name="输入 2 4 3 2 2 3 2" xfId="55815"/>
    <cellStyle name="输入 2 4 3 2 2 4" xfId="55816"/>
    <cellStyle name="输入 2 4 3 2 2 5" xfId="55817"/>
    <cellStyle name="输入 2 4 3 2 2 6" xfId="55818"/>
    <cellStyle name="输入 2 4 3 2 3 2" xfId="55819"/>
    <cellStyle name="输入 2 4 3 2 4" xfId="55820"/>
    <cellStyle name="输入 2 4 3 2 4 2" xfId="55821"/>
    <cellStyle name="输入 2 4 3 2 5" xfId="55822"/>
    <cellStyle name="输入 2 4 3 3" xfId="55823"/>
    <cellStyle name="输入 2 4 3 3 2" xfId="55824"/>
    <cellStyle name="输入 2 4 3 3 2 2" xfId="55825"/>
    <cellStyle name="输入 2 4 3 3 3" xfId="55826"/>
    <cellStyle name="输入 2 4 3 3 3 2" xfId="55827"/>
    <cellStyle name="输入 2 4 3 3 4 2" xfId="55828"/>
    <cellStyle name="输入 2 4 3 3 5" xfId="55829"/>
    <cellStyle name="输入 2 4 3 3 5 2" xfId="55830"/>
    <cellStyle name="输入 2 4 3 3 6" xfId="55831"/>
    <cellStyle name="输入 2 4 3 4" xfId="55832"/>
    <cellStyle name="输入 2 4 3 4 2" xfId="55833"/>
    <cellStyle name="输入 2 4 3 5" xfId="55834"/>
    <cellStyle name="输入 2 4 3 5 2" xfId="55835"/>
    <cellStyle name="输入 2 4 4" xfId="55836"/>
    <cellStyle name="输入 2 4 4 2" xfId="55837"/>
    <cellStyle name="输入 2 4 4 2 2 2" xfId="55838"/>
    <cellStyle name="输入 2 4 4 2 2 2 2" xfId="55839"/>
    <cellStyle name="输入 2 4 4 2 2 3" xfId="55840"/>
    <cellStyle name="输入 2 4 4 2 2 3 2" xfId="55841"/>
    <cellStyle name="输入 2 4 4 2 2 4" xfId="55842"/>
    <cellStyle name="输入 2 4 4 2 2 4 2" xfId="55843"/>
    <cellStyle name="输入 2 4 4 2 2 5" xfId="55844"/>
    <cellStyle name="输入 2 4 4 2 2 5 2" xfId="55845"/>
    <cellStyle name="输入 2 4 4 2 2 6" xfId="55846"/>
    <cellStyle name="输入 2 4 4 2 3 2" xfId="55847"/>
    <cellStyle name="输入 2 4 4 2 4" xfId="55848"/>
    <cellStyle name="输入 2 4 4 2 4 2" xfId="55849"/>
    <cellStyle name="输入 2 4 4 2 5" xfId="55850"/>
    <cellStyle name="输入 2 4 4 3" xfId="55851"/>
    <cellStyle name="输入 2 4 4 3 2" xfId="55852"/>
    <cellStyle name="输入 2 4 4 3 2 2" xfId="55853"/>
    <cellStyle name="输入 2 4 4 3 3" xfId="55854"/>
    <cellStyle name="输入 2 4 4 3 3 2" xfId="55855"/>
    <cellStyle name="输入 2 4 4 3 4" xfId="55856"/>
    <cellStyle name="输入 2 4 4 3 4 2" xfId="55857"/>
    <cellStyle name="输入 2 4 4 3 5" xfId="55858"/>
    <cellStyle name="输入 2 4 4 3 6" xfId="55859"/>
    <cellStyle name="输入 2 4 4 4" xfId="55860"/>
    <cellStyle name="输入 2 4 4 4 2" xfId="55861"/>
    <cellStyle name="输入 2 4 4 5" xfId="55862"/>
    <cellStyle name="输入 2 4 4 5 2" xfId="55863"/>
    <cellStyle name="输入 2 4 5" xfId="55864"/>
    <cellStyle name="输入 2 4 5 2" xfId="55865"/>
    <cellStyle name="输入 2 4 5 2 4" xfId="55866"/>
    <cellStyle name="输入 2 4 5 2 4 2" xfId="55867"/>
    <cellStyle name="输入 2 4 5 2 5" xfId="55868"/>
    <cellStyle name="输入 2 4 5 2 5 2" xfId="55869"/>
    <cellStyle name="输入 2 4 5 2 6" xfId="55870"/>
    <cellStyle name="输入 2 4 5 3" xfId="55871"/>
    <cellStyle name="输入 2 4 5 3 2" xfId="55872"/>
    <cellStyle name="输入 2 4 5 4" xfId="55873"/>
    <cellStyle name="输入 2 4 5 4 2" xfId="55874"/>
    <cellStyle name="输入 2 4 5 5" xfId="55875"/>
    <cellStyle name="输入 2 4 6" xfId="55876"/>
    <cellStyle name="输入 2 4 6 2" xfId="55877"/>
    <cellStyle name="输入 2 4 6 3" xfId="55878"/>
    <cellStyle name="输入 2 4 6 3 2" xfId="55879"/>
    <cellStyle name="输入 2 4 6 4" xfId="55880"/>
    <cellStyle name="输入 2 4 6 4 2" xfId="55881"/>
    <cellStyle name="输入 2 4 6 5" xfId="55882"/>
    <cellStyle name="输入 2 4 6 5 2" xfId="55883"/>
    <cellStyle name="输入 2 4 6 6" xfId="55884"/>
    <cellStyle name="输入 2 4 7" xfId="55885"/>
    <cellStyle name="输入 2 4 7 2" xfId="55886"/>
    <cellStyle name="输入 2 4 8" xfId="55887"/>
    <cellStyle name="输入 2 4 8 2" xfId="55888"/>
    <cellStyle name="输入 2 5" xfId="55889"/>
    <cellStyle name="输入 2 5 2 2 2 2" xfId="55890"/>
    <cellStyle name="输入 2 5 2 2 3 2" xfId="55891"/>
    <cellStyle name="输入 2 5 2 2 4 2" xfId="55892"/>
    <cellStyle name="输入 2 5 2 2 5" xfId="55893"/>
    <cellStyle name="输入 2 5 2 2 6" xfId="55894"/>
    <cellStyle name="输入 2 5 2 3 2" xfId="55895"/>
    <cellStyle name="输入 2 5 2 4 2" xfId="55896"/>
    <cellStyle name="输入 2 5 3" xfId="55897"/>
    <cellStyle name="输入 2 5 3 2" xfId="55898"/>
    <cellStyle name="输入 2 5 3 3" xfId="55899"/>
    <cellStyle name="输入 2 5 3 3 2" xfId="55900"/>
    <cellStyle name="输入 2 5 3 4" xfId="55901"/>
    <cellStyle name="输入 2 5 3 4 2" xfId="55902"/>
    <cellStyle name="输入 2 5 3 5" xfId="55903"/>
    <cellStyle name="输入 2 5 3 5 2" xfId="55904"/>
    <cellStyle name="输入 2 5 3 6" xfId="55905"/>
    <cellStyle name="输入 2 5 4" xfId="55906"/>
    <cellStyle name="输入 2 5 4 2" xfId="55907"/>
    <cellStyle name="输入 2 5 5" xfId="55908"/>
    <cellStyle name="输入 2 5 5 2" xfId="55909"/>
    <cellStyle name="输入 2 6" xfId="55910"/>
    <cellStyle name="输入 2 6 2" xfId="55911"/>
    <cellStyle name="输入 2 6 2 2" xfId="55912"/>
    <cellStyle name="输入 2 6 2 2 3 2" xfId="55913"/>
    <cellStyle name="输入 2 6 2 2 4 2" xfId="55914"/>
    <cellStyle name="输入 2 6 2 2 5" xfId="55915"/>
    <cellStyle name="输入 2 6 2 2 6" xfId="55916"/>
    <cellStyle name="输入 2 6 2 3" xfId="55917"/>
    <cellStyle name="输入 2 6 2 3 2" xfId="55918"/>
    <cellStyle name="输入 2 6 2 4 2" xfId="55919"/>
    <cellStyle name="输入 2 6 2 5" xfId="55920"/>
    <cellStyle name="输入 2 6 3" xfId="55921"/>
    <cellStyle name="输入 2 6 3 2" xfId="55922"/>
    <cellStyle name="输入 2 6 3 3" xfId="55923"/>
    <cellStyle name="输入 2 6 3 3 2" xfId="55924"/>
    <cellStyle name="输入 2 6 3 4" xfId="55925"/>
    <cellStyle name="输入 2 6 3 4 2" xfId="55926"/>
    <cellStyle name="输入 2 6 3 5" xfId="55927"/>
    <cellStyle name="输入 2 6 3 5 2" xfId="55928"/>
    <cellStyle name="输入 2 6 3 6" xfId="55929"/>
    <cellStyle name="输入 2 6 4" xfId="55930"/>
    <cellStyle name="输入 2 6 4 2" xfId="55931"/>
    <cellStyle name="输入 2 6 5" xfId="55932"/>
    <cellStyle name="输入 2 6 5 2" xfId="55933"/>
    <cellStyle name="输入 2 7" xfId="55934"/>
    <cellStyle name="输入 2 7 2" xfId="55935"/>
    <cellStyle name="输入 2 7 2 2" xfId="55936"/>
    <cellStyle name="输入 2 7 2 2 4 2" xfId="55937"/>
    <cellStyle name="输入 2 7 2 3" xfId="55938"/>
    <cellStyle name="输入 2 7 2 3 2" xfId="55939"/>
    <cellStyle name="输入 2 7 2 4" xfId="55940"/>
    <cellStyle name="输入 2 7 2 4 2" xfId="55941"/>
    <cellStyle name="输入 2 7 2 5" xfId="55942"/>
    <cellStyle name="输入 2 7 3" xfId="55943"/>
    <cellStyle name="输入 2 7 3 2" xfId="55944"/>
    <cellStyle name="输入 2 7 3 3" xfId="55945"/>
    <cellStyle name="输入 2 7 3 4" xfId="55946"/>
    <cellStyle name="输入 2 7 3 4 2" xfId="55947"/>
    <cellStyle name="输入 2 7 3 5" xfId="55948"/>
    <cellStyle name="输入 2 7 3 5 2" xfId="55949"/>
    <cellStyle name="输入 2 7 3 6" xfId="55950"/>
    <cellStyle name="输入 2 7 4" xfId="55951"/>
    <cellStyle name="输入 2 7 4 2" xfId="55952"/>
    <cellStyle name="输入 2 7 5" xfId="55953"/>
    <cellStyle name="输入 2 7 5 2" xfId="55954"/>
    <cellStyle name="输入 2 8" xfId="55955"/>
    <cellStyle name="输入 2 8 2" xfId="55956"/>
    <cellStyle name="输入 2 8 2 2" xfId="55957"/>
    <cellStyle name="输入 2 8 2 2 2" xfId="55958"/>
    <cellStyle name="输入 2 8 2 2 2 2" xfId="55959"/>
    <cellStyle name="输入 2 8 2 2 3" xfId="55960"/>
    <cellStyle name="输入 2 8 2 2 3 2" xfId="55961"/>
    <cellStyle name="输入 2 8 2 2 4" xfId="55962"/>
    <cellStyle name="输入 2 8 2 2 4 2" xfId="55963"/>
    <cellStyle name="输入 2 8 2 2 5" xfId="55964"/>
    <cellStyle name="输入 2 8 2 2 5 2" xfId="55965"/>
    <cellStyle name="输入 2 8 2 2 6" xfId="55966"/>
    <cellStyle name="输入 2 8 2 3" xfId="55967"/>
    <cellStyle name="输入 2 8 2 3 2" xfId="55968"/>
    <cellStyle name="输入 2 8 2 4" xfId="55969"/>
    <cellStyle name="输入 2 8 2 4 2" xfId="55970"/>
    <cellStyle name="输入 2 8 2 5" xfId="55971"/>
    <cellStyle name="输入 2 8 3" xfId="55972"/>
    <cellStyle name="输入 2 8 3 2" xfId="55973"/>
    <cellStyle name="输入 2 8 3 2 2" xfId="55974"/>
    <cellStyle name="输入 2 8 3 3" xfId="55975"/>
    <cellStyle name="输入 2 8 3 3 2" xfId="55976"/>
    <cellStyle name="输入 2 8 3 4" xfId="55977"/>
    <cellStyle name="输入 2 8 3 5" xfId="55978"/>
    <cellStyle name="输入 2 8 3 5 2" xfId="55979"/>
    <cellStyle name="输入 2 8 4" xfId="55980"/>
    <cellStyle name="输入 2 8 4 2" xfId="55981"/>
    <cellStyle name="输入 2 8 5" xfId="55982"/>
    <cellStyle name="输入 2 8 5 2" xfId="55983"/>
    <cellStyle name="输入 2 9" xfId="55984"/>
    <cellStyle name="输入 2 9 2" xfId="55985"/>
    <cellStyle name="输入 2 9 2 2" xfId="55986"/>
    <cellStyle name="输入 2 9 2 2 2" xfId="55987"/>
    <cellStyle name="输入 2 9 2 3" xfId="55988"/>
    <cellStyle name="输入 2 9 2 3 2" xfId="55989"/>
    <cellStyle name="输入 2 9 2 4" xfId="55990"/>
    <cellStyle name="输入 2 9 2 4 2" xfId="55991"/>
    <cellStyle name="输入 2 9 2 5" xfId="55992"/>
    <cellStyle name="输入 2 9 2 5 2" xfId="55993"/>
    <cellStyle name="输入 2 9 2 6" xfId="55994"/>
    <cellStyle name="输入 2 9 3" xfId="55995"/>
    <cellStyle name="输入 2 9 3 2" xfId="55996"/>
    <cellStyle name="输入 2 9 4" xfId="55997"/>
    <cellStyle name="输入 2 9 4 2" xfId="55998"/>
    <cellStyle name="输入 2 9 5" xfId="55999"/>
    <cellStyle name="输入 2_Book1" xfId="56000"/>
    <cellStyle name="输入 3" xfId="56001"/>
    <cellStyle name="输入 3 11" xfId="56002"/>
    <cellStyle name="输入 3 12" xfId="56003"/>
    <cellStyle name="输入 3 13" xfId="56004"/>
    <cellStyle name="输入 3 14" xfId="56005"/>
    <cellStyle name="输入 3 20" xfId="56006"/>
    <cellStyle name="输入 3 15" xfId="56007"/>
    <cellStyle name="输入 3 21" xfId="56008"/>
    <cellStyle name="输入 3 16" xfId="56009"/>
    <cellStyle name="小数 2 2 2 2 2 2" xfId="56010"/>
    <cellStyle name="输入 3 22" xfId="56011"/>
    <cellStyle name="输入 3 17" xfId="56012"/>
    <cellStyle name="小数 2 2 2 2 2 4" xfId="56013"/>
    <cellStyle name="输入 3 19" xfId="56014"/>
    <cellStyle name="输入 3 2" xfId="56015"/>
    <cellStyle name="输入 3 2 10" xfId="56016"/>
    <cellStyle name="输入 3 2 11" xfId="56017"/>
    <cellStyle name="输入 3 2 12" xfId="56018"/>
    <cellStyle name="输入 3 2 13" xfId="56019"/>
    <cellStyle name="输入 3 2 14" xfId="56020"/>
    <cellStyle name="输入 3 2 15" xfId="56021"/>
    <cellStyle name="输入 3 2 16" xfId="56022"/>
    <cellStyle name="输入 3 2 17" xfId="56023"/>
    <cellStyle name="输入 3 2 18" xfId="56024"/>
    <cellStyle name="输入 3 2 2" xfId="56025"/>
    <cellStyle name="输入 3 2 2 2 2 2 2" xfId="56026"/>
    <cellStyle name="输入 3 2 2 2 2 3" xfId="56027"/>
    <cellStyle name="输入 3 2 2 2 2 3 2" xfId="56028"/>
    <cellStyle name="输入 3 2 2 2 2 4" xfId="56029"/>
    <cellStyle name="输入 3 2 2 2 2 6" xfId="56030"/>
    <cellStyle name="输入 3 2 2 2 3" xfId="56031"/>
    <cellStyle name="输入 3 2 2 2 3 2" xfId="56032"/>
    <cellStyle name="输入 3 2 2 2 4" xfId="56033"/>
    <cellStyle name="输入 3 2 2 2 4 2" xfId="56034"/>
    <cellStyle name="输入 3 2 2 2 5" xfId="56035"/>
    <cellStyle name="输入 3 2 2 3 2" xfId="56036"/>
    <cellStyle name="输入 3 2 2 3 2 2" xfId="56037"/>
    <cellStyle name="输入 3 2 2 3 3" xfId="56038"/>
    <cellStyle name="输入 3 2 2 3 3 2" xfId="56039"/>
    <cellStyle name="输入 3 2 2 3 4" xfId="56040"/>
    <cellStyle name="输入 3 2 2 3 5" xfId="56041"/>
    <cellStyle name="输入 3 2 2 3 5 2" xfId="56042"/>
    <cellStyle name="输入 3 2 2 3 6" xfId="56043"/>
    <cellStyle name="输入 3 2 2 4" xfId="56044"/>
    <cellStyle name="输入 3 2 2 4 2" xfId="56045"/>
    <cellStyle name="输入 3 2 2 5" xfId="56046"/>
    <cellStyle name="输入 3 2 2 5 2" xfId="56047"/>
    <cellStyle name="输入 3 2 3" xfId="56048"/>
    <cellStyle name="输入 3 2 3 2" xfId="56049"/>
    <cellStyle name="输入 3 2 3 2 2" xfId="56050"/>
    <cellStyle name="输入 3 2 3 2 2 2 2" xfId="56051"/>
    <cellStyle name="输入 3 2 3 2 2 3 2" xfId="56052"/>
    <cellStyle name="输入 3 2 3 2 2 4 2" xfId="56053"/>
    <cellStyle name="输入 3 2 3 2 3" xfId="56054"/>
    <cellStyle name="输入 3 2 3 2 3 2" xfId="56055"/>
    <cellStyle name="输入 3 2 3 2 4" xfId="56056"/>
    <cellStyle name="输入 3 2 3 2 4 2" xfId="56057"/>
    <cellStyle name="输入 3 2 3 2 5" xfId="56058"/>
    <cellStyle name="输入 3 2 3 3" xfId="56059"/>
    <cellStyle name="输入 3 2 3 3 2" xfId="56060"/>
    <cellStyle name="输入 3 2 3 3 2 2" xfId="56061"/>
    <cellStyle name="输入 3 2 3 3 3" xfId="56062"/>
    <cellStyle name="输入 3 2 3 3 3 2" xfId="56063"/>
    <cellStyle name="输入 3 2 3 3 4" xfId="56064"/>
    <cellStyle name="输入 3 2 3 3 4 2" xfId="56065"/>
    <cellStyle name="输入 3 2 3 3 5" xfId="56066"/>
    <cellStyle name="输入 3 2 3 3 5 2" xfId="56067"/>
    <cellStyle name="输入 3 2 3 3 6" xfId="56068"/>
    <cellStyle name="输入 3 2 3 4" xfId="56069"/>
    <cellStyle name="输入 3 2 3 4 2" xfId="56070"/>
    <cellStyle name="输入 3 2 3 5" xfId="56071"/>
    <cellStyle name="输入 3 2 3 5 2" xfId="56072"/>
    <cellStyle name="输入 3 2 4" xfId="56073"/>
    <cellStyle name="输入 3 2 4 2" xfId="56074"/>
    <cellStyle name="输入 3 2 4 2 2" xfId="56075"/>
    <cellStyle name="输入 3 2 4 2 2 2" xfId="56076"/>
    <cellStyle name="输入 3 2 4 2 2 2 2" xfId="56077"/>
    <cellStyle name="输入 3 2 4 2 2 3" xfId="56078"/>
    <cellStyle name="输入 3 2 4 2 2 3 2" xfId="56079"/>
    <cellStyle name="输入 3 2 4 2 2 4" xfId="56080"/>
    <cellStyle name="输入 3 2 4 2 2 4 2" xfId="56081"/>
    <cellStyle name="输入 3 2 4 2 2 5 2" xfId="56082"/>
    <cellStyle name="输入 3 2 4 2 2 6" xfId="56083"/>
    <cellStyle name="输入 3 2 4 2 3" xfId="56084"/>
    <cellStyle name="输入 3 2 4 2 3 2" xfId="56085"/>
    <cellStyle name="输入 3 2 4 2 4" xfId="56086"/>
    <cellStyle name="输入 3 2 4 2 4 2" xfId="56087"/>
    <cellStyle name="输入 3 2 4 2 5" xfId="56088"/>
    <cellStyle name="输入 3 2 4 3" xfId="56089"/>
    <cellStyle name="输入 3 2 4 3 2" xfId="56090"/>
    <cellStyle name="输入 3 2 4 3 2 2" xfId="56091"/>
    <cellStyle name="输入 3 2 4 3 3" xfId="56092"/>
    <cellStyle name="输入 3 2 4 3 3 2" xfId="56093"/>
    <cellStyle name="输入 3 2 4 3 4" xfId="56094"/>
    <cellStyle name="输入 3 2 4 3 4 2" xfId="56095"/>
    <cellStyle name="输入 3 2 4 3 5" xfId="56096"/>
    <cellStyle name="输入 3 2 4 3 5 2" xfId="56097"/>
    <cellStyle name="输入 3 2 4 3 6" xfId="56098"/>
    <cellStyle name="输入 3 2 4 4" xfId="56099"/>
    <cellStyle name="输入 3 2 4 4 2" xfId="56100"/>
    <cellStyle name="输入 3 2 4 5" xfId="56101"/>
    <cellStyle name="输入 3 2 4 5 2" xfId="56102"/>
    <cellStyle name="输入 3 2 5" xfId="56103"/>
    <cellStyle name="输入 3 2 5 2" xfId="56104"/>
    <cellStyle name="输入 3 2 5 2 2" xfId="56105"/>
    <cellStyle name="输入 3 2 5 2 2 2" xfId="56106"/>
    <cellStyle name="输入 3 2 5 2 4" xfId="56107"/>
    <cellStyle name="输入 3 2 5 2 4 2" xfId="56108"/>
    <cellStyle name="输入 3 2 5 2 5" xfId="56109"/>
    <cellStyle name="输入 3 2 5 2 5 2" xfId="56110"/>
    <cellStyle name="输入 3 2 5 2 6" xfId="56111"/>
    <cellStyle name="输入 3 2 5 3" xfId="56112"/>
    <cellStyle name="输入 3 2 5 3 2" xfId="56113"/>
    <cellStyle name="输入 3 2 5 4" xfId="56114"/>
    <cellStyle name="输入 3 2 5 4 2" xfId="56115"/>
    <cellStyle name="输入 3 2 5 5" xfId="56116"/>
    <cellStyle name="输入 3 2 6" xfId="56117"/>
    <cellStyle name="输入 3 2 6 2" xfId="56118"/>
    <cellStyle name="输入 3 2 6 2 2" xfId="56119"/>
    <cellStyle name="输入 3 2 6 3" xfId="56120"/>
    <cellStyle name="输入 3 2 6 3 2" xfId="56121"/>
    <cellStyle name="输入 3 2 6 4" xfId="56122"/>
    <cellStyle name="输入 3 2 6 4 2" xfId="56123"/>
    <cellStyle name="输入 3 2 6 5" xfId="56124"/>
    <cellStyle name="输入 3 2 6 5 2" xfId="56125"/>
    <cellStyle name="输入 3 2 6 6" xfId="56126"/>
    <cellStyle name="输入 3 2 7" xfId="56127"/>
    <cellStyle name="输入 3 2 7 2" xfId="56128"/>
    <cellStyle name="输入 3 2 8" xfId="56129"/>
    <cellStyle name="输入 3 2 8 2" xfId="56130"/>
    <cellStyle name="输入 3 2 9" xfId="56131"/>
    <cellStyle name="输入 3 3" xfId="56132"/>
    <cellStyle name="输入 3 3 2" xfId="56133"/>
    <cellStyle name="输入 3 3 2 2" xfId="56134"/>
    <cellStyle name="输入 3 3 2 2 2" xfId="56135"/>
    <cellStyle name="输入 3 3 2 2 2 2" xfId="56136"/>
    <cellStyle name="输入 3 3 2 2 2 2 2" xfId="56137"/>
    <cellStyle name="输入 3 3 2 2 2 3" xfId="56138"/>
    <cellStyle name="输入 3 3 2 2 2 3 2" xfId="56139"/>
    <cellStyle name="输入 3 3 2 2 2 4" xfId="56140"/>
    <cellStyle name="输入 3 3 2 2 2 4 2" xfId="56141"/>
    <cellStyle name="输入 3 3 2 2 2 5" xfId="56142"/>
    <cellStyle name="输入 3 3 2 2 2 6" xfId="56143"/>
    <cellStyle name="输入 3 3 2 2 3" xfId="56144"/>
    <cellStyle name="输入 3 3 2 2 3 2" xfId="56145"/>
    <cellStyle name="输入 3 3 2 2 4" xfId="56146"/>
    <cellStyle name="输入 3 3 2 2 4 2" xfId="56147"/>
    <cellStyle name="输入 3 3 2 2 5" xfId="56148"/>
    <cellStyle name="输入 3 3 2 3" xfId="56149"/>
    <cellStyle name="输入 3 3 2 3 2" xfId="56150"/>
    <cellStyle name="输入 3 3 2 3 2 2" xfId="56151"/>
    <cellStyle name="输入 3 3 2 3 3" xfId="56152"/>
    <cellStyle name="输入 3 3 2 3 3 2" xfId="56153"/>
    <cellStyle name="输入 3 3 2 3 4" xfId="56154"/>
    <cellStyle name="输入 3 3 2 3 5" xfId="56155"/>
    <cellStyle name="输入 3 3 2 3 5 2" xfId="56156"/>
    <cellStyle name="输入 3 3 2 3 6" xfId="56157"/>
    <cellStyle name="输入 3 3 2 4" xfId="56158"/>
    <cellStyle name="输入 3 3 2 4 2" xfId="56159"/>
    <cellStyle name="输入 3 3 2 5" xfId="56160"/>
    <cellStyle name="输入 3 3 2 5 2" xfId="56161"/>
    <cellStyle name="输入 3 3 3" xfId="56162"/>
    <cellStyle name="输入 3 3 3 2" xfId="56163"/>
    <cellStyle name="输入 3 3 3 2 2" xfId="56164"/>
    <cellStyle name="输入 3 3 3 2 2 2" xfId="56165"/>
    <cellStyle name="输入 3 3 3 2 2 2 2" xfId="56166"/>
    <cellStyle name="输入 3 3 3 2 2 3" xfId="56167"/>
    <cellStyle name="输入 3 3 3 2 2 4" xfId="56168"/>
    <cellStyle name="输入 3 3 3 2 2 4 2" xfId="56169"/>
    <cellStyle name="输入 3 3 3 2 2 5" xfId="56170"/>
    <cellStyle name="输入 3 3 3 2 2 5 2" xfId="56171"/>
    <cellStyle name="输入 3 3 3 2 2 6" xfId="56172"/>
    <cellStyle name="输入 3 3 3 2 3" xfId="56173"/>
    <cellStyle name="输入 3 3 3 2 3 2" xfId="56174"/>
    <cellStyle name="输入 3 3 3 2 4 2" xfId="56175"/>
    <cellStyle name="输入 3 3 3 2 5" xfId="56176"/>
    <cellStyle name="输入 3 3 3 3" xfId="56177"/>
    <cellStyle name="输入 3 3 3 3 2" xfId="56178"/>
    <cellStyle name="输入 3 3 3 3 3" xfId="56179"/>
    <cellStyle name="输入 3 3 3 3 3 2" xfId="56180"/>
    <cellStyle name="输入 3 3 3 3 5" xfId="56181"/>
    <cellStyle name="输入 3 3 3 3 5 2" xfId="56182"/>
    <cellStyle name="输入 3 3 3 3 6" xfId="56183"/>
    <cellStyle name="输入 3 3 3 4" xfId="56184"/>
    <cellStyle name="输入 3 3 3 4 2" xfId="56185"/>
    <cellStyle name="输入 3 3 3 5" xfId="56186"/>
    <cellStyle name="输入 3 3 3 5 2" xfId="56187"/>
    <cellStyle name="输入 3 3 4 2" xfId="56188"/>
    <cellStyle name="输入 3 3 4 2 2 5 2" xfId="56189"/>
    <cellStyle name="输入 3 3 4 2 2 6" xfId="56190"/>
    <cellStyle name="输入 3 3 4 2 3 2" xfId="56191"/>
    <cellStyle name="输入 3 3 4 2 4 2" xfId="56192"/>
    <cellStyle name="输入 3 3 4 3" xfId="56193"/>
    <cellStyle name="输入 3 3 4 3 2" xfId="56194"/>
    <cellStyle name="输入 3 3 4 3 2 2" xfId="56195"/>
    <cellStyle name="输入 3 3 4 3 3" xfId="56196"/>
    <cellStyle name="输入 3 3 4 3 3 2" xfId="56197"/>
    <cellStyle name="输入 3 3 4 3 4" xfId="56198"/>
    <cellStyle name="输入 3 3 4 3 4 2" xfId="56199"/>
    <cellStyle name="输入 3 3 4 3 5" xfId="56200"/>
    <cellStyle name="输入 3 3 4 3 5 2" xfId="56201"/>
    <cellStyle name="输入 3 3 4 3 6" xfId="56202"/>
    <cellStyle name="输入 3 3 4 4" xfId="56203"/>
    <cellStyle name="输入 3 3 4 4 2" xfId="56204"/>
    <cellStyle name="输入 3 3 4 5" xfId="56205"/>
    <cellStyle name="输入 3 3 4 5 2" xfId="56206"/>
    <cellStyle name="输入 3 3 5" xfId="56207"/>
    <cellStyle name="输入 3 3 5 2" xfId="56208"/>
    <cellStyle name="输入 3 3 5 2 3 2" xfId="56209"/>
    <cellStyle name="输入 3 3 5 2 4 2" xfId="56210"/>
    <cellStyle name="输入 3 3 5 2 5 2" xfId="56211"/>
    <cellStyle name="输入 3 3 5 3" xfId="56212"/>
    <cellStyle name="输入 3 3 5 3 2" xfId="56213"/>
    <cellStyle name="输入 3 3 5 4" xfId="56214"/>
    <cellStyle name="输入 3 3 5 4 2" xfId="56215"/>
    <cellStyle name="输入 3 3 5 5" xfId="56216"/>
    <cellStyle name="小数 2 5 2 2 2" xfId="56217"/>
    <cellStyle name="输入 3 3 6" xfId="56218"/>
    <cellStyle name="小数 2 5 2 2 2 2" xfId="56219"/>
    <cellStyle name="输入 3 3 6 2" xfId="56220"/>
    <cellStyle name="小数 2 5 2 2 2 3" xfId="56221"/>
    <cellStyle name="输入 3 3 6 3" xfId="56222"/>
    <cellStyle name="小数 2 5 2 2 2 3 2" xfId="56223"/>
    <cellStyle name="输入 3 3 6 3 2" xfId="56224"/>
    <cellStyle name="小数 2 5 2 2 2 4" xfId="56225"/>
    <cellStyle name="输入 3 3 6 4" xfId="56226"/>
    <cellStyle name="小数 2 5 2 2 2 4 2" xfId="56227"/>
    <cellStyle name="输入 3 3 6 4 2" xfId="56228"/>
    <cellStyle name="小数 2 5 2 2 2 5" xfId="56229"/>
    <cellStyle name="输入 3 3 6 5" xfId="56230"/>
    <cellStyle name="小数 2 5 2 2 2 5 2" xfId="56231"/>
    <cellStyle name="输入 3 3 6 5 2" xfId="56232"/>
    <cellStyle name="小数 2 5 2 2 2 6" xfId="56233"/>
    <cellStyle name="输入 3 3 6 6" xfId="56234"/>
    <cellStyle name="小数 2 5 2 2 3" xfId="56235"/>
    <cellStyle name="输入 3 3 7" xfId="56236"/>
    <cellStyle name="小数 2 5 2 2 3 2" xfId="56237"/>
    <cellStyle name="输入 3 3 7 2" xfId="56238"/>
    <cellStyle name="小数 2 5 2 2 4" xfId="56239"/>
    <cellStyle name="输入 3 3 8" xfId="56240"/>
    <cellStyle name="小数 2 5 2 2 4 2" xfId="56241"/>
    <cellStyle name="输入 3 3 8 2" xfId="56242"/>
    <cellStyle name="输入 3 4" xfId="56243"/>
    <cellStyle name="输入 3 4 2" xfId="56244"/>
    <cellStyle name="输入 3 4 2 2" xfId="56245"/>
    <cellStyle name="输入 3 4 2 2 2" xfId="56246"/>
    <cellStyle name="输入 3 4 2 2 2 2" xfId="56247"/>
    <cellStyle name="输入 3 4 2 2 3" xfId="56248"/>
    <cellStyle name="输入 3 4 2 2 3 2" xfId="56249"/>
    <cellStyle name="输入 3 4 2 2 4" xfId="56250"/>
    <cellStyle name="输入 3 4 2 2 5" xfId="56251"/>
    <cellStyle name="输入 3 4 2 2 5 2" xfId="56252"/>
    <cellStyle name="输入 3 4 2 2 6" xfId="56253"/>
    <cellStyle name="输入 3 4 2 3" xfId="56254"/>
    <cellStyle name="输入 3 4 2 3 2" xfId="56255"/>
    <cellStyle name="输入 3 4 2 4" xfId="56256"/>
    <cellStyle name="输入 3 4 2 4 2" xfId="56257"/>
    <cellStyle name="输入 3 4 2 5" xfId="56258"/>
    <cellStyle name="输入 3 4 3" xfId="56259"/>
    <cellStyle name="输入 3 4 3 2" xfId="56260"/>
    <cellStyle name="输入 3 4 3 2 2" xfId="56261"/>
    <cellStyle name="输入 3 4 3 3" xfId="56262"/>
    <cellStyle name="输入 3 4 3 4" xfId="56263"/>
    <cellStyle name="输入 3 4 3 4 2" xfId="56264"/>
    <cellStyle name="着色 1" xfId="56265"/>
    <cellStyle name="输入 3 4 3 5" xfId="56266"/>
    <cellStyle name="着色 1 2" xfId="56267"/>
    <cellStyle name="输入 3 4 3 5 2" xfId="56268"/>
    <cellStyle name="着色 2" xfId="56269"/>
    <cellStyle name="输入 3 4 3 6" xfId="56270"/>
    <cellStyle name="输入 3 4 4" xfId="56271"/>
    <cellStyle name="输入 3 4 4 2" xfId="56272"/>
    <cellStyle name="输入 3 4 5" xfId="56273"/>
    <cellStyle name="输入 3 4 5 2" xfId="56274"/>
    <cellStyle name="输入 3 5" xfId="56275"/>
    <cellStyle name="输入 3 5 2" xfId="56276"/>
    <cellStyle name="输入 3 5 2 2" xfId="56277"/>
    <cellStyle name="输入 3 5 2 2 2" xfId="56278"/>
    <cellStyle name="输入 3 5 2 2 2 2" xfId="56279"/>
    <cellStyle name="输入 3 5 2 2 3" xfId="56280"/>
    <cellStyle name="输入 3 5 2 2 3 2" xfId="56281"/>
    <cellStyle name="输入 3 5 2 2 4" xfId="56282"/>
    <cellStyle name="输入 3 5 2 2 4 2" xfId="56283"/>
    <cellStyle name="输入 3 5 2 2 5" xfId="56284"/>
    <cellStyle name="输入 3 5 2 2 5 2" xfId="56285"/>
    <cellStyle name="输入 3 5 2 2 6" xfId="56286"/>
    <cellStyle name="输入 3 5 2 3" xfId="56287"/>
    <cellStyle name="输入 3 5 2 3 2" xfId="56288"/>
    <cellStyle name="输入 3 5 2 4" xfId="56289"/>
    <cellStyle name="输入 3 5 2 4 2" xfId="56290"/>
    <cellStyle name="输入 3 5 2 5" xfId="56291"/>
    <cellStyle name="输入 3 5 3" xfId="56292"/>
    <cellStyle name="输入 3 5 3 3" xfId="56293"/>
    <cellStyle name="输入 3 5 3 3 2" xfId="56294"/>
    <cellStyle name="输入 9 3 3 2 2 2 2" xfId="56295"/>
    <cellStyle name="输入 3 5 3 4" xfId="56296"/>
    <cellStyle name="输入 3 5 3 4 2" xfId="56297"/>
    <cellStyle name="输入 3 5 3 5" xfId="56298"/>
    <cellStyle name="输入 3 5 3 5 2" xfId="56299"/>
    <cellStyle name="输入 3 5 3 6" xfId="56300"/>
    <cellStyle name="输入 3 5 4" xfId="56301"/>
    <cellStyle name="输入 3 5 4 2" xfId="56302"/>
    <cellStyle name="输入 3 6" xfId="56303"/>
    <cellStyle name="输入 3 6 2" xfId="56304"/>
    <cellStyle name="输入 3 6 2 2" xfId="56305"/>
    <cellStyle name="输入 3 6 2 2 2" xfId="56306"/>
    <cellStyle name="输入 3 6 2 2 2 2" xfId="56307"/>
    <cellStyle name="输入 3 6 2 2 3" xfId="56308"/>
    <cellStyle name="输入 3 6 2 2 3 2" xfId="56309"/>
    <cellStyle name="输入 3 6 2 2 4" xfId="56310"/>
    <cellStyle name="输入 3 6 2 2 4 2" xfId="56311"/>
    <cellStyle name="输入 3 6 2 2 5" xfId="56312"/>
    <cellStyle name="输入 3 6 2 2 5 2" xfId="56313"/>
    <cellStyle name="输入 3 6 2 2 6" xfId="56314"/>
    <cellStyle name="输入 3 6 2 3" xfId="56315"/>
    <cellStyle name="输入 3 6 2 3 2" xfId="56316"/>
    <cellStyle name="输入 3 6 2 4" xfId="56317"/>
    <cellStyle name="输入 3 6 2 5" xfId="56318"/>
    <cellStyle name="输入 3 6 3" xfId="56319"/>
    <cellStyle name="输入 3 6 3 2" xfId="56320"/>
    <cellStyle name="输入 3 6 3 2 2" xfId="56321"/>
    <cellStyle name="输入 3 6 3 3" xfId="56322"/>
    <cellStyle name="输入 3 6 3 3 2" xfId="56323"/>
    <cellStyle name="输入 3 6 3 4" xfId="56324"/>
    <cellStyle name="输入 3 6 3 4 2" xfId="56325"/>
    <cellStyle name="输入 3 6 3 5" xfId="56326"/>
    <cellStyle name="输入 3 6 3 5 2" xfId="56327"/>
    <cellStyle name="输入 3 6 3 6" xfId="56328"/>
    <cellStyle name="输入 3 6 4" xfId="56329"/>
    <cellStyle name="输入 3 6 4 2" xfId="56330"/>
    <cellStyle name="输入 3 6 5" xfId="56331"/>
    <cellStyle name="输入 3 6 5 2" xfId="56332"/>
    <cellStyle name="输入 3 7" xfId="56333"/>
    <cellStyle name="输入 3 7 2" xfId="56334"/>
    <cellStyle name="输入 3 7 2 2" xfId="56335"/>
    <cellStyle name="输入 3 7 2 2 2 2" xfId="56336"/>
    <cellStyle name="输入 3 7 2 2 3 2" xfId="56337"/>
    <cellStyle name="输入 3 7 2 2 4" xfId="56338"/>
    <cellStyle name="输入 3 7 2 2 4 2" xfId="56339"/>
    <cellStyle name="输入 3 7 2 2 5 2" xfId="56340"/>
    <cellStyle name="输入 3 7 2 2 6" xfId="56341"/>
    <cellStyle name="输入 3 7 2 3" xfId="56342"/>
    <cellStyle name="输入 3 7 2 4" xfId="56343"/>
    <cellStyle name="输入 3 7 2 5" xfId="56344"/>
    <cellStyle name="输入 3 7 3" xfId="56345"/>
    <cellStyle name="输入 3 7 3 2" xfId="56346"/>
    <cellStyle name="输入 3 7 3 2 2" xfId="56347"/>
    <cellStyle name="输入 3 7 3 3" xfId="56348"/>
    <cellStyle name="输入 3 7 3 3 2" xfId="56349"/>
    <cellStyle name="输入 3 7 3 4" xfId="56350"/>
    <cellStyle name="输入 3 7 3 4 2" xfId="56351"/>
    <cellStyle name="输入 3 7 3 5" xfId="56352"/>
    <cellStyle name="输入 3 7 3 5 2" xfId="56353"/>
    <cellStyle name="输入 3 7 4" xfId="56354"/>
    <cellStyle name="输入 3 7 4 2" xfId="56355"/>
    <cellStyle name="输入 3 7 5" xfId="56356"/>
    <cellStyle name="输入 3 7 5 2" xfId="56357"/>
    <cellStyle name="输入 3 8" xfId="56358"/>
    <cellStyle name="输入 3 9" xfId="56359"/>
    <cellStyle name="输入 4" xfId="56360"/>
    <cellStyle name="输入 4 10" xfId="56361"/>
    <cellStyle name="输入 4 10 2" xfId="56362"/>
    <cellStyle name="输入 4 11" xfId="56363"/>
    <cellStyle name="输入 4 11 2" xfId="56364"/>
    <cellStyle name="输入 4 2" xfId="56365"/>
    <cellStyle name="注释 9 3 7 2" xfId="56366"/>
    <cellStyle name="输入 4 2 10" xfId="56367"/>
    <cellStyle name="输入 4 2 11" xfId="56368"/>
    <cellStyle name="输入 4 2 12" xfId="56369"/>
    <cellStyle name="输入 4 2 13" xfId="56370"/>
    <cellStyle name="输入 4 2 14" xfId="56371"/>
    <cellStyle name="输入 4 2 20" xfId="56372"/>
    <cellStyle name="输入 4 2 15" xfId="56373"/>
    <cellStyle name="输入 4 2 21" xfId="56374"/>
    <cellStyle name="输入 4 2 16" xfId="56375"/>
    <cellStyle name="输入 4 2 17" xfId="56376"/>
    <cellStyle name="输入 4 2 18" xfId="56377"/>
    <cellStyle name="输入 4 2 19" xfId="56378"/>
    <cellStyle name="输入 4 2 2" xfId="56379"/>
    <cellStyle name="输入 4 2 2 13" xfId="56380"/>
    <cellStyle name="输入 4 2 2 14" xfId="56381"/>
    <cellStyle name="输入 4 2 2 15" xfId="56382"/>
    <cellStyle name="输入 4 2 2 16" xfId="56383"/>
    <cellStyle name="注释 7 5 2" xfId="56384"/>
    <cellStyle name="输入 7 6 5 2" xfId="56385"/>
    <cellStyle name="输入 4 2 2 17" xfId="56386"/>
    <cellStyle name="注释 7 5 3" xfId="56387"/>
    <cellStyle name="输入 4 2 2 18" xfId="56388"/>
    <cellStyle name="输入 4 2 2 2 2 2 2" xfId="56389"/>
    <cellStyle name="输入 4 2 2 2 2 3" xfId="56390"/>
    <cellStyle name="输入 4 2 2 2 2 3 2" xfId="56391"/>
    <cellStyle name="输入 4 2 2 2 2 4" xfId="56392"/>
    <cellStyle name="输入 4 2 2 2 2 4 2" xfId="56393"/>
    <cellStyle name="输入 4 2 2 2 2 5 2" xfId="56394"/>
    <cellStyle name="输入 4 2 2 2 2 6" xfId="56395"/>
    <cellStyle name="输入 4 2 2 2 3" xfId="56396"/>
    <cellStyle name="输入 4 2 2 2 3 2" xfId="56397"/>
    <cellStyle name="输入 4 2 2 2 4" xfId="56398"/>
    <cellStyle name="输入 4 2 2 2 4 2" xfId="56399"/>
    <cellStyle name="输入 4 2 2 2 5" xfId="56400"/>
    <cellStyle name="输入 4 2 2 3 2" xfId="56401"/>
    <cellStyle name="输入 4 2 2 3 2 2" xfId="56402"/>
    <cellStyle name="输入 4 2 2 3 3" xfId="56403"/>
    <cellStyle name="输入 4 2 2 3 3 2" xfId="56404"/>
    <cellStyle name="输入 4 2 2 3 4" xfId="56405"/>
    <cellStyle name="输入 4 2 2 3 4 2" xfId="56406"/>
    <cellStyle name="输入 4 2 2 3 5" xfId="56407"/>
    <cellStyle name="输入 4 2 2 3 5 2" xfId="56408"/>
    <cellStyle name="输入 4 2 2 3 6" xfId="56409"/>
    <cellStyle name="输入 4 2 2 3 7" xfId="56410"/>
    <cellStyle name="输入 4 2 2 4" xfId="56411"/>
    <cellStyle name="输入 4 2 2 4 2" xfId="56412"/>
    <cellStyle name="输入 4 2 2 5 2" xfId="56413"/>
    <cellStyle name="输入 4 2 3" xfId="56414"/>
    <cellStyle name="输入 4 2 3 2" xfId="56415"/>
    <cellStyle name="输入 4 2 3 2 2" xfId="56416"/>
    <cellStyle name="输入 4 2 3 2 2 2" xfId="56417"/>
    <cellStyle name="输入 4 2 3 2 2 2 2" xfId="56418"/>
    <cellStyle name="输入 4 2 3 2 2 3" xfId="56419"/>
    <cellStyle name="输入 4 2 3 2 2 3 2" xfId="56420"/>
    <cellStyle name="输入 4 2 3 2 2 4" xfId="56421"/>
    <cellStyle name="输入 4 2 3 2 2 4 2" xfId="56422"/>
    <cellStyle name="输入 4 2 3 2 2 5 2" xfId="56423"/>
    <cellStyle name="输入 4 2 3 2 2 6" xfId="56424"/>
    <cellStyle name="输入 4 2 3 2 3" xfId="56425"/>
    <cellStyle name="输入 4 2 3 2 3 2" xfId="56426"/>
    <cellStyle name="输入 4 2 3 2 4" xfId="56427"/>
    <cellStyle name="输入 4 2 3 2 4 2" xfId="56428"/>
    <cellStyle name="输入 4 2 3 2 5" xfId="56429"/>
    <cellStyle name="输入 4 2 3 3 6" xfId="56430"/>
    <cellStyle name="输入 4 2 4" xfId="56431"/>
    <cellStyle name="输入 4 2 4 2" xfId="56432"/>
    <cellStyle name="输入 4 2 4 2 2" xfId="56433"/>
    <cellStyle name="输入 4 2 4 2 2 2" xfId="56434"/>
    <cellStyle name="输入 4 2 4 2 3" xfId="56435"/>
    <cellStyle name="输入 4 2 4 2 3 2" xfId="56436"/>
    <cellStyle name="输入 4 2 4 2 4" xfId="56437"/>
    <cellStyle name="输入 4 2 4 2 4 2" xfId="56438"/>
    <cellStyle name="输入 4 2 4 2 5" xfId="56439"/>
    <cellStyle name="输入 4 2 4 3 6" xfId="56440"/>
    <cellStyle name="输入 4 2 5" xfId="56441"/>
    <cellStyle name="输入 4 2 5 2" xfId="56442"/>
    <cellStyle name="输入 4 2 5 2 3" xfId="56443"/>
    <cellStyle name="输入 4 2 5 2 3 2" xfId="56444"/>
    <cellStyle name="输入 4 2 5 2 4" xfId="56445"/>
    <cellStyle name="输入 4 2 5 2 4 2" xfId="56446"/>
    <cellStyle name="输入 4 2 5 2 5" xfId="56447"/>
    <cellStyle name="输入 4 2 5 2 5 2" xfId="56448"/>
    <cellStyle name="输入 4 2 5 2 6" xfId="56449"/>
    <cellStyle name="输入 4 2 6" xfId="56450"/>
    <cellStyle name="输入 4 2 6 2" xfId="56451"/>
    <cellStyle name="输入 4 2 6 2 2" xfId="56452"/>
    <cellStyle name="输入 4 2 7" xfId="56453"/>
    <cellStyle name="输入 4 2 7 2" xfId="56454"/>
    <cellStyle name="输入 4 2 8" xfId="56455"/>
    <cellStyle name="输入 4 2 8 2" xfId="56456"/>
    <cellStyle name="输入 4 2 9" xfId="56457"/>
    <cellStyle name="输入 4 3" xfId="56458"/>
    <cellStyle name="输入 4 3 10" xfId="56459"/>
    <cellStyle name="输入 4 3 11" xfId="56460"/>
    <cellStyle name="输入 4 3 13" xfId="56461"/>
    <cellStyle name="输入 4 3 15" xfId="56462"/>
    <cellStyle name="输入 4 3 16" xfId="56463"/>
    <cellStyle name="输入 4 3 17" xfId="56464"/>
    <cellStyle name="输入 4 3 2" xfId="56465"/>
    <cellStyle name="输入 4 3 2 2" xfId="56466"/>
    <cellStyle name="输入 4 3 2 2 2" xfId="56467"/>
    <cellStyle name="输入 4 3 2 2 2 2" xfId="56468"/>
    <cellStyle name="输入 4 3 2 2 2 2 2" xfId="56469"/>
    <cellStyle name="输入 4 3 2 2 2 3" xfId="56470"/>
    <cellStyle name="输入 4 3 2 2 2 3 2" xfId="56471"/>
    <cellStyle name="输入 4 3 2 2 2 4" xfId="56472"/>
    <cellStyle name="输入 4 3 2 2 2 4 2" xfId="56473"/>
    <cellStyle name="输入 4 3 2 2 2 5 2" xfId="56474"/>
    <cellStyle name="输入 4 3 2 2 2 6" xfId="56475"/>
    <cellStyle name="输入 4 3 2 2 3 2" xfId="56476"/>
    <cellStyle name="输入 4 3 2 2 4 2" xfId="56477"/>
    <cellStyle name="输入 4 3 2 2 5" xfId="56478"/>
    <cellStyle name="输入 4 3 2 3" xfId="56479"/>
    <cellStyle name="输入 4 3 2 3 2" xfId="56480"/>
    <cellStyle name="输入 4 3 2 3 2 2" xfId="56481"/>
    <cellStyle name="输入 4 3 2 3 3 2" xfId="56482"/>
    <cellStyle name="输入 4 3 2 3 4 2" xfId="56483"/>
    <cellStyle name="输入 4 3 2 3 5" xfId="56484"/>
    <cellStyle name="输入 4 3 2 3 5 2" xfId="56485"/>
    <cellStyle name="输入 4 3 2 3 6" xfId="56486"/>
    <cellStyle name="输入 4 3 2 4" xfId="56487"/>
    <cellStyle name="输入 4 3 2 4 2" xfId="56488"/>
    <cellStyle name="输入 4 3 2 5" xfId="56489"/>
    <cellStyle name="输入 4 3 3" xfId="56490"/>
    <cellStyle name="输入 4 3 3 2" xfId="56491"/>
    <cellStyle name="输入 4 3 3 2 2" xfId="56492"/>
    <cellStyle name="输入 4 3 3 2 2 2" xfId="56493"/>
    <cellStyle name="输入 4 3 3 2 2 2 2" xfId="56494"/>
    <cellStyle name="输入 4 3 3 2 2 3" xfId="56495"/>
    <cellStyle name="输入 4 3 3 2 2 4" xfId="56496"/>
    <cellStyle name="输入 4 3 3 2 2 5 2" xfId="56497"/>
    <cellStyle name="输入 4 3 3 2 2 6" xfId="56498"/>
    <cellStyle name="输入 4 3 3 2 4 2" xfId="56499"/>
    <cellStyle name="输入 4 3 3 2 5" xfId="56500"/>
    <cellStyle name="输入 4 3 3 3 6" xfId="56501"/>
    <cellStyle name="输入 4 3 4" xfId="56502"/>
    <cellStyle name="输入 4 3 4 2" xfId="56503"/>
    <cellStyle name="输入 4 3 4 2 2" xfId="56504"/>
    <cellStyle name="输入 4 3 4 2 2 2" xfId="56505"/>
    <cellStyle name="输入 4 3 4 2 2 3" xfId="56506"/>
    <cellStyle name="输入 4 3 4 2 2 3 2" xfId="56507"/>
    <cellStyle name="输入 4 3 4 2 2 4" xfId="56508"/>
    <cellStyle name="输入 4 3 4 2 2 4 2" xfId="56509"/>
    <cellStyle name="输入 4 3 4 2 2 5 2" xfId="56510"/>
    <cellStyle name="输入 4 3 4 2 2 6" xfId="56511"/>
    <cellStyle name="输入 4 3 4 3 6" xfId="56512"/>
    <cellStyle name="输入 4 3 5 2" xfId="56513"/>
    <cellStyle name="输入 4 3 5 2 2" xfId="56514"/>
    <cellStyle name="输入 4 3 5 2 2 2" xfId="56515"/>
    <cellStyle name="输入 4 3 5 2 3 2" xfId="56516"/>
    <cellStyle name="输入 4 3 5 2 4 2" xfId="56517"/>
    <cellStyle name="输入 4 3 5 2 5" xfId="56518"/>
    <cellStyle name="输入 4 3 5 2 6" xfId="56519"/>
    <cellStyle name="小数 2 5 3 2 2" xfId="56520"/>
    <cellStyle name="输入 4 3 6" xfId="56521"/>
    <cellStyle name="小数 2 5 3 2 2 2" xfId="56522"/>
    <cellStyle name="输入 4 3 6 2" xfId="56523"/>
    <cellStyle name="小数 2 5 3 2 3" xfId="56524"/>
    <cellStyle name="输入 4 3 7" xfId="56525"/>
    <cellStyle name="小数 2 5 3 2 3 2" xfId="56526"/>
    <cellStyle name="输入 4 3 7 2" xfId="56527"/>
    <cellStyle name="小数 2 5 3 2 4" xfId="56528"/>
    <cellStyle name="输入 4 3 8" xfId="56529"/>
    <cellStyle name="小数 2 5 3 2 4 2" xfId="56530"/>
    <cellStyle name="输入 4 3 8 2" xfId="56531"/>
    <cellStyle name="输入 4 3 9" xfId="56532"/>
    <cellStyle name="输入 4 4" xfId="56533"/>
    <cellStyle name="输入 4 4 2" xfId="56534"/>
    <cellStyle name="输入 4 4 2 2" xfId="56535"/>
    <cellStyle name="输入 4 4 2 2 2" xfId="56536"/>
    <cellStyle name="输入 4 4 2 2 3" xfId="56537"/>
    <cellStyle name="输入 4 4 2 2 3 2" xfId="56538"/>
    <cellStyle name="输入 4 4 2 2 4" xfId="56539"/>
    <cellStyle name="输入 4 4 2 2 4 2" xfId="56540"/>
    <cellStyle name="输入 4 4 2 2 5" xfId="56541"/>
    <cellStyle name="输入 4 4 2 2 5 2" xfId="56542"/>
    <cellStyle name="输入 4 4 2 2 6" xfId="56543"/>
    <cellStyle name="输入 4 4 2 3" xfId="56544"/>
    <cellStyle name="输入 4 4 2 3 2" xfId="56545"/>
    <cellStyle name="输入 4 4 2 4" xfId="56546"/>
    <cellStyle name="输入 4 4 2 4 2" xfId="56547"/>
    <cellStyle name="输入 4 4 2 5" xfId="56548"/>
    <cellStyle name="输入 4 4 3" xfId="56549"/>
    <cellStyle name="输入 4 4 3 2" xfId="56550"/>
    <cellStyle name="输入 4 4 3 2 2" xfId="56551"/>
    <cellStyle name="输入 4 4 4" xfId="56552"/>
    <cellStyle name="输入 4 4 4 2" xfId="56553"/>
    <cellStyle name="输入 4 4 5" xfId="56554"/>
    <cellStyle name="输入 4 4 5 2" xfId="56555"/>
    <cellStyle name="输入 4 5" xfId="56556"/>
    <cellStyle name="输入 4 5 2" xfId="56557"/>
    <cellStyle name="输入 4 5 2 2" xfId="56558"/>
    <cellStyle name="输入 4 5 2 2 2" xfId="56559"/>
    <cellStyle name="输入 4 5 2 2 2 2" xfId="56560"/>
    <cellStyle name="输入 4 5 2 2 3" xfId="56561"/>
    <cellStyle name="输入 4 5 2 2 3 2" xfId="56562"/>
    <cellStyle name="输入 4 5 2 2 4" xfId="56563"/>
    <cellStyle name="输入 4 5 2 2 4 2" xfId="56564"/>
    <cellStyle name="输入 4 5 2 2 5 2" xfId="56565"/>
    <cellStyle name="输入 4 5 2 2 6" xfId="56566"/>
    <cellStyle name="输入 4 5 2 3" xfId="56567"/>
    <cellStyle name="输入 4 5 2 3 2" xfId="56568"/>
    <cellStyle name="输入 4 5 2 4" xfId="56569"/>
    <cellStyle name="输入 4 5 2 4 2" xfId="56570"/>
    <cellStyle name="输入 4 5 2 5" xfId="56571"/>
    <cellStyle name="输入 4 5 3" xfId="56572"/>
    <cellStyle name="输入 4 5 3 2" xfId="56573"/>
    <cellStyle name="输入 4 5 3 2 2" xfId="56574"/>
    <cellStyle name="输入 4 5 4" xfId="56575"/>
    <cellStyle name="输入 4 5 4 2" xfId="56576"/>
    <cellStyle name="输入 4 5 5" xfId="56577"/>
    <cellStyle name="输入 4 5 5 2" xfId="56578"/>
    <cellStyle name="输入 4 6" xfId="56579"/>
    <cellStyle name="输入 4 6 2" xfId="56580"/>
    <cellStyle name="输入 4 6 2 2" xfId="56581"/>
    <cellStyle name="输入 4 6 2 2 2" xfId="56582"/>
    <cellStyle name="输入 4 6 2 2 2 2" xfId="56583"/>
    <cellStyle name="输入 4 6 2 2 3" xfId="56584"/>
    <cellStyle name="输入 4 6 2 2 3 2" xfId="56585"/>
    <cellStyle name="输入 4 6 2 2 4" xfId="56586"/>
    <cellStyle name="输入 4 6 2 2 4 2" xfId="56587"/>
    <cellStyle name="输入 4 6 2 2 5" xfId="56588"/>
    <cellStyle name="输入 4 6 2 2 5 2" xfId="56589"/>
    <cellStyle name="输入 4 6 2 2 6" xfId="56590"/>
    <cellStyle name="输入 4 6 2 4" xfId="56591"/>
    <cellStyle name="输入 4 6 2 5" xfId="56592"/>
    <cellStyle name="输入 4 6 3" xfId="56593"/>
    <cellStyle name="输入 4 6 3 2" xfId="56594"/>
    <cellStyle name="输入 4 6 3 2 2" xfId="56595"/>
    <cellStyle name="输入 4 6 3 3 2" xfId="56596"/>
    <cellStyle name="输入 4 6 3 4" xfId="56597"/>
    <cellStyle name="输入 4 6 3 4 2" xfId="56598"/>
    <cellStyle name="输入 4 6 3 5" xfId="56599"/>
    <cellStyle name="输入 4 6 3 5 2" xfId="56600"/>
    <cellStyle name="输入 4 6 3 6" xfId="56601"/>
    <cellStyle name="输入 4 6 4" xfId="56602"/>
    <cellStyle name="输入 4 6 4 2" xfId="56603"/>
    <cellStyle name="输入 4 6 5" xfId="56604"/>
    <cellStyle name="输入 4 6 5 2" xfId="56605"/>
    <cellStyle name="输入 4 7" xfId="56606"/>
    <cellStyle name="输入 4 7 2" xfId="56607"/>
    <cellStyle name="输入 4 7 2 2" xfId="56608"/>
    <cellStyle name="输入 4 7 2 2 2" xfId="56609"/>
    <cellStyle name="输入 4 7 2 2 2 2" xfId="56610"/>
    <cellStyle name="输入 4 7 2 2 3 2" xfId="56611"/>
    <cellStyle name="输入 4 7 2 2 4" xfId="56612"/>
    <cellStyle name="输入 4 7 2 2 4 2" xfId="56613"/>
    <cellStyle name="输入 4 7 2 2 5" xfId="56614"/>
    <cellStyle name="输入 4 7 2 2 5 2" xfId="56615"/>
    <cellStyle name="输入 4 7 2 2 6" xfId="56616"/>
    <cellStyle name="输入 4 7 2 3" xfId="56617"/>
    <cellStyle name="输入 4 7 2 3 2" xfId="56618"/>
    <cellStyle name="输入 4 7 2 4" xfId="56619"/>
    <cellStyle name="输入 4 7 2 4 2" xfId="56620"/>
    <cellStyle name="输入 4 7 2 5" xfId="56621"/>
    <cellStyle name="输入 4 7 3" xfId="56622"/>
    <cellStyle name="输入 4 7 3 2" xfId="56623"/>
    <cellStyle name="输入 4 7 3 2 2" xfId="56624"/>
    <cellStyle name="输入 4 7 3 3" xfId="56625"/>
    <cellStyle name="输入 4 7 3 3 2" xfId="56626"/>
    <cellStyle name="输入 4 7 3 4" xfId="56627"/>
    <cellStyle name="输入 4 7 3 4 2" xfId="56628"/>
    <cellStyle name="输入 4 7 3 5" xfId="56629"/>
    <cellStyle name="输入 4 7 3 5 2" xfId="56630"/>
    <cellStyle name="输入 4 7 3 6" xfId="56631"/>
    <cellStyle name="输入 4 7 4" xfId="56632"/>
    <cellStyle name="输入 4 7 4 2" xfId="56633"/>
    <cellStyle name="输入 4 7 5" xfId="56634"/>
    <cellStyle name="输入 4 7 5 2" xfId="56635"/>
    <cellStyle name="输入 4 8" xfId="56636"/>
    <cellStyle name="输入 4 8 2" xfId="56637"/>
    <cellStyle name="输入 4 8 2 2" xfId="56638"/>
    <cellStyle name="输入 4 8 2 2 2" xfId="56639"/>
    <cellStyle name="输入 4 8 2 3" xfId="56640"/>
    <cellStyle name="输入 4 8 2 3 2" xfId="56641"/>
    <cellStyle name="输入 4 8 2 4 2" xfId="56642"/>
    <cellStyle name="输入 4 8 2 5 2" xfId="56643"/>
    <cellStyle name="输入 4 8 2 6" xfId="56644"/>
    <cellStyle name="输入 4 8 3" xfId="56645"/>
    <cellStyle name="输入 4 8 3 2" xfId="56646"/>
    <cellStyle name="输入 4 8 4" xfId="56647"/>
    <cellStyle name="输入 4 8 4 2" xfId="56648"/>
    <cellStyle name="输入 4 8 5" xfId="56649"/>
    <cellStyle name="输入 4 9" xfId="56650"/>
    <cellStyle name="注释 5 3 2 2 2 3" xfId="56651"/>
    <cellStyle name="输入 4 9 2" xfId="56652"/>
    <cellStyle name="注释 5 3 2 2 2 3 2" xfId="56653"/>
    <cellStyle name="输入 4 9 2 2" xfId="56654"/>
    <cellStyle name="注释 5 3 2 2 2 4" xfId="56655"/>
    <cellStyle name="输入 4 9 3" xfId="56656"/>
    <cellStyle name="注释 5 3 2 2 2 4 2" xfId="56657"/>
    <cellStyle name="输入 4 9 3 2" xfId="56658"/>
    <cellStyle name="注释 5 3 2 2 2 5" xfId="56659"/>
    <cellStyle name="输入 4 9 4" xfId="56660"/>
    <cellStyle name="注释 5 3 2 2 2 5 2" xfId="56661"/>
    <cellStyle name="输入 4 9 4 2" xfId="56662"/>
    <cellStyle name="注释 5 3 2 2 2 6" xfId="56663"/>
    <cellStyle name="输入 4 9 5" xfId="56664"/>
    <cellStyle name="输入 4 9 5 2" xfId="56665"/>
    <cellStyle name="输入 4 9 6" xfId="56666"/>
    <cellStyle name="输入 4 9 7" xfId="56667"/>
    <cellStyle name="输入 5" xfId="56668"/>
    <cellStyle name="输入 5 10" xfId="56669"/>
    <cellStyle name="输入 5 10 2" xfId="56670"/>
    <cellStyle name="输入 5 11 2" xfId="56671"/>
    <cellStyle name="输入 5 2 2" xfId="56672"/>
    <cellStyle name="输入 5 2 2 2" xfId="56673"/>
    <cellStyle name="输入 5 2 2 2 2 2" xfId="56674"/>
    <cellStyle name="输入 5 2 2 2 2 3" xfId="56675"/>
    <cellStyle name="输入 5 2 2 2 2 4" xfId="56676"/>
    <cellStyle name="输入 5 2 2 2 2 4 2" xfId="56677"/>
    <cellStyle name="输入 5 2 2 2 2 5" xfId="56678"/>
    <cellStyle name="输入 5 2 2 2 2 5 2" xfId="56679"/>
    <cellStyle name="输入 5 2 2 2 2 6" xfId="56680"/>
    <cellStyle name="输入 5 2 2 2 3 2" xfId="56681"/>
    <cellStyle name="输入 5 2 2 2 4 2" xfId="56682"/>
    <cellStyle name="输入 5 2 2 3" xfId="56683"/>
    <cellStyle name="输入 5 2 2 3 2" xfId="56684"/>
    <cellStyle name="输入 5 2 2 3 2 2" xfId="56685"/>
    <cellStyle name="输入 5 2 2 3 3" xfId="56686"/>
    <cellStyle name="输入 5 2 2 3 3 2" xfId="56687"/>
    <cellStyle name="输入 5 2 2 3 4" xfId="56688"/>
    <cellStyle name="输入 5 2 2 3 4 2" xfId="56689"/>
    <cellStyle name="输入 5 2 2 3 5" xfId="56690"/>
    <cellStyle name="输入 5 2 2 3 5 2" xfId="56691"/>
    <cellStyle name="输入 5 2 2 3 6" xfId="56692"/>
    <cellStyle name="注释 9 4 2 3 3 2" xfId="56693"/>
    <cellStyle name="输入 5 2 2 4" xfId="56694"/>
    <cellStyle name="输入 5 2 2 4 2" xfId="56695"/>
    <cellStyle name="输入 5 2 2 5 2" xfId="56696"/>
    <cellStyle name="输入 5 2 3" xfId="56697"/>
    <cellStyle name="输入 5 2 3 2" xfId="56698"/>
    <cellStyle name="输入 5 2 3 2 2" xfId="56699"/>
    <cellStyle name="输入 5 2 3 2 2 2" xfId="56700"/>
    <cellStyle name="输入 5 2 3 2 2 2 2" xfId="56701"/>
    <cellStyle name="输入 5 2 3 2 2 3" xfId="56702"/>
    <cellStyle name="输入 5 2 3 2 2 3 2" xfId="56703"/>
    <cellStyle name="输入 5 2 3 2 2 4" xfId="56704"/>
    <cellStyle name="输入 5 2 3 2 2 4 2" xfId="56705"/>
    <cellStyle name="输入 5 2 3 2 2 5" xfId="56706"/>
    <cellStyle name="输入 5 2 3 2 2 5 2" xfId="56707"/>
    <cellStyle name="输入 5 2 3 2 2 6" xfId="56708"/>
    <cellStyle name="输入 5 2 3 2 3" xfId="56709"/>
    <cellStyle name="输入 5 2 3 2 3 2" xfId="56710"/>
    <cellStyle name="输入 5 2 3 2 4" xfId="56711"/>
    <cellStyle name="输入 5 2 3 2 4 2" xfId="56712"/>
    <cellStyle name="输入 5 2 3 2 5" xfId="56713"/>
    <cellStyle name="输入 5 2 3 3" xfId="56714"/>
    <cellStyle name="输入 5 2 3 3 2" xfId="56715"/>
    <cellStyle name="输入 5 2 3 3 2 2" xfId="56716"/>
    <cellStyle name="输入 5 2 3 3 3" xfId="56717"/>
    <cellStyle name="输入 5 2 3 3 3 2" xfId="56718"/>
    <cellStyle name="输入 5 2 3 3 4" xfId="56719"/>
    <cellStyle name="输入 5 2 3 3 4 2" xfId="56720"/>
    <cellStyle name="输入 5 2 3 3 5" xfId="56721"/>
    <cellStyle name="输入 5 2 3 3 5 2" xfId="56722"/>
    <cellStyle name="输入 5 2 3 3 6" xfId="56723"/>
    <cellStyle name="注释 9 4 2 3 4 2" xfId="56724"/>
    <cellStyle name="输入 5 2 3 4" xfId="56725"/>
    <cellStyle name="输入 5 2 3 4 2" xfId="56726"/>
    <cellStyle name="输入 5 2 3 5 2" xfId="56727"/>
    <cellStyle name="输入 5 2 4" xfId="56728"/>
    <cellStyle name="输入 5 2 4 2" xfId="56729"/>
    <cellStyle name="输入 5 2 4 2 2" xfId="56730"/>
    <cellStyle name="输入 5 2 4 2 2 2" xfId="56731"/>
    <cellStyle name="输入 5 2 4 2 2 2 2" xfId="56732"/>
    <cellStyle name="输入 5 2 4 2 2 3" xfId="56733"/>
    <cellStyle name="输入 5 2 4 2 2 3 2" xfId="56734"/>
    <cellStyle name="输入 5 2 4 2 2 4" xfId="56735"/>
    <cellStyle name="输入 5 2 4 2 2 4 2" xfId="56736"/>
    <cellStyle name="输入 5 2 4 2 2 5" xfId="56737"/>
    <cellStyle name="输入 5 2 4 2 2 5 2" xfId="56738"/>
    <cellStyle name="输入 5 2 4 2 2 6" xfId="56739"/>
    <cellStyle name="输入 5 2 4 2 3" xfId="56740"/>
    <cellStyle name="输入 5 2 4 2 3 2" xfId="56741"/>
    <cellStyle name="输入 5 2 4 2 4" xfId="56742"/>
    <cellStyle name="输入 5 2 4 2 4 2" xfId="56743"/>
    <cellStyle name="输入 5 2 4 3" xfId="56744"/>
    <cellStyle name="输入 5 2 4 3 2" xfId="56745"/>
    <cellStyle name="输入 5 2 4 3 2 2" xfId="56746"/>
    <cellStyle name="输入 5 2 4 3 3" xfId="56747"/>
    <cellStyle name="输入 5 2 4 3 3 2" xfId="56748"/>
    <cellStyle name="输入 5 2 4 3 4" xfId="56749"/>
    <cellStyle name="输入 5 2 4 3 4 2" xfId="56750"/>
    <cellStyle name="输入 5 2 4 3 5" xfId="56751"/>
    <cellStyle name="输入 5 2 4 3 5 2" xfId="56752"/>
    <cellStyle name="输入 5 2 4 3 6" xfId="56753"/>
    <cellStyle name="注释 9 4 2 3 5 2" xfId="56754"/>
    <cellStyle name="输入 5 2 4 4" xfId="56755"/>
    <cellStyle name="输入 5 2 4 5" xfId="56756"/>
    <cellStyle name="输入 5 2 4 5 2" xfId="56757"/>
    <cellStyle name="输入 5 2 5" xfId="56758"/>
    <cellStyle name="输入 5 2 5 2" xfId="56759"/>
    <cellStyle name="输入 5 2 5 2 2" xfId="56760"/>
    <cellStyle name="输入 5 2 5 2 2 2" xfId="56761"/>
    <cellStyle name="输入 5 2 5 2 3" xfId="56762"/>
    <cellStyle name="输入 5 2 5 2 3 2" xfId="56763"/>
    <cellStyle name="输入 5 2 5 2 4" xfId="56764"/>
    <cellStyle name="输入 5 2 5 2 4 2" xfId="56765"/>
    <cellStyle name="输入 5 2 5 2 5" xfId="56766"/>
    <cellStyle name="输入 5 2 5 2 5 2" xfId="56767"/>
    <cellStyle name="输入 5 2 5 2 6" xfId="56768"/>
    <cellStyle name="输入 5 2 5 3" xfId="56769"/>
    <cellStyle name="输入 5 2 5 3 2" xfId="56770"/>
    <cellStyle name="输入 5 2 5 4" xfId="56771"/>
    <cellStyle name="输入 5 2 5 4 2" xfId="56772"/>
    <cellStyle name="输入 5 2 5 5" xfId="56773"/>
    <cellStyle name="输入 5 2 6" xfId="56774"/>
    <cellStyle name="输入 5 2 6 2" xfId="56775"/>
    <cellStyle name="输入 5 2 6 2 2" xfId="56776"/>
    <cellStyle name="输入 5 2 6 3" xfId="56777"/>
    <cellStyle name="输入 5 2 6 3 2" xfId="56778"/>
    <cellStyle name="输入 5 2 6 4" xfId="56779"/>
    <cellStyle name="输入 5 2 6 4 2" xfId="56780"/>
    <cellStyle name="输入 5 2 6 5" xfId="56781"/>
    <cellStyle name="输入 5 2 6 5 2" xfId="56782"/>
    <cellStyle name="输入 5 2 6 6" xfId="56783"/>
    <cellStyle name="输入 5 2 7" xfId="56784"/>
    <cellStyle name="输入 5 2 7 2" xfId="56785"/>
    <cellStyle name="输入 5 2 8" xfId="56786"/>
    <cellStyle name="输入 5 2 8 2" xfId="56787"/>
    <cellStyle name="输入 5 3 2" xfId="56788"/>
    <cellStyle name="输入 5 3 2 2" xfId="56789"/>
    <cellStyle name="输入 5 3 2 2 2" xfId="56790"/>
    <cellStyle name="输入 5 3 2 2 2 2" xfId="56791"/>
    <cellStyle name="输入 5 3 2 2 2 2 2" xfId="56792"/>
    <cellStyle name="输入 5 3 2 2 2 3" xfId="56793"/>
    <cellStyle name="输入 5 3 2 2 2 4" xfId="56794"/>
    <cellStyle name="输入 5 3 2 2 2 4 2" xfId="56795"/>
    <cellStyle name="输入 5 3 2 2 2 5" xfId="56796"/>
    <cellStyle name="输入 5 3 2 2 2 5 2" xfId="56797"/>
    <cellStyle name="输入 5 3 2 2 2 6" xfId="56798"/>
    <cellStyle name="输入 5 3 2 2 3" xfId="56799"/>
    <cellStyle name="输入 5 3 2 2 3 2" xfId="56800"/>
    <cellStyle name="输入 5 3 2 2 4" xfId="56801"/>
    <cellStyle name="输入 5 3 2 2 4 2" xfId="56802"/>
    <cellStyle name="输入 5 3 2 2 5" xfId="56803"/>
    <cellStyle name="输入 5 3 2 3" xfId="56804"/>
    <cellStyle name="输入 5 3 2 3 2 2" xfId="56805"/>
    <cellStyle name="输入 5 3 2 3 3 2" xfId="56806"/>
    <cellStyle name="输入 5 3 2 3 4 2" xfId="56807"/>
    <cellStyle name="输入 5 3 2 3 5 2" xfId="56808"/>
    <cellStyle name="输入 5 3 2 3 6" xfId="56809"/>
    <cellStyle name="输入 5 3 2 4" xfId="56810"/>
    <cellStyle name="输入 5 3 2 5" xfId="56811"/>
    <cellStyle name="输入 5 3 2 5 2" xfId="56812"/>
    <cellStyle name="输入 5 3 3" xfId="56813"/>
    <cellStyle name="输入 5 3 3 2" xfId="56814"/>
    <cellStyle name="输入 5 3 3 2 2" xfId="56815"/>
    <cellStyle name="输入 5 3 3 2 2 2" xfId="56816"/>
    <cellStyle name="输入 5 3 3 2 2 2 2" xfId="56817"/>
    <cellStyle name="输入 5 3 3 2 2 3" xfId="56818"/>
    <cellStyle name="输入 5 3 3 2 2 3 2" xfId="56819"/>
    <cellStyle name="输入 5 3 3 2 2 4 2" xfId="56820"/>
    <cellStyle name="输入 5 3 3 2 2 5" xfId="56821"/>
    <cellStyle name="输入 5 3 3 2 2 5 2" xfId="56822"/>
    <cellStyle name="输入 5 3 3 2 2 6" xfId="56823"/>
    <cellStyle name="输入 5 3 3 2 3" xfId="56824"/>
    <cellStyle name="输入 5 3 3 2 3 2" xfId="56825"/>
    <cellStyle name="输入 5 3 3 2 4" xfId="56826"/>
    <cellStyle name="输入 5 3 3 2 5" xfId="56827"/>
    <cellStyle name="输入 5 3 3 3" xfId="56828"/>
    <cellStyle name="输入 5 3 3 3 2 2" xfId="56829"/>
    <cellStyle name="输入 5 3 3 3 3 2" xfId="56830"/>
    <cellStyle name="输入 5 3 3 3 4 2" xfId="56831"/>
    <cellStyle name="输入 5 3 3 3 5 2" xfId="56832"/>
    <cellStyle name="输入 5 3 3 3 6" xfId="56833"/>
    <cellStyle name="输入 5 3 3 4" xfId="56834"/>
    <cellStyle name="输入 5 3 3 5" xfId="56835"/>
    <cellStyle name="输入 5 3 3 5 2" xfId="56836"/>
    <cellStyle name="输入 5 3 4" xfId="56837"/>
    <cellStyle name="输入 5 3 4 2" xfId="56838"/>
    <cellStyle name="输入 5 3 4 2 2" xfId="56839"/>
    <cellStyle name="输入 5 3 4 2 2 2" xfId="56840"/>
    <cellStyle name="输入 5 3 4 2 2 2 2" xfId="56841"/>
    <cellStyle name="输入 5 3 4 2 2 3" xfId="56842"/>
    <cellStyle name="输入 5 3 4 2 2 3 2" xfId="56843"/>
    <cellStyle name="输入 5 3 4 2 2 4" xfId="56844"/>
    <cellStyle name="输入 5 3 4 2 2 4 2" xfId="56845"/>
    <cellStyle name="输入 5 3 4 2 2 5" xfId="56846"/>
    <cellStyle name="输入 5 3 4 2 2 5 2" xfId="56847"/>
    <cellStyle name="输入 5 3 4 2 2 6" xfId="56848"/>
    <cellStyle name="输入 5 3 4 2 3" xfId="56849"/>
    <cellStyle name="输入 5 3 4 2 3 2" xfId="56850"/>
    <cellStyle name="输入 5 3 4 2 4" xfId="56851"/>
    <cellStyle name="输入 5 3 4 2 4 2" xfId="56852"/>
    <cellStyle name="输入 5 3 4 2 5" xfId="56853"/>
    <cellStyle name="输入 5 3 4 3" xfId="56854"/>
    <cellStyle name="输入 5 3 4 3 2" xfId="56855"/>
    <cellStyle name="输入 5 3 4 3 2 2" xfId="56856"/>
    <cellStyle name="输入 5 3 4 3 3" xfId="56857"/>
    <cellStyle name="输入 5 3 4 3 3 2" xfId="56858"/>
    <cellStyle name="输入 5 3 4 3 4" xfId="56859"/>
    <cellStyle name="输入 5 3 4 3 4 2" xfId="56860"/>
    <cellStyle name="输入 5 3 4 3 5" xfId="56861"/>
    <cellStyle name="输入 5 3 4 3 5 2" xfId="56862"/>
    <cellStyle name="输入 5 3 4 3 6" xfId="56863"/>
    <cellStyle name="输入 5 3 4 4" xfId="56864"/>
    <cellStyle name="输入 5 3 4 4 2" xfId="56865"/>
    <cellStyle name="输入 5 3 4 5" xfId="56866"/>
    <cellStyle name="输入 5 3 4 5 2" xfId="56867"/>
    <cellStyle name="输入 5 3 5" xfId="56868"/>
    <cellStyle name="输入 5 3 5 2" xfId="56869"/>
    <cellStyle name="输入 5 3 5 2 2" xfId="56870"/>
    <cellStyle name="输入 5 3 5 2 3" xfId="56871"/>
    <cellStyle name="输入 5 3 5 2 3 2" xfId="56872"/>
    <cellStyle name="输入 5 3 5 2 4" xfId="56873"/>
    <cellStyle name="输入 5 3 5 2 4 2" xfId="56874"/>
    <cellStyle name="输入 5 3 5 2 5" xfId="56875"/>
    <cellStyle name="输入 5 3 5 2 5 2" xfId="56876"/>
    <cellStyle name="输入 5 3 5 2 6" xfId="56877"/>
    <cellStyle name="输入 5 3 5 3" xfId="56878"/>
    <cellStyle name="输入 5 3 5 3 2" xfId="56879"/>
    <cellStyle name="输入 5 3 5 4" xfId="56880"/>
    <cellStyle name="输入 5 3 5 4 2" xfId="56881"/>
    <cellStyle name="输入 5 3 5 5" xfId="56882"/>
    <cellStyle name="小数 2 5 4 2 2" xfId="56883"/>
    <cellStyle name="输入 5 3 6" xfId="56884"/>
    <cellStyle name="小数 2 5 4 2 2 2" xfId="56885"/>
    <cellStyle name="输入 5 3 6 2" xfId="56886"/>
    <cellStyle name="小数 2 5 4 2 2 2 2" xfId="56887"/>
    <cellStyle name="输入 5 3 6 2 2" xfId="56888"/>
    <cellStyle name="小数 2 5 4 2 2 3" xfId="56889"/>
    <cellStyle name="输入 5 3 6 3" xfId="56890"/>
    <cellStyle name="小数 2 5 4 2 2 3 2" xfId="56891"/>
    <cellStyle name="输入 5 3 6 3 2" xfId="56892"/>
    <cellStyle name="小数 2 5 4 2 2 4" xfId="56893"/>
    <cellStyle name="输入 5 3 6 4" xfId="56894"/>
    <cellStyle name="小数 2 5 4 2 2 4 2" xfId="56895"/>
    <cellStyle name="输入 5 3 6 4 2" xfId="56896"/>
    <cellStyle name="小数 2 5 4 2 2 5" xfId="56897"/>
    <cellStyle name="输入 5 3 6 5" xfId="56898"/>
    <cellStyle name="小数 2 5 4 2 2 5 2" xfId="56899"/>
    <cellStyle name="输入 5 3 6 5 2" xfId="56900"/>
    <cellStyle name="小数 2 5 4 2 2 6" xfId="56901"/>
    <cellStyle name="输入 5 3 6 6" xfId="56902"/>
    <cellStyle name="小数 2 5 4 2 3" xfId="56903"/>
    <cellStyle name="输入 5 3 7" xfId="56904"/>
    <cellStyle name="小数 2 5 4 2 3 2" xfId="56905"/>
    <cellStyle name="输入 5 3 7 2" xfId="56906"/>
    <cellStyle name="小数 2 5 4 2 4" xfId="56907"/>
    <cellStyle name="输入 5 3 8" xfId="56908"/>
    <cellStyle name="小数 2 5 4 2 4 2" xfId="56909"/>
    <cellStyle name="输入 5 3 8 2" xfId="56910"/>
    <cellStyle name="输入 5 4" xfId="56911"/>
    <cellStyle name="输入 5 4 2" xfId="56912"/>
    <cellStyle name="输入 5 4 2 2" xfId="56913"/>
    <cellStyle name="输入 5 4 2 2 2" xfId="56914"/>
    <cellStyle name="输入 5 4 2 2 2 2" xfId="56915"/>
    <cellStyle name="输入 5 4 2 2 3" xfId="56916"/>
    <cellStyle name="输入 5 4 2 2 3 2" xfId="56917"/>
    <cellStyle name="输入 5 4 2 2 4" xfId="56918"/>
    <cellStyle name="输入 5 4 2 2 4 2" xfId="56919"/>
    <cellStyle name="输入 5 4 2 2 5" xfId="56920"/>
    <cellStyle name="输入 5 4 2 2 5 2" xfId="56921"/>
    <cellStyle name="输入 5 4 2 2 6" xfId="56922"/>
    <cellStyle name="输入 5 4 2 3" xfId="56923"/>
    <cellStyle name="输入 5 4 2 4" xfId="56924"/>
    <cellStyle name="输入 5 4 2 5" xfId="56925"/>
    <cellStyle name="输入 5 4 3" xfId="56926"/>
    <cellStyle name="输入 5 4 3 2" xfId="56927"/>
    <cellStyle name="输入 5 4 3 2 2" xfId="56928"/>
    <cellStyle name="输入 5 4 3 3" xfId="56929"/>
    <cellStyle name="输入 5 4 3 3 2" xfId="56930"/>
    <cellStyle name="输入 5 4 3 4" xfId="56931"/>
    <cellStyle name="输入 5 4 3 5" xfId="56932"/>
    <cellStyle name="输入 5 4 3 5 2" xfId="56933"/>
    <cellStyle name="输入 5 4 3 6" xfId="56934"/>
    <cellStyle name="输入 5 4 4" xfId="56935"/>
    <cellStyle name="输入 5 4 4 2" xfId="56936"/>
    <cellStyle name="输入 5 4 5" xfId="56937"/>
    <cellStyle name="输入 5 4 5 2" xfId="56938"/>
    <cellStyle name="输入 5 5" xfId="56939"/>
    <cellStyle name="输入 5 5 2" xfId="56940"/>
    <cellStyle name="输入 5 5 2 2" xfId="56941"/>
    <cellStyle name="输入 5 5 2 2 2" xfId="56942"/>
    <cellStyle name="输入 5 5 2 2 3 2" xfId="56943"/>
    <cellStyle name="输入 5 5 2 2 4" xfId="56944"/>
    <cellStyle name="输入 5 5 2 2 4 2" xfId="56945"/>
    <cellStyle name="输入 5 5 2 2 5" xfId="56946"/>
    <cellStyle name="输入 5 5 2 2 5 2" xfId="56947"/>
    <cellStyle name="输入 5 5 2 2 6" xfId="56948"/>
    <cellStyle name="输入 5 5 2 3" xfId="56949"/>
    <cellStyle name="输入 5 5 2 3 2" xfId="56950"/>
    <cellStyle name="输入 5 5 2 4" xfId="56951"/>
    <cellStyle name="输入 5 5 2 4 2" xfId="56952"/>
    <cellStyle name="输入 5 5 2 5" xfId="56953"/>
    <cellStyle name="输入 5 5 3" xfId="56954"/>
    <cellStyle name="输入 5 5 3 2" xfId="56955"/>
    <cellStyle name="输入 5 5 3 2 2" xfId="56956"/>
    <cellStyle name="输入 5 5 3 3" xfId="56957"/>
    <cellStyle name="输入 5 5 3 3 2" xfId="56958"/>
    <cellStyle name="输入 5 5 3 4" xfId="56959"/>
    <cellStyle name="输入 5 5 3 4 2" xfId="56960"/>
    <cellStyle name="输入 5 5 3 5" xfId="56961"/>
    <cellStyle name="输入 5 5 3 5 2" xfId="56962"/>
    <cellStyle name="输入 5 5 3 6" xfId="56963"/>
    <cellStyle name="输入 5 5 4" xfId="56964"/>
    <cellStyle name="输入 5 5 4 2" xfId="56965"/>
    <cellStyle name="输入 5 5 5" xfId="56966"/>
    <cellStyle name="输入 5 5 5 2" xfId="56967"/>
    <cellStyle name="输入 5 6 2 2" xfId="56968"/>
    <cellStyle name="输入 5 6 2 2 2" xfId="56969"/>
    <cellStyle name="输入 5 6 2 2 2 2" xfId="56970"/>
    <cellStyle name="输入 5 6 2 2 3" xfId="56971"/>
    <cellStyle name="输入 5 6 2 2 3 2" xfId="56972"/>
    <cellStyle name="输入 5 6 2 2 4" xfId="56973"/>
    <cellStyle name="输入 5 6 2 2 4 2" xfId="56974"/>
    <cellStyle name="输入 5 6 2 2 5" xfId="56975"/>
    <cellStyle name="输入 5 6 2 2 5 2" xfId="56976"/>
    <cellStyle name="输入 5 6 2 2 6" xfId="56977"/>
    <cellStyle name="输入 5 6 2 3" xfId="56978"/>
    <cellStyle name="输入 5 6 2 3 2" xfId="56979"/>
    <cellStyle name="输入 5 6 2 4" xfId="56980"/>
    <cellStyle name="输入 5 6 2 4 2" xfId="56981"/>
    <cellStyle name="输入 5 6 2 5" xfId="56982"/>
    <cellStyle name="输入 5 6 3" xfId="56983"/>
    <cellStyle name="输入 5 6 3 2" xfId="56984"/>
    <cellStyle name="输入 5 6 3 2 2" xfId="56985"/>
    <cellStyle name="输入 5 6 3 3" xfId="56986"/>
    <cellStyle name="输入 5 6 3 3 2" xfId="56987"/>
    <cellStyle name="输入 5 6 3 4" xfId="56988"/>
    <cellStyle name="输入 5 6 3 4 2" xfId="56989"/>
    <cellStyle name="输入 5 6 3 5" xfId="56990"/>
    <cellStyle name="输入 5 6 3 5 2" xfId="56991"/>
    <cellStyle name="输入 5 6 3 6" xfId="56992"/>
    <cellStyle name="输入 5 6 4" xfId="56993"/>
    <cellStyle name="输入 5 6 4 2" xfId="56994"/>
    <cellStyle name="输入 5 6 5" xfId="56995"/>
    <cellStyle name="输入 5 6 5 2" xfId="56996"/>
    <cellStyle name="输入 5 7 2 2" xfId="56997"/>
    <cellStyle name="输入 5 7 2 2 2" xfId="56998"/>
    <cellStyle name="输入 5 7 2 2 2 2" xfId="56999"/>
    <cellStyle name="输入 6 3 6 6" xfId="57000"/>
    <cellStyle name="输入 5 7 2 2 3 2" xfId="57001"/>
    <cellStyle name="输入 5 7 2 2 4" xfId="57002"/>
    <cellStyle name="输入 5 7 2 2 4 2" xfId="57003"/>
    <cellStyle name="输入 5 7 2 2 5" xfId="57004"/>
    <cellStyle name="输入 5 7 2 2 5 2" xfId="57005"/>
    <cellStyle name="输入 5 7 2 2 6" xfId="57006"/>
    <cellStyle name="输入 5 7 2 3" xfId="57007"/>
    <cellStyle name="输入 5 7 2 3 2" xfId="57008"/>
    <cellStyle name="输入 5 7 2 4" xfId="57009"/>
    <cellStyle name="输入 5 7 2 5" xfId="57010"/>
    <cellStyle name="输入 5 7 3" xfId="57011"/>
    <cellStyle name="输入 5 7 3 2 2" xfId="57012"/>
    <cellStyle name="输入 5 7 3 3" xfId="57013"/>
    <cellStyle name="输入 5 7 3 3 2" xfId="57014"/>
    <cellStyle name="输入 5 7 3 4" xfId="57015"/>
    <cellStyle name="输入 5 7 3 4 2" xfId="57016"/>
    <cellStyle name="输入 5 7 3 6" xfId="57017"/>
    <cellStyle name="输入 5 7 4" xfId="57018"/>
    <cellStyle name="注释 2 4 11" xfId="57019"/>
    <cellStyle name="输入 5 7 4 2" xfId="57020"/>
    <cellStyle name="输入 5 7 5" xfId="57021"/>
    <cellStyle name="输入 5 7 5 2" xfId="57022"/>
    <cellStyle name="输入 5 8 2 2" xfId="57023"/>
    <cellStyle name="输入 5 8 2 2 2" xfId="57024"/>
    <cellStyle name="输入 5 8 2 3" xfId="57025"/>
    <cellStyle name="输入 5 8 2 3 2" xfId="57026"/>
    <cellStyle name="输入 5 8 2 4" xfId="57027"/>
    <cellStyle name="输入 5 8 2 4 2" xfId="57028"/>
    <cellStyle name="输入 5 8 2 5" xfId="57029"/>
    <cellStyle name="输入 5 8 2 5 2" xfId="57030"/>
    <cellStyle name="输入 5 8 2 6" xfId="57031"/>
    <cellStyle name="输入 5 8 3" xfId="57032"/>
    <cellStyle name="输入 5 8 3 2" xfId="57033"/>
    <cellStyle name="输入 5 8 4" xfId="57034"/>
    <cellStyle name="输入 5 8 4 2" xfId="57035"/>
    <cellStyle name="输入 5 8 5" xfId="57036"/>
    <cellStyle name="输入 5 9 2 2" xfId="57037"/>
    <cellStyle name="输入 5 9 3" xfId="57038"/>
    <cellStyle name="输入 5 9 3 2" xfId="57039"/>
    <cellStyle name="输入 5 9 4" xfId="57040"/>
    <cellStyle name="输入 5 9 4 2" xfId="57041"/>
    <cellStyle name="输入 5 9 5" xfId="57042"/>
    <cellStyle name="输入 5 9 5 2" xfId="57043"/>
    <cellStyle name="输入 5 9 6" xfId="57044"/>
    <cellStyle name="输入 5 9 7" xfId="57045"/>
    <cellStyle name="输入 5 9 8" xfId="57046"/>
    <cellStyle name="输入 6" xfId="57047"/>
    <cellStyle name="输入 6 10" xfId="57048"/>
    <cellStyle name="输入 6 10 2" xfId="57049"/>
    <cellStyle name="输入 6 11" xfId="57050"/>
    <cellStyle name="输入 6 11 2" xfId="57051"/>
    <cellStyle name="输入 6 2 2" xfId="57052"/>
    <cellStyle name="输入 6 2 2 2" xfId="57053"/>
    <cellStyle name="输入 6 2 2 2 2" xfId="57054"/>
    <cellStyle name="输入 6 2 2 2 2 2" xfId="57055"/>
    <cellStyle name="输入 6 2 2 2 2 2 2" xfId="57056"/>
    <cellStyle name="输入 6 2 2 2 2 3" xfId="57057"/>
    <cellStyle name="输入 6 2 2 2 2 3 2" xfId="57058"/>
    <cellStyle name="输入 6 2 2 2 2 4" xfId="57059"/>
    <cellStyle name="输入 6 2 2 2 2 4 2" xfId="57060"/>
    <cellStyle name="输入 6 2 2 2 3" xfId="57061"/>
    <cellStyle name="输入 6 2 2 2 3 2" xfId="57062"/>
    <cellStyle name="输入 6 2 2 2 4" xfId="57063"/>
    <cellStyle name="输入 6 2 2 2 4 2" xfId="57064"/>
    <cellStyle name="输入 6 2 2 2 5" xfId="57065"/>
    <cellStyle name="输入 6 2 2 3 2 2" xfId="57066"/>
    <cellStyle name="输入 6 2 2 3 3" xfId="57067"/>
    <cellStyle name="输入 6 2 2 3 3 2" xfId="57068"/>
    <cellStyle name="输入 6 2 2 3 5" xfId="57069"/>
    <cellStyle name="输入 6 2 2 3 5 2" xfId="57070"/>
    <cellStyle name="输入 6 2 2 3 6" xfId="57071"/>
    <cellStyle name="输入 6 2 2 4 2" xfId="57072"/>
    <cellStyle name="输入 6 2 2 5 2" xfId="57073"/>
    <cellStyle name="输入 6 2 3" xfId="57074"/>
    <cellStyle name="输入 6 2 3 2" xfId="57075"/>
    <cellStyle name="输入 6 2 3 2 2" xfId="57076"/>
    <cellStyle name="输入 6 2 3 2 2 2" xfId="57077"/>
    <cellStyle name="输入 6 2 3 2 2 3" xfId="57078"/>
    <cellStyle name="输入 6 2 3 2 2 3 2" xfId="57079"/>
    <cellStyle name="输入 6 2 3 2 2 4" xfId="57080"/>
    <cellStyle name="输入 6 2 3 2 2 4 2" xfId="57081"/>
    <cellStyle name="输入 6 2 3 2 3" xfId="57082"/>
    <cellStyle name="输入 6 2 3 2 3 2" xfId="57083"/>
    <cellStyle name="输入 6 2 3 2 4" xfId="57084"/>
    <cellStyle name="输入 6 2 3 2 4 2" xfId="57085"/>
    <cellStyle name="输入 6 2 3 2 5" xfId="57086"/>
    <cellStyle name="输入 6 2 3 3 2" xfId="57087"/>
    <cellStyle name="输入 6 2 3 3 2 2" xfId="57088"/>
    <cellStyle name="输入 6 2 3 3 3" xfId="57089"/>
    <cellStyle name="输入 6 2 3 3 3 2" xfId="57090"/>
    <cellStyle name="输入 6 2 3 3 4" xfId="57091"/>
    <cellStyle name="输入 6 2 3 3 4 2" xfId="57092"/>
    <cellStyle name="输入 6 2 3 3 5" xfId="57093"/>
    <cellStyle name="输入 6 2 3 3 5 2" xfId="57094"/>
    <cellStyle name="输入 6 2 3 4 2" xfId="57095"/>
    <cellStyle name="输入 6 2 3 5 2" xfId="57096"/>
    <cellStyle name="输入 6 2 4" xfId="57097"/>
    <cellStyle name="输入 6 2 4 2" xfId="57098"/>
    <cellStyle name="输入 6 2 4 2 2" xfId="57099"/>
    <cellStyle name="输入 6 2 4 2 2 2" xfId="57100"/>
    <cellStyle name="输入 6 2 4 2 2 2 2" xfId="57101"/>
    <cellStyle name="输入 6 2 4 2 2 3" xfId="57102"/>
    <cellStyle name="输入 6 2 4 2 2 3 2" xfId="57103"/>
    <cellStyle name="输入 6 2 4 2 2 4" xfId="57104"/>
    <cellStyle name="输入 6 2 4 2 2 4 2" xfId="57105"/>
    <cellStyle name="输入 6 2 4 2 3" xfId="57106"/>
    <cellStyle name="输入 6 2 4 2 3 2" xfId="57107"/>
    <cellStyle name="输入 6 2 4 2 4" xfId="57108"/>
    <cellStyle name="输入 6 2 4 2 4 2" xfId="57109"/>
    <cellStyle name="输入 6 2 4 2 5" xfId="57110"/>
    <cellStyle name="输入 6 2 4 3 2" xfId="57111"/>
    <cellStyle name="输入 6 2 4 3 2 2" xfId="57112"/>
    <cellStyle name="输入 6 2 4 3 3" xfId="57113"/>
    <cellStyle name="输入 6 2 4 3 3 2" xfId="57114"/>
    <cellStyle name="输入 6 2 4 3 4" xfId="57115"/>
    <cellStyle name="输入 6 2 4 3 4 2" xfId="57116"/>
    <cellStyle name="输入 6 2 4 3 5" xfId="57117"/>
    <cellStyle name="输入 6 2 4 3 5 2" xfId="57118"/>
    <cellStyle name="输入 6 2 4 4 2" xfId="57119"/>
    <cellStyle name="输入 6 2 4 5" xfId="57120"/>
    <cellStyle name="输入 6 2 4 5 2" xfId="57121"/>
    <cellStyle name="输入 6 2 5" xfId="57122"/>
    <cellStyle name="输入 6 2 5 2" xfId="57123"/>
    <cellStyle name="输入 6 2 5 2 2" xfId="57124"/>
    <cellStyle name="输入 6 2 5 2 2 2" xfId="57125"/>
    <cellStyle name="输入 6 2 5 2 3" xfId="57126"/>
    <cellStyle name="输入 6 2 5 2 3 2" xfId="57127"/>
    <cellStyle name="输入 6 2 5 2 4" xfId="57128"/>
    <cellStyle name="输入 6 2 5 2 4 2" xfId="57129"/>
    <cellStyle name="输入 6 2 5 2 5" xfId="57130"/>
    <cellStyle name="输入 6 2 5 2 5 2" xfId="57131"/>
    <cellStyle name="输入 6 2 5 2 6" xfId="57132"/>
    <cellStyle name="输入 6 2 5 3 2" xfId="57133"/>
    <cellStyle name="输入 6 2 5 4 2" xfId="57134"/>
    <cellStyle name="输入 6 2 5 5" xfId="57135"/>
    <cellStyle name="输入 6 2 6" xfId="57136"/>
    <cellStyle name="输入 6 2 6 2" xfId="57137"/>
    <cellStyle name="输入 6 2 6 2 2" xfId="57138"/>
    <cellStyle name="输入 6 2 6 3 2" xfId="57139"/>
    <cellStyle name="输入 6 2 6 4 2" xfId="57140"/>
    <cellStyle name="输入 6 2 6 5" xfId="57141"/>
    <cellStyle name="输入 6 2 6 5 2" xfId="57142"/>
    <cellStyle name="输入 6 2 6 6" xfId="57143"/>
    <cellStyle name="输入 6 2 7" xfId="57144"/>
    <cellStyle name="输入 6 2 7 2" xfId="57145"/>
    <cellStyle name="输入 6 2 8" xfId="57146"/>
    <cellStyle name="输入 6 2 8 2" xfId="57147"/>
    <cellStyle name="输入 6 3 2" xfId="57148"/>
    <cellStyle name="输入 6 3 2 2" xfId="57149"/>
    <cellStyle name="输入 6 3 2 2 2" xfId="57150"/>
    <cellStyle name="输入 6 3 2 2 2 2" xfId="57151"/>
    <cellStyle name="输入 6 3 2 2 2 2 2" xfId="57152"/>
    <cellStyle name="输入 6 3 2 2 2 3" xfId="57153"/>
    <cellStyle name="输入 6 3 2 2 2 3 2" xfId="57154"/>
    <cellStyle name="输入 6 3 2 2 2 4" xfId="57155"/>
    <cellStyle name="输入 6 3 2 2 2 4 2" xfId="57156"/>
    <cellStyle name="输入 6 3 2 2 2 5" xfId="57157"/>
    <cellStyle name="输入 6 3 2 2 2 6" xfId="57158"/>
    <cellStyle name="输入 6 3 2 2 3" xfId="57159"/>
    <cellStyle name="输入 6 3 2 2 3 2" xfId="57160"/>
    <cellStyle name="输入 6 3 2 2 4" xfId="57161"/>
    <cellStyle name="输入 6 3 2 2 4 2" xfId="57162"/>
    <cellStyle name="输入 6 3 2 2 5" xfId="57163"/>
    <cellStyle name="输入 6 3 2 3 2 2" xfId="57164"/>
    <cellStyle name="输入 6 3 2 3 3 2" xfId="57165"/>
    <cellStyle name="输入 6 3 2 3 4 2" xfId="57166"/>
    <cellStyle name="输入 6 3 2 3 5 2" xfId="57167"/>
    <cellStyle name="输入 6 3 2 3 6" xfId="57168"/>
    <cellStyle name="输入 6 3 2 4" xfId="57169"/>
    <cellStyle name="输入 6 3 2 4 2" xfId="57170"/>
    <cellStyle name="输入 6 3 2 5" xfId="57171"/>
    <cellStyle name="输入 6 3 2 5 2" xfId="57172"/>
    <cellStyle name="输入 6 3 3" xfId="57173"/>
    <cellStyle name="输入 6 3 3 2" xfId="57174"/>
    <cellStyle name="输入 6 3 3 2 2" xfId="57175"/>
    <cellStyle name="输入 6 3 3 2 2 2" xfId="57176"/>
    <cellStyle name="输入 6 3 3 2 2 2 2" xfId="57177"/>
    <cellStyle name="输入 6 3 3 2 2 3" xfId="57178"/>
    <cellStyle name="输入 6 3 3 2 2 3 2" xfId="57179"/>
    <cellStyle name="输入 6 3 3 2 2 4" xfId="57180"/>
    <cellStyle name="输入 6 3 3 2 2 4 2" xfId="57181"/>
    <cellStyle name="输入 6 3 3 2 2 5" xfId="57182"/>
    <cellStyle name="输入 6 3 3 2 2 5 2" xfId="57183"/>
    <cellStyle name="输入 6 3 3 2 2 6" xfId="57184"/>
    <cellStyle name="输入 6 3 3 2 3" xfId="57185"/>
    <cellStyle name="输入 6 3 3 2 3 2" xfId="57186"/>
    <cellStyle name="输入 6 3 3 2 4" xfId="57187"/>
    <cellStyle name="输入 6 3 3 2 4 2" xfId="57188"/>
    <cellStyle name="输入 6 3 3 2 5" xfId="57189"/>
    <cellStyle name="输入 6 3 3 3 2 2" xfId="57190"/>
    <cellStyle name="输入 6 3 3 3 3 2" xfId="57191"/>
    <cellStyle name="输入 6 3 3 3 4 2" xfId="57192"/>
    <cellStyle name="输入 6 3 3 4" xfId="57193"/>
    <cellStyle name="输入 6 3 3 5" xfId="57194"/>
    <cellStyle name="输入 6 3 3 5 2" xfId="57195"/>
    <cellStyle name="输入 6 3 4" xfId="57196"/>
    <cellStyle name="输入 6 3 4 2" xfId="57197"/>
    <cellStyle name="输入 6 3 4 2 2" xfId="57198"/>
    <cellStyle name="输入 6 3 4 2 2 2" xfId="57199"/>
    <cellStyle name="输入 6 3 4 2 2 2 2" xfId="57200"/>
    <cellStyle name="输入 6 3 4 2 2 3" xfId="57201"/>
    <cellStyle name="输入 6 3 4 2 2 3 2" xfId="57202"/>
    <cellStyle name="输入 6 3 4 2 2 4" xfId="57203"/>
    <cellStyle name="输入 6 3 4 2 2 4 2" xfId="57204"/>
    <cellStyle name="输入 6 3 4 2 2 5" xfId="57205"/>
    <cellStyle name="输入 6 3 4 2 2 5 2" xfId="57206"/>
    <cellStyle name="输入 6 3 4 2 2 6" xfId="57207"/>
    <cellStyle name="输入 6 3 4 2 3" xfId="57208"/>
    <cellStyle name="输入 6 3 4 2 3 2" xfId="57209"/>
    <cellStyle name="输入 6 3 4 2 4" xfId="57210"/>
    <cellStyle name="输入 6 3 4 2 4 2" xfId="57211"/>
    <cellStyle name="输入 6 3 4 2 5" xfId="57212"/>
    <cellStyle name="输入 6 3 4 3 2" xfId="57213"/>
    <cellStyle name="数字 3 6" xfId="57214"/>
    <cellStyle name="输入 6 3 4 3 2 2" xfId="57215"/>
    <cellStyle name="输入 6 3 4 3 3" xfId="57216"/>
    <cellStyle name="输入 6 3 4 3 3 2" xfId="57217"/>
    <cellStyle name="输入 6 3 4 3 4" xfId="57218"/>
    <cellStyle name="数字 5 6" xfId="57219"/>
    <cellStyle name="输入 6 3 4 3 4 2" xfId="57220"/>
    <cellStyle name="输入 6 3 4 3 5" xfId="57221"/>
    <cellStyle name="数字 6 6" xfId="57222"/>
    <cellStyle name="输入 6 3 4 3 5 2" xfId="57223"/>
    <cellStyle name="输入 6 3 4 3 6" xfId="57224"/>
    <cellStyle name="输入 6 3 4 4" xfId="57225"/>
    <cellStyle name="输入 6 3 4 4 2" xfId="57226"/>
    <cellStyle name="输入 6 3 4 5" xfId="57227"/>
    <cellStyle name="输入 6 3 4 5 2" xfId="57228"/>
    <cellStyle name="输入 6 3 5" xfId="57229"/>
    <cellStyle name="输入 6 3 5 2" xfId="57230"/>
    <cellStyle name="输入 6 3 5 2 2" xfId="57231"/>
    <cellStyle name="输入 6 3 5 2 3" xfId="57232"/>
    <cellStyle name="输入 6 3 5 2 3 2" xfId="57233"/>
    <cellStyle name="输入 6 3 5 2 4" xfId="57234"/>
    <cellStyle name="输入 6 3 5 2 4 2" xfId="57235"/>
    <cellStyle name="输入 6 3 5 2 5" xfId="57236"/>
    <cellStyle name="输入 6 3 5 2 5 2" xfId="57237"/>
    <cellStyle name="输入 6 3 5 2 6" xfId="57238"/>
    <cellStyle name="输入 6 3 5 3 2" xfId="57239"/>
    <cellStyle name="输入 6 3 5 4" xfId="57240"/>
    <cellStyle name="输入 6 3 5 4 2" xfId="57241"/>
    <cellStyle name="输入 6 3 5 5" xfId="57242"/>
    <cellStyle name="小数 2 5 5 2 2" xfId="57243"/>
    <cellStyle name="输入 6 3 6" xfId="57244"/>
    <cellStyle name="小数 2 5 5 2 2 2" xfId="57245"/>
    <cellStyle name="输入 6 3 6 2" xfId="57246"/>
    <cellStyle name="输入 6 3 6 2 2" xfId="57247"/>
    <cellStyle name="输入 6 3 6 4" xfId="57248"/>
    <cellStyle name="输入 6 3 6 4 2" xfId="57249"/>
    <cellStyle name="输入 6 3 6 5" xfId="57250"/>
    <cellStyle name="输入 6 3 6 5 2" xfId="57251"/>
    <cellStyle name="小数 2 5 5 2 3" xfId="57252"/>
    <cellStyle name="输入 6 3 7" xfId="57253"/>
    <cellStyle name="小数 2 5 5 2 3 2" xfId="57254"/>
    <cellStyle name="输入 6 3 7 2" xfId="57255"/>
    <cellStyle name="小数 2 5 5 2 4" xfId="57256"/>
    <cellStyle name="输入 6 3 8" xfId="57257"/>
    <cellStyle name="小数 2 5 5 2 4 2" xfId="57258"/>
    <cellStyle name="输入 6 3 8 2" xfId="57259"/>
    <cellStyle name="输入 6 4 2" xfId="57260"/>
    <cellStyle name="输入 6 4 2 2" xfId="57261"/>
    <cellStyle name="输入 6 4 2 2 2" xfId="57262"/>
    <cellStyle name="输入 6 4 2 2 2 2" xfId="57263"/>
    <cellStyle name="输入 6 4 2 2 3" xfId="57264"/>
    <cellStyle name="输入 6 4 2 2 3 2" xfId="57265"/>
    <cellStyle name="输入 6 4 2 2 4" xfId="57266"/>
    <cellStyle name="输入 6 4 2 2 4 2" xfId="57267"/>
    <cellStyle name="输入 6 4 2 2 5" xfId="57268"/>
    <cellStyle name="输入 6 4 2 2 5 2" xfId="57269"/>
    <cellStyle name="输入 6 4 2 2 6" xfId="57270"/>
    <cellStyle name="输入 6 4 2 3" xfId="57271"/>
    <cellStyle name="输入 6 4 2 4" xfId="57272"/>
    <cellStyle name="输入 6 4 2 4 2" xfId="57273"/>
    <cellStyle name="输入 6 4 2 5" xfId="57274"/>
    <cellStyle name="输入 6 4 3" xfId="57275"/>
    <cellStyle name="输入 6 4 3 2" xfId="57276"/>
    <cellStyle name="输入 6 4 3 2 2" xfId="57277"/>
    <cellStyle name="输入 6 4 3 3" xfId="57278"/>
    <cellStyle name="输入 6 4 3 3 2" xfId="57279"/>
    <cellStyle name="输入 6 4 3 4" xfId="57280"/>
    <cellStyle name="输入 6 4 3 4 2" xfId="57281"/>
    <cellStyle name="输入 6 4 3 5" xfId="57282"/>
    <cellStyle name="输入 6 4 3 5 2" xfId="57283"/>
    <cellStyle name="输入 6 4 3 6" xfId="57284"/>
    <cellStyle name="输入 6 4 4" xfId="57285"/>
    <cellStyle name="输入 6 4 4 2" xfId="57286"/>
    <cellStyle name="输入 6 4 5" xfId="57287"/>
    <cellStyle name="输入 6 4 5 2" xfId="57288"/>
    <cellStyle name="注释 9 4 2 2 2 2 2" xfId="57289"/>
    <cellStyle name="输入 6 5 2" xfId="57290"/>
    <cellStyle name="输入 6 5 2 2" xfId="57291"/>
    <cellStyle name="输入 6 5 2 2 2" xfId="57292"/>
    <cellStyle name="输入 6 5 2 2 3" xfId="57293"/>
    <cellStyle name="输入 6 5 2 2 4" xfId="57294"/>
    <cellStyle name="输入 6 5 2 2 5" xfId="57295"/>
    <cellStyle name="输入 6 5 2 2 6" xfId="57296"/>
    <cellStyle name="输入 6 5 2 3" xfId="57297"/>
    <cellStyle name="输入 6 5 2 3 2" xfId="57298"/>
    <cellStyle name="输入 6 5 2 4" xfId="57299"/>
    <cellStyle name="输入 6 5 2 4 2" xfId="57300"/>
    <cellStyle name="输入 6 5 2 5" xfId="57301"/>
    <cellStyle name="输入 6 5 3" xfId="57302"/>
    <cellStyle name="输入 6 5 3 2" xfId="57303"/>
    <cellStyle name="输入 6 5 3 2 2" xfId="57304"/>
    <cellStyle name="输入 6 5 3 3" xfId="57305"/>
    <cellStyle name="输入 6 5 3 3 2" xfId="57306"/>
    <cellStyle name="输入 6 5 3 4" xfId="57307"/>
    <cellStyle name="输入 6 5 3 4 2" xfId="57308"/>
    <cellStyle name="输入 6 5 3 5" xfId="57309"/>
    <cellStyle name="输入 6 5 3 5 2" xfId="57310"/>
    <cellStyle name="输入 6 5 3 6" xfId="57311"/>
    <cellStyle name="输入 6 5 4" xfId="57312"/>
    <cellStyle name="输入 6 5 4 2" xfId="57313"/>
    <cellStyle name="输入 6 5 5" xfId="57314"/>
    <cellStyle name="输入 6 5 5 2" xfId="57315"/>
    <cellStyle name="注释 9 4 2 2 2 3 2" xfId="57316"/>
    <cellStyle name="输入 6 6 2" xfId="57317"/>
    <cellStyle name="输入 6 6 2 2" xfId="57318"/>
    <cellStyle name="输入 6 6 2 2 2" xfId="57319"/>
    <cellStyle name="输入 6 6 2 2 3" xfId="57320"/>
    <cellStyle name="输入 6 6 2 2 3 2" xfId="57321"/>
    <cellStyle name="输入 6 6 2 2 4" xfId="57322"/>
    <cellStyle name="输入 6 6 2 2 4 2" xfId="57323"/>
    <cellStyle name="输入 6 6 2 2 5" xfId="57324"/>
    <cellStyle name="输入 6 6 2 2 5 2" xfId="57325"/>
    <cellStyle name="输入 6 6 2 2 6" xfId="57326"/>
    <cellStyle name="输入 6 6 2 3" xfId="57327"/>
    <cellStyle name="输入 6 6 2 3 2" xfId="57328"/>
    <cellStyle name="输入 6 6 2 4" xfId="57329"/>
    <cellStyle name="输入 6 6 2 4 2" xfId="57330"/>
    <cellStyle name="输入 6 6 2 5" xfId="57331"/>
    <cellStyle name="输入 6 6 3" xfId="57332"/>
    <cellStyle name="输入 6 6 3 2" xfId="57333"/>
    <cellStyle name="输入 6 6 3 2 2" xfId="57334"/>
    <cellStyle name="输入 6 6 3 3" xfId="57335"/>
    <cellStyle name="输入 6 6 3 3 2" xfId="57336"/>
    <cellStyle name="输入 6 6 3 4" xfId="57337"/>
    <cellStyle name="输入 6 6 3 5" xfId="57338"/>
    <cellStyle name="输入 6 6 3 5 2" xfId="57339"/>
    <cellStyle name="输入 6 6 3 6" xfId="57340"/>
    <cellStyle name="输入 6 6 4" xfId="57341"/>
    <cellStyle name="输入 6 6 4 2" xfId="57342"/>
    <cellStyle name="输入 6 6 5" xfId="57343"/>
    <cellStyle name="输入 6 6 5 2" xfId="57344"/>
    <cellStyle name="注释 9 4 2 2 2 4 2" xfId="57345"/>
    <cellStyle name="输入 6 7 2" xfId="57346"/>
    <cellStyle name="输入 6 7 2 3 2" xfId="57347"/>
    <cellStyle name="输入 6 7 2 4 2" xfId="57348"/>
    <cellStyle name="输入 6 7 3" xfId="57349"/>
    <cellStyle name="输入 6 7 3 2" xfId="57350"/>
    <cellStyle name="输入 6 7 3 2 2" xfId="57351"/>
    <cellStyle name="输入 6 7 3 3 2" xfId="57352"/>
    <cellStyle name="输入 6 7 3 4 2" xfId="57353"/>
    <cellStyle name="输入 6 7 3 5" xfId="57354"/>
    <cellStyle name="输入 6 7 3 5 2" xfId="57355"/>
    <cellStyle name="输入 6 7 3 6" xfId="57356"/>
    <cellStyle name="输入 6 7 4" xfId="57357"/>
    <cellStyle name="输入 6 7 4 2" xfId="57358"/>
    <cellStyle name="输入 6 7 5" xfId="57359"/>
    <cellStyle name="输入 6 7 5 2" xfId="57360"/>
    <cellStyle name="注释 9 4 2 2 2 5 2" xfId="57361"/>
    <cellStyle name="输入 6 8 2" xfId="57362"/>
    <cellStyle name="输入 6 8 2 2" xfId="57363"/>
    <cellStyle name="输入 6 8 2 2 2" xfId="57364"/>
    <cellStyle name="输入 6 8 2 3" xfId="57365"/>
    <cellStyle name="输入 6 8 2 3 2" xfId="57366"/>
    <cellStyle name="输入 6 8 2 4" xfId="57367"/>
    <cellStyle name="输入 6 8 2 4 2" xfId="57368"/>
    <cellStyle name="输入 6 8 2 5" xfId="57369"/>
    <cellStyle name="输入 6 8 2 5 2" xfId="57370"/>
    <cellStyle name="输入 6 8 2 6" xfId="57371"/>
    <cellStyle name="输入 6 8 3" xfId="57372"/>
    <cellStyle name="输入 6 8 3 2" xfId="57373"/>
    <cellStyle name="输入 6 8 4" xfId="57374"/>
    <cellStyle name="输入 6 8 4 2" xfId="57375"/>
    <cellStyle name="输入 6 8 5" xfId="57376"/>
    <cellStyle name="注释 9 4 2 2 2 6" xfId="57377"/>
    <cellStyle name="输入 6 9" xfId="57378"/>
    <cellStyle name="输入 6 9 2" xfId="57379"/>
    <cellStyle name="输入 6 9 2 2" xfId="57380"/>
    <cellStyle name="输入 6 9 3" xfId="57381"/>
    <cellStyle name="输入 6 9 3 2" xfId="57382"/>
    <cellStyle name="输入 6 9 4" xfId="57383"/>
    <cellStyle name="输入 6 9 4 2" xfId="57384"/>
    <cellStyle name="输入 6 9 5" xfId="57385"/>
    <cellStyle name="输入 6 9 5 2" xfId="57386"/>
    <cellStyle name="输入 6 9 6" xfId="57387"/>
    <cellStyle name="输入 6 9 7" xfId="57388"/>
    <cellStyle name="输入 6 9 8" xfId="57389"/>
    <cellStyle name="输入 7" xfId="57390"/>
    <cellStyle name="注释 20" xfId="57391"/>
    <cellStyle name="注释 15" xfId="57392"/>
    <cellStyle name="数字 5 3 4 2 2 3 2" xfId="57393"/>
    <cellStyle name="输入 7 10" xfId="57394"/>
    <cellStyle name="输入 7 10 2" xfId="57395"/>
    <cellStyle name="注释 21" xfId="57396"/>
    <cellStyle name="注释 16" xfId="57397"/>
    <cellStyle name="输入 7 11" xfId="57398"/>
    <cellStyle name="输入 7 11 2" xfId="57399"/>
    <cellStyle name="注释 3" xfId="57400"/>
    <cellStyle name="输入 7 2" xfId="57401"/>
    <cellStyle name="注释 3 2" xfId="57402"/>
    <cellStyle name="输入 7 2 2" xfId="57403"/>
    <cellStyle name="注释 3 2 2" xfId="57404"/>
    <cellStyle name="输入 7 2 2 2" xfId="57405"/>
    <cellStyle name="注释 3 2 2 2" xfId="57406"/>
    <cellStyle name="输入 7 2 2 2 2" xfId="57407"/>
    <cellStyle name="注释 2 9 8" xfId="57408"/>
    <cellStyle name="输入 7 2 2 2 2 2" xfId="57409"/>
    <cellStyle name="输入 7 2 2 2 2 2 2" xfId="57410"/>
    <cellStyle name="输入 7 2 2 2 2 3" xfId="57411"/>
    <cellStyle name="输入 7 2 2 2 2 3 2" xfId="57412"/>
    <cellStyle name="输入 7 2 2 2 2 4" xfId="57413"/>
    <cellStyle name="输入 7 2 2 2 2 4 2" xfId="57414"/>
    <cellStyle name="输入 7 2 2 2 2 5" xfId="57415"/>
    <cellStyle name="输入 7 2 2 2 2 5 2" xfId="57416"/>
    <cellStyle name="输入 7 2 2 2 2 6" xfId="57417"/>
    <cellStyle name="注释 3 2 2 3" xfId="57418"/>
    <cellStyle name="输入 7 2 2 2 3" xfId="57419"/>
    <cellStyle name="输入 7 2 2 2 3 2" xfId="57420"/>
    <cellStyle name="注释 3 2 2 4" xfId="57421"/>
    <cellStyle name="输入 7 2 2 2 4" xfId="57422"/>
    <cellStyle name="输入 7 2 2 2 4 2" xfId="57423"/>
    <cellStyle name="注释 3 2 2 5" xfId="57424"/>
    <cellStyle name="输入 7 2 2 2 5" xfId="57425"/>
    <cellStyle name="输入 7 2 2 3 2" xfId="57426"/>
    <cellStyle name="输入 7 2 2 3 2 2" xfId="57427"/>
    <cellStyle name="输入 7 2 2 3 3" xfId="57428"/>
    <cellStyle name="输入 7 2 2 3 3 2" xfId="57429"/>
    <cellStyle name="输入 7 2 2 3 4" xfId="57430"/>
    <cellStyle name="输入 7 2 2 3 4 2" xfId="57431"/>
    <cellStyle name="输入 7 2 2 3 5" xfId="57432"/>
    <cellStyle name="输入 7 2 2 3 5 2" xfId="57433"/>
    <cellStyle name="输入 7 2 2 3 6" xfId="57434"/>
    <cellStyle name="注释 9 4 4 3 3 2" xfId="57435"/>
    <cellStyle name="注释 3 2 4" xfId="57436"/>
    <cellStyle name="输入 7 2 2 4" xfId="57437"/>
    <cellStyle name="输入 7 2 2 4 2" xfId="57438"/>
    <cellStyle name="输入 7 2 2 5 2" xfId="57439"/>
    <cellStyle name="注释 3 3" xfId="57440"/>
    <cellStyle name="输入 7 2 3" xfId="57441"/>
    <cellStyle name="注释 3 3 2 2" xfId="57442"/>
    <cellStyle name="输入 7 2 3 2 2" xfId="57443"/>
    <cellStyle name="注释 3 3 2 2 2" xfId="57444"/>
    <cellStyle name="输入 7 2 3 2 2 2" xfId="57445"/>
    <cellStyle name="注释 3 3 2 2 2 2" xfId="57446"/>
    <cellStyle name="输入 7 2 3 2 2 2 2" xfId="57447"/>
    <cellStyle name="注释 3 3 2 2 3" xfId="57448"/>
    <cellStyle name="输入 7 2 3 2 2 3" xfId="57449"/>
    <cellStyle name="注释 3 3 2 2 3 2" xfId="57450"/>
    <cellStyle name="输入 7 2 3 2 2 3 2" xfId="57451"/>
    <cellStyle name="注释 3 3 2 2 4" xfId="57452"/>
    <cellStyle name="输入 7 2 3 2 2 4" xfId="57453"/>
    <cellStyle name="注释 3 3 2 2 4 2" xfId="57454"/>
    <cellStyle name="输入 7 2 3 2 2 4 2" xfId="57455"/>
    <cellStyle name="注释 3 3 2 2 5" xfId="57456"/>
    <cellStyle name="输入 7 2 3 2 2 5" xfId="57457"/>
    <cellStyle name="输入 7 2 3 2 2 5 2" xfId="57458"/>
    <cellStyle name="输入 7 2 3 2 2 6" xfId="57459"/>
    <cellStyle name="注释 3 3 2 3" xfId="57460"/>
    <cellStyle name="输入 7 2 3 2 3" xfId="57461"/>
    <cellStyle name="注释 3 3 2 3 2" xfId="57462"/>
    <cellStyle name="输入 7 2 3 2 3 2" xfId="57463"/>
    <cellStyle name="注释 3 3 2 4 2" xfId="57464"/>
    <cellStyle name="输入 7 2 3 2 4 2" xfId="57465"/>
    <cellStyle name="注释 3 3 3 2" xfId="57466"/>
    <cellStyle name="输入 7 2 3 3 2" xfId="57467"/>
    <cellStyle name="注释 3 3 3 2 2" xfId="57468"/>
    <cellStyle name="输入 7 2 3 3 2 2" xfId="57469"/>
    <cellStyle name="注释 3 3 3 3" xfId="57470"/>
    <cellStyle name="输入 7 2 3 3 3" xfId="57471"/>
    <cellStyle name="注释 3 3 3 3 2" xfId="57472"/>
    <cellStyle name="输入 7 2 3 3 3 2" xfId="57473"/>
    <cellStyle name="注释 3 3 3 4" xfId="57474"/>
    <cellStyle name="输入 7 2 3 3 4" xfId="57475"/>
    <cellStyle name="注释 3 3 3 5" xfId="57476"/>
    <cellStyle name="输入 7 2 3 3 5" xfId="57477"/>
    <cellStyle name="注释 3 3 3 5 2" xfId="57478"/>
    <cellStyle name="输入 7 2 3 3 5 2" xfId="57479"/>
    <cellStyle name="输入 7 2 3 3 6" xfId="57480"/>
    <cellStyle name="注释 9 4 4 3 4 2" xfId="57481"/>
    <cellStyle name="注释 3 3 4" xfId="57482"/>
    <cellStyle name="输入 7 2 3 4" xfId="57483"/>
    <cellStyle name="注释 3 3 4 2" xfId="57484"/>
    <cellStyle name="输入 7 2 3 4 2" xfId="57485"/>
    <cellStyle name="注释 3 3 5 2" xfId="57486"/>
    <cellStyle name="输入 7 2 3 5 2" xfId="57487"/>
    <cellStyle name="注释 3 4" xfId="57488"/>
    <cellStyle name="输入 7 2 4" xfId="57489"/>
    <cellStyle name="注释 3 4 2" xfId="57490"/>
    <cellStyle name="输入 7 2 4 2" xfId="57491"/>
    <cellStyle name="注释 3 4 2 2" xfId="57492"/>
    <cellStyle name="输入 7 2 4 2 2" xfId="57493"/>
    <cellStyle name="注释 3 4 2 2 2" xfId="57494"/>
    <cellStyle name="输入 7 2 4 2 2 2" xfId="57495"/>
    <cellStyle name="注释 3 4 2 2 2 2" xfId="57496"/>
    <cellStyle name="输入 7 2 4 2 2 2 2" xfId="57497"/>
    <cellStyle name="注释 3 4 2 2 3" xfId="57498"/>
    <cellStyle name="输入 7 2 4 2 2 3" xfId="57499"/>
    <cellStyle name="注释 3 4 2 2 3 2" xfId="57500"/>
    <cellStyle name="输入 7 2 4 2 2 3 2" xfId="57501"/>
    <cellStyle name="注释 3 4 2 2 4" xfId="57502"/>
    <cellStyle name="输入 7 2 4 2 2 4" xfId="57503"/>
    <cellStyle name="注释 3 4 2 2 4 2" xfId="57504"/>
    <cellStyle name="输入 7 2 4 2 2 4 2" xfId="57505"/>
    <cellStyle name="注释 3 4 2 2 5" xfId="57506"/>
    <cellStyle name="输入 7 2 4 2 2 5" xfId="57507"/>
    <cellStyle name="输入 7 2 4 2 2 5 2" xfId="57508"/>
    <cellStyle name="输入 7 2 4 2 2 6" xfId="57509"/>
    <cellStyle name="注释 3 4 2 3" xfId="57510"/>
    <cellStyle name="输入 7 2 4 2 3" xfId="57511"/>
    <cellStyle name="注释 3 4 2 3 2" xfId="57512"/>
    <cellStyle name="输入 7 2 4 2 3 2" xfId="57513"/>
    <cellStyle name="注释 3 4 2 4" xfId="57514"/>
    <cellStyle name="输入 7 2 4 2 4" xfId="57515"/>
    <cellStyle name="注释 3 4 2 4 2" xfId="57516"/>
    <cellStyle name="输入 7 2 4 2 4 2" xfId="57517"/>
    <cellStyle name="注释 3 4 2 5" xfId="57518"/>
    <cellStyle name="输入 7 2 4 2 5" xfId="57519"/>
    <cellStyle name="注释 3 4 3" xfId="57520"/>
    <cellStyle name="输入 7 2 4 3" xfId="57521"/>
    <cellStyle name="注释 3 4 3 2" xfId="57522"/>
    <cellStyle name="输入 7 2 4 3 2" xfId="57523"/>
    <cellStyle name="注释 3 4 3 2 2" xfId="57524"/>
    <cellStyle name="输入 7 2 4 3 2 2" xfId="57525"/>
    <cellStyle name="注释 3 4 3 3" xfId="57526"/>
    <cellStyle name="输入 7 2 4 3 3" xfId="57527"/>
    <cellStyle name="注释 3 4 3 4" xfId="57528"/>
    <cellStyle name="输入 7 2 4 3 4" xfId="57529"/>
    <cellStyle name="注释 3 4 3 4 2" xfId="57530"/>
    <cellStyle name="输入 7 2 4 3 4 2" xfId="57531"/>
    <cellStyle name="注释 3 4 3 5" xfId="57532"/>
    <cellStyle name="输入 7 2 4 3 5" xfId="57533"/>
    <cellStyle name="注释 3 4 3 5 2" xfId="57534"/>
    <cellStyle name="输入 7 2 4 3 5 2" xfId="57535"/>
    <cellStyle name="输入 7 2 4 3 6" xfId="57536"/>
    <cellStyle name="注释 9 4 4 3 5 2" xfId="57537"/>
    <cellStyle name="注释 3 4 4" xfId="57538"/>
    <cellStyle name="输入 7 2 4 4" xfId="57539"/>
    <cellStyle name="注释 3 4 4 2" xfId="57540"/>
    <cellStyle name="输入 7 2 4 4 2" xfId="57541"/>
    <cellStyle name="注释 3 4 5" xfId="57542"/>
    <cellStyle name="输入 7 2 4 5" xfId="57543"/>
    <cellStyle name="注释 3 4 5 2" xfId="57544"/>
    <cellStyle name="输入 7 2 4 5 2" xfId="57545"/>
    <cellStyle name="注释 3 5" xfId="57546"/>
    <cellStyle name="输入 7 2 5" xfId="57547"/>
    <cellStyle name="注释 3 5 2" xfId="57548"/>
    <cellStyle name="输入 7 2 5 2" xfId="57549"/>
    <cellStyle name="注释 3 5 2 2" xfId="57550"/>
    <cellStyle name="输入 7 2 5 2 2" xfId="57551"/>
    <cellStyle name="注释 3 5 2 2 2" xfId="57552"/>
    <cellStyle name="输入 7 2 5 2 2 2" xfId="57553"/>
    <cellStyle name="注释 3 5 2 3" xfId="57554"/>
    <cellStyle name="输入 7 2 5 2 3" xfId="57555"/>
    <cellStyle name="注释 3 5 2 4" xfId="57556"/>
    <cellStyle name="输入 7 2 5 2 4" xfId="57557"/>
    <cellStyle name="注释 3 5 2 4 2" xfId="57558"/>
    <cellStyle name="输入 7 2 5 2 4 2" xfId="57559"/>
    <cellStyle name="注释 3 5 2 5" xfId="57560"/>
    <cellStyle name="输入 7 2 5 2 5" xfId="57561"/>
    <cellStyle name="注释 3 5 2 5 2" xfId="57562"/>
    <cellStyle name="输入 7 2 5 2 5 2" xfId="57563"/>
    <cellStyle name="输入 7 2 5 2 6" xfId="57564"/>
    <cellStyle name="注释 3 5 3" xfId="57565"/>
    <cellStyle name="输入 7 2 5 3" xfId="57566"/>
    <cellStyle name="注释 3 5 3 2" xfId="57567"/>
    <cellStyle name="输入 7 2 5 3 2" xfId="57568"/>
    <cellStyle name="注释 3 5 4" xfId="57569"/>
    <cellStyle name="输入 7 2 5 4" xfId="57570"/>
    <cellStyle name="注释 3 5 4 2" xfId="57571"/>
    <cellStyle name="输入 7 2 5 4 2" xfId="57572"/>
    <cellStyle name="注释 3 5 5" xfId="57573"/>
    <cellStyle name="输入 7 2 5 5" xfId="57574"/>
    <cellStyle name="注释 3 6" xfId="57575"/>
    <cellStyle name="输入 7 2 6" xfId="57576"/>
    <cellStyle name="注释 3 6 2" xfId="57577"/>
    <cellStyle name="输入 7 2 6 2" xfId="57578"/>
    <cellStyle name="注释 3 6 2 2" xfId="57579"/>
    <cellStyle name="输入 7 2 6 2 2" xfId="57580"/>
    <cellStyle name="注释 3 6 3" xfId="57581"/>
    <cellStyle name="输入 7 2 6 3" xfId="57582"/>
    <cellStyle name="注释 3 6 3 2" xfId="57583"/>
    <cellStyle name="输入 7 2 6 3 2" xfId="57584"/>
    <cellStyle name="注释 3 6 4" xfId="57585"/>
    <cellStyle name="输入 7 2 6 4" xfId="57586"/>
    <cellStyle name="注释 3 6 4 2" xfId="57587"/>
    <cellStyle name="输入 7 2 6 4 2" xfId="57588"/>
    <cellStyle name="注释 3 6 5" xfId="57589"/>
    <cellStyle name="输入 7 2 6 5" xfId="57590"/>
    <cellStyle name="注释 3 6 5 2" xfId="57591"/>
    <cellStyle name="输入 7 2 6 5 2" xfId="57592"/>
    <cellStyle name="注释 3 6 6" xfId="57593"/>
    <cellStyle name="输入 7 2 6 6" xfId="57594"/>
    <cellStyle name="注释 3 6 7" xfId="57595"/>
    <cellStyle name="输入 7 2 6 7" xfId="57596"/>
    <cellStyle name="注释 3 6 8" xfId="57597"/>
    <cellStyle name="输入 7 2 6 8" xfId="57598"/>
    <cellStyle name="注释 3 7" xfId="57599"/>
    <cellStyle name="输入 7 2 7" xfId="57600"/>
    <cellStyle name="注释 3 7 2" xfId="57601"/>
    <cellStyle name="输入 7 2 7 2" xfId="57602"/>
    <cellStyle name="注释 3 8" xfId="57603"/>
    <cellStyle name="输入 7 2 8" xfId="57604"/>
    <cellStyle name="输入 7 2 8 2" xfId="57605"/>
    <cellStyle name="注释 4" xfId="57606"/>
    <cellStyle name="输入 7 3" xfId="57607"/>
    <cellStyle name="注释 4 2" xfId="57608"/>
    <cellStyle name="输入 7 3 2" xfId="57609"/>
    <cellStyle name="注释 4 2 2 2" xfId="57610"/>
    <cellStyle name="输入 7 3 2 2 2" xfId="57611"/>
    <cellStyle name="注释 4 2 2 2 2" xfId="57612"/>
    <cellStyle name="输入 7 3 2 2 2 2" xfId="57613"/>
    <cellStyle name="注释 4 2 2 2 2 2" xfId="57614"/>
    <cellStyle name="输入 7 3 2 2 2 2 2" xfId="57615"/>
    <cellStyle name="注释 4 2 2 2 3" xfId="57616"/>
    <cellStyle name="输入 7 3 2 2 2 3" xfId="57617"/>
    <cellStyle name="注释 4 2 2 2 3 2" xfId="57618"/>
    <cellStyle name="输入 7 3 2 2 2 3 2" xfId="57619"/>
    <cellStyle name="注释 4 2 2 2 4" xfId="57620"/>
    <cellStyle name="输入 7 3 2 2 2 4" xfId="57621"/>
    <cellStyle name="注释 4 2 2 2 4 2" xfId="57622"/>
    <cellStyle name="输入 7 3 2 2 2 4 2" xfId="57623"/>
    <cellStyle name="注释 4 2 2 2 5" xfId="57624"/>
    <cellStyle name="输入 7 3 2 2 2 5" xfId="57625"/>
    <cellStyle name="输入 7 3 2 2 2 5 2" xfId="57626"/>
    <cellStyle name="输入 7 3 2 2 2 6" xfId="57627"/>
    <cellStyle name="注释 4 2 2 3" xfId="57628"/>
    <cellStyle name="输入 7 3 2 2 3" xfId="57629"/>
    <cellStyle name="注释 4 2 2 3 2" xfId="57630"/>
    <cellStyle name="输入 7 3 2 2 3 2" xfId="57631"/>
    <cellStyle name="注释 4 2 2 4" xfId="57632"/>
    <cellStyle name="输入 7 3 2 2 4" xfId="57633"/>
    <cellStyle name="注释 4 2 2 4 2" xfId="57634"/>
    <cellStyle name="输入 7 3 2 2 4 2" xfId="57635"/>
    <cellStyle name="注释 4 2 2 5" xfId="57636"/>
    <cellStyle name="输入 7 3 2 2 5" xfId="57637"/>
    <cellStyle name="注释 4 2 3 2 2" xfId="57638"/>
    <cellStyle name="输入 7 3 2 3 2 2" xfId="57639"/>
    <cellStyle name="注释 4 2 3 3 2" xfId="57640"/>
    <cellStyle name="输入 7 3 2 3 3 2" xfId="57641"/>
    <cellStyle name="注释 4 2 3 4 2" xfId="57642"/>
    <cellStyle name="输入 7 3 2 3 4 2" xfId="57643"/>
    <cellStyle name="注释 4 2 3 5 2" xfId="57644"/>
    <cellStyle name="输入 7 3 2 3 5 2" xfId="57645"/>
    <cellStyle name="输入 7 3 2 3 6" xfId="57646"/>
    <cellStyle name="注释 4 2 4" xfId="57647"/>
    <cellStyle name="输入 7 3 2 4" xfId="57648"/>
    <cellStyle name="注释 4 2 4 2" xfId="57649"/>
    <cellStyle name="输入 7 3 2 4 2" xfId="57650"/>
    <cellStyle name="注释 4 2 5" xfId="57651"/>
    <cellStyle name="输入 7 3 2 5" xfId="57652"/>
    <cellStyle name="注释 4 2 5 2" xfId="57653"/>
    <cellStyle name="输入 7 3 2 5 2" xfId="57654"/>
    <cellStyle name="注释 4 3" xfId="57655"/>
    <cellStyle name="输入 7 3 3" xfId="57656"/>
    <cellStyle name="注释 4 3 2" xfId="57657"/>
    <cellStyle name="输入 7 3 3 2" xfId="57658"/>
    <cellStyle name="注释 4 3 2 2" xfId="57659"/>
    <cellStyle name="输入 7 3 3 2 2" xfId="57660"/>
    <cellStyle name="注释 4 3 2 2 2" xfId="57661"/>
    <cellStyle name="输入 7 3 3 2 2 2" xfId="57662"/>
    <cellStyle name="注释 4 3 2 2 2 2" xfId="57663"/>
    <cellStyle name="输入 7 3 3 2 2 2 2" xfId="57664"/>
    <cellStyle name="注释 4 3 2 2 3" xfId="57665"/>
    <cellStyle name="输入 7 3 3 2 2 3" xfId="57666"/>
    <cellStyle name="注释 4 3 2 2 3 2" xfId="57667"/>
    <cellStyle name="输入 7 3 3 2 2 3 2" xfId="57668"/>
    <cellStyle name="注释 4 3 2 2 4" xfId="57669"/>
    <cellStyle name="输入 7 3 3 2 2 4" xfId="57670"/>
    <cellStyle name="注释 4 3 2 2 4 2" xfId="57671"/>
    <cellStyle name="输入 7 3 3 2 2 4 2" xfId="57672"/>
    <cellStyle name="注释 4 3 2 2 5" xfId="57673"/>
    <cellStyle name="输入 7 3 3 2 2 5" xfId="57674"/>
    <cellStyle name="输入 7 3 3 2 2 5 2" xfId="57675"/>
    <cellStyle name="输入 7 3 3 2 2 6" xfId="57676"/>
    <cellStyle name="注释 4 3 2 3" xfId="57677"/>
    <cellStyle name="输入 7 3 3 2 3" xfId="57678"/>
    <cellStyle name="注释 4 3 2 3 2" xfId="57679"/>
    <cellStyle name="输入 7 3 3 2 3 2" xfId="57680"/>
    <cellStyle name="注释 4 3 2 4" xfId="57681"/>
    <cellStyle name="输入 7 3 3 2 4" xfId="57682"/>
    <cellStyle name="注释 4 3 2 5" xfId="57683"/>
    <cellStyle name="输入 7 3 3 2 5" xfId="57684"/>
    <cellStyle name="注释 4 3 3 2 2" xfId="57685"/>
    <cellStyle name="输入 7 3 3 3 2 2" xfId="57686"/>
    <cellStyle name="注释 4 3 3 3 2" xfId="57687"/>
    <cellStyle name="输入 7 3 3 3 3 2" xfId="57688"/>
    <cellStyle name="注释 4 3 3 4 2" xfId="57689"/>
    <cellStyle name="输入 7 3 3 3 4 2" xfId="57690"/>
    <cellStyle name="注释 4 3 3 5 2" xfId="57691"/>
    <cellStyle name="输入 7 3 3 3 5 2" xfId="57692"/>
    <cellStyle name="输入 7 3 3 3 6" xfId="57693"/>
    <cellStyle name="注释 4 3 4" xfId="57694"/>
    <cellStyle name="输入 7 3 3 4" xfId="57695"/>
    <cellStyle name="注释 4 3 5" xfId="57696"/>
    <cellStyle name="输入 7 3 3 5" xfId="57697"/>
    <cellStyle name="注释 4 3 5 2" xfId="57698"/>
    <cellStyle name="输入 7 3 3 5 2" xfId="57699"/>
    <cellStyle name="注释 4 4" xfId="57700"/>
    <cellStyle name="输入 7 3 4" xfId="57701"/>
    <cellStyle name="注释 4 4 2" xfId="57702"/>
    <cellStyle name="输入 7 3 4 2" xfId="57703"/>
    <cellStyle name="注释 4 4 2 2" xfId="57704"/>
    <cellStyle name="输入 7 3 4 2 2" xfId="57705"/>
    <cellStyle name="注释 4 4 2 2 2" xfId="57706"/>
    <cellStyle name="输入 7 3 4 2 2 2" xfId="57707"/>
    <cellStyle name="注释 4 4 2 2 2 2" xfId="57708"/>
    <cellStyle name="输入 7 3 4 2 2 2 2" xfId="57709"/>
    <cellStyle name="注释 4 4 2 2 3" xfId="57710"/>
    <cellStyle name="输入 7 3 4 2 2 3" xfId="57711"/>
    <cellStyle name="注释 4 4 2 2 3 2" xfId="57712"/>
    <cellStyle name="输入 7 3 4 2 2 3 2" xfId="57713"/>
    <cellStyle name="注释 4 4 2 2 4" xfId="57714"/>
    <cellStyle name="输入 7 3 4 2 2 4" xfId="57715"/>
    <cellStyle name="注释 4 4 2 2 4 2" xfId="57716"/>
    <cellStyle name="输入 7 3 4 2 2 4 2" xfId="57717"/>
    <cellStyle name="注释 4 4 2 2 5" xfId="57718"/>
    <cellStyle name="输入 7 3 4 2 2 5" xfId="57719"/>
    <cellStyle name="输入 7 3 4 2 2 5 2" xfId="57720"/>
    <cellStyle name="输入 7 3 4 2 2 6" xfId="57721"/>
    <cellStyle name="注释 4 4 2 3" xfId="57722"/>
    <cellStyle name="输入 7 3 4 2 3" xfId="57723"/>
    <cellStyle name="注释 4 4 2 3 2" xfId="57724"/>
    <cellStyle name="数字 2 3 5 2 6" xfId="57725"/>
    <cellStyle name="输入 7 3 4 2 3 2" xfId="57726"/>
    <cellStyle name="注释 4 4 2 4" xfId="57727"/>
    <cellStyle name="输入 7 3 4 2 4" xfId="57728"/>
    <cellStyle name="注释 4 4 2 4 2" xfId="57729"/>
    <cellStyle name="输入 7 3 4 2 4 2" xfId="57730"/>
    <cellStyle name="注释 4 4 2 5" xfId="57731"/>
    <cellStyle name="输入 7 3 4 2 5" xfId="57732"/>
    <cellStyle name="注释 4 4 3 2 2" xfId="57733"/>
    <cellStyle name="输入 7 3 4 3 2 2" xfId="57734"/>
    <cellStyle name="注释 4 4 3 3" xfId="57735"/>
    <cellStyle name="输入 7 3 4 3 3" xfId="57736"/>
    <cellStyle name="注释 4 4 3 3 2" xfId="57737"/>
    <cellStyle name="输入 7 3 4 3 3 2" xfId="57738"/>
    <cellStyle name="注释 4 4 3 4 2" xfId="57739"/>
    <cellStyle name="输入 7 3 4 3 4 2" xfId="57740"/>
    <cellStyle name="注释 4 4 3 5 2" xfId="57741"/>
    <cellStyle name="输入 7 3 4 3 5 2" xfId="57742"/>
    <cellStyle name="注释 4 4 4 2" xfId="57743"/>
    <cellStyle name="输入 7 3 4 4 2" xfId="57744"/>
    <cellStyle name="注释 4 4 5 2" xfId="57745"/>
    <cellStyle name="输入 7 3 4 5 2" xfId="57746"/>
    <cellStyle name="注释 4 5" xfId="57747"/>
    <cellStyle name="输入 7 3 5" xfId="57748"/>
    <cellStyle name="注释 4 5 2" xfId="57749"/>
    <cellStyle name="输入 7 3 5 2" xfId="57750"/>
    <cellStyle name="注释 4 5 2 2 2" xfId="57751"/>
    <cellStyle name="输入 7 3 5 2 2 2" xfId="57752"/>
    <cellStyle name="注释 4 5 2 3" xfId="57753"/>
    <cellStyle name="输入 7 3 5 2 3" xfId="57754"/>
    <cellStyle name="注释 4 5 2 3 2" xfId="57755"/>
    <cellStyle name="数字 2 4 5 2 6" xfId="57756"/>
    <cellStyle name="输入 7 3 5 2 3 2" xfId="57757"/>
    <cellStyle name="注释 4 5 2 4" xfId="57758"/>
    <cellStyle name="输入 7 3 5 2 4" xfId="57759"/>
    <cellStyle name="注释 4 5 2 4 2" xfId="57760"/>
    <cellStyle name="输入 7 3 5 2 4 2" xfId="57761"/>
    <cellStyle name="注释 4 5 2 5" xfId="57762"/>
    <cellStyle name="输入 7 3 5 2 5" xfId="57763"/>
    <cellStyle name="注释 4 5 2 5 2" xfId="57764"/>
    <cellStyle name="输入 7 3 5 2 5 2" xfId="57765"/>
    <cellStyle name="输入 7 3 5 2 6" xfId="57766"/>
    <cellStyle name="注释 4 5 3" xfId="57767"/>
    <cellStyle name="输入 7 3 5 3" xfId="57768"/>
    <cellStyle name="注释 4 5 3 2" xfId="57769"/>
    <cellStyle name="输入 7 3 5 3 2" xfId="57770"/>
    <cellStyle name="注释 4 5 4" xfId="57771"/>
    <cellStyle name="输入 7 3 5 4" xfId="57772"/>
    <cellStyle name="注释 4 5 4 2" xfId="57773"/>
    <cellStyle name="输入 7 3 5 4 2" xfId="57774"/>
    <cellStyle name="注释 4 5 5" xfId="57775"/>
    <cellStyle name="输入 7 3 5 5" xfId="57776"/>
    <cellStyle name="注释 4 6" xfId="57777"/>
    <cellStyle name="输入 7 3 6" xfId="57778"/>
    <cellStyle name="注释 4 6 2" xfId="57779"/>
    <cellStyle name="输入 7 3 6 2" xfId="57780"/>
    <cellStyle name="注释 4 6 2 2" xfId="57781"/>
    <cellStyle name="输入 7 3 6 2 2" xfId="57782"/>
    <cellStyle name="注释 4 6 3" xfId="57783"/>
    <cellStyle name="输入 7 3 6 3" xfId="57784"/>
    <cellStyle name="注释 4 6 3 2" xfId="57785"/>
    <cellStyle name="输入 7 3 6 3 2" xfId="57786"/>
    <cellStyle name="注释 4 6 4" xfId="57787"/>
    <cellStyle name="输入 7 3 6 4" xfId="57788"/>
    <cellStyle name="注释 4 6 4 2" xfId="57789"/>
    <cellStyle name="输入 7 3 6 4 2" xfId="57790"/>
    <cellStyle name="注释 4 6 5" xfId="57791"/>
    <cellStyle name="输入 7 3 6 5" xfId="57792"/>
    <cellStyle name="注释 4 6 5 2" xfId="57793"/>
    <cellStyle name="输入 7 3 6 5 2" xfId="57794"/>
    <cellStyle name="输入 7 3 6 6" xfId="57795"/>
    <cellStyle name="输入 7 3 6 7" xfId="57796"/>
    <cellStyle name="输入 7 3 6 8" xfId="57797"/>
    <cellStyle name="注释 4 7" xfId="57798"/>
    <cellStyle name="输入 7 3 7" xfId="57799"/>
    <cellStyle name="注释 4 7 2" xfId="57800"/>
    <cellStyle name="输入 7 3 7 2" xfId="57801"/>
    <cellStyle name="注释 4 8" xfId="57802"/>
    <cellStyle name="输入 7 3 8" xfId="57803"/>
    <cellStyle name="注释 4 8 2" xfId="57804"/>
    <cellStyle name="输入 7 3 8 2" xfId="57805"/>
    <cellStyle name="注释 5" xfId="57806"/>
    <cellStyle name="输入 7 4" xfId="57807"/>
    <cellStyle name="注释 5 2" xfId="57808"/>
    <cellStyle name="输入 7 4 2" xfId="57809"/>
    <cellStyle name="注释 5 2 2" xfId="57810"/>
    <cellStyle name="输入 7 4 2 2" xfId="57811"/>
    <cellStyle name="注释 5 2 2 2 2" xfId="57812"/>
    <cellStyle name="输入 7 4 2 2 2 2" xfId="57813"/>
    <cellStyle name="注释 5 2 2 3 2" xfId="57814"/>
    <cellStyle name="输入 7 4 2 2 3 2" xfId="57815"/>
    <cellStyle name="注释 5 2 2 4 2" xfId="57816"/>
    <cellStyle name="输入 7 4 2 2 4 2" xfId="57817"/>
    <cellStyle name="注释 5 2 2 5" xfId="57818"/>
    <cellStyle name="输入 7 4 2 2 5" xfId="57819"/>
    <cellStyle name="注释 5 2 2 5 2" xfId="57820"/>
    <cellStyle name="输入 7 4 2 2 5 2" xfId="57821"/>
    <cellStyle name="数字 9 2 5 2" xfId="57822"/>
    <cellStyle name="输入 7 4 2 2 6" xfId="57823"/>
    <cellStyle name="注释 5 2 3" xfId="57824"/>
    <cellStyle name="输入 7 4 2 3" xfId="57825"/>
    <cellStyle name="注释 5 2 4" xfId="57826"/>
    <cellStyle name="输入 7 4 2 4" xfId="57827"/>
    <cellStyle name="注释 5 2 4 2" xfId="57828"/>
    <cellStyle name="输入 7 4 2 4 2" xfId="57829"/>
    <cellStyle name="注释 5 2 5" xfId="57830"/>
    <cellStyle name="输入 7 4 2 5" xfId="57831"/>
    <cellStyle name="注释 5 3" xfId="57832"/>
    <cellStyle name="输入 7 4 3" xfId="57833"/>
    <cellStyle name="注释 5 3 2" xfId="57834"/>
    <cellStyle name="输入 7 4 3 2" xfId="57835"/>
    <cellStyle name="注释 5 3 2 2" xfId="57836"/>
    <cellStyle name="输入 7 4 3 2 2" xfId="57837"/>
    <cellStyle name="注释 5 3 3" xfId="57838"/>
    <cellStyle name="输入 7 4 3 3" xfId="57839"/>
    <cellStyle name="注释 5 3 3 2" xfId="57840"/>
    <cellStyle name="输入 7 4 3 3 2" xfId="57841"/>
    <cellStyle name="注释 5 3 4" xfId="57842"/>
    <cellStyle name="输入 7 4 3 4" xfId="57843"/>
    <cellStyle name="注释 5 3 5" xfId="57844"/>
    <cellStyle name="输入 7 4 3 5" xfId="57845"/>
    <cellStyle name="注释 5 3 5 2" xfId="57846"/>
    <cellStyle name="输入 7 4 3 5 2" xfId="57847"/>
    <cellStyle name="注释 5 3 6" xfId="57848"/>
    <cellStyle name="输入 7 4 3 6" xfId="57849"/>
    <cellStyle name="注释 5 4" xfId="57850"/>
    <cellStyle name="输入 7 4 4" xfId="57851"/>
    <cellStyle name="注释 5 5" xfId="57852"/>
    <cellStyle name="输入 7 4 5" xfId="57853"/>
    <cellStyle name="注释 5 5 2" xfId="57854"/>
    <cellStyle name="输入 7 4 5 2" xfId="57855"/>
    <cellStyle name="注释 9 4 2 2 3 2" xfId="57856"/>
    <cellStyle name="注释 6" xfId="57857"/>
    <cellStyle name="输入 7 5" xfId="57858"/>
    <cellStyle name="注释 6 2" xfId="57859"/>
    <cellStyle name="输入 7 5 2" xfId="57860"/>
    <cellStyle name="注释 6 2 2 2" xfId="57861"/>
    <cellStyle name="输入 7 5 2 2 2" xfId="57862"/>
    <cellStyle name="注释 6 2 2 2 2" xfId="57863"/>
    <cellStyle name="输入 7 5 2 2 2 2" xfId="57864"/>
    <cellStyle name="注释 6 2 2 3" xfId="57865"/>
    <cellStyle name="输入 7 5 2 2 3" xfId="57866"/>
    <cellStyle name="注释 6 2 2 3 2" xfId="57867"/>
    <cellStyle name="输入 7 5 2 2 3 2" xfId="57868"/>
    <cellStyle name="注释 6 2 2 4" xfId="57869"/>
    <cellStyle name="输入 7 5 2 2 4" xfId="57870"/>
    <cellStyle name="注释 6 2 2 4 2" xfId="57871"/>
    <cellStyle name="输入 7 5 2 2 4 2" xfId="57872"/>
    <cellStyle name="注释 6 2 2 5" xfId="57873"/>
    <cellStyle name="输入 7 5 2 2 5" xfId="57874"/>
    <cellStyle name="注释 6 2 2 5 2" xfId="57875"/>
    <cellStyle name="输入 7 5 2 2 5 2" xfId="57876"/>
    <cellStyle name="注释 6 2 3 2" xfId="57877"/>
    <cellStyle name="输入 7 5 2 3 2" xfId="57878"/>
    <cellStyle name="注释 6 2 4 2" xfId="57879"/>
    <cellStyle name="输入 7 5 2 4 2" xfId="57880"/>
    <cellStyle name="注释 6 3" xfId="57881"/>
    <cellStyle name="输入 7 5 3" xfId="57882"/>
    <cellStyle name="注释 6 3 2" xfId="57883"/>
    <cellStyle name="输入 7 5 3 2" xfId="57884"/>
    <cellStyle name="注释 6 3 2 2" xfId="57885"/>
    <cellStyle name="输入 7 5 3 2 2" xfId="57886"/>
    <cellStyle name="注释 6 3 3 2" xfId="57887"/>
    <cellStyle name="输入 7 5 3 3 2" xfId="57888"/>
    <cellStyle name="注释 6 3 4" xfId="57889"/>
    <cellStyle name="输入 7 5 3 4" xfId="57890"/>
    <cellStyle name="注释 6 3 4 2" xfId="57891"/>
    <cellStyle name="输入 7 5 3 4 2" xfId="57892"/>
    <cellStyle name="注释 6 3 5" xfId="57893"/>
    <cellStyle name="输入 7 5 3 5" xfId="57894"/>
    <cellStyle name="注释 6 3 5 2" xfId="57895"/>
    <cellStyle name="输入 7 5 3 5 2" xfId="57896"/>
    <cellStyle name="注释 6 3 6" xfId="57897"/>
    <cellStyle name="输入 7 5 3 6" xfId="57898"/>
    <cellStyle name="注释 6 4" xfId="57899"/>
    <cellStyle name="输入 7 5 4" xfId="57900"/>
    <cellStyle name="注释 6 4 2" xfId="57901"/>
    <cellStyle name="输入 7 5 4 2" xfId="57902"/>
    <cellStyle name="注释 6 5" xfId="57903"/>
    <cellStyle name="输入 7 5 5" xfId="57904"/>
    <cellStyle name="注释 6 5 2" xfId="57905"/>
    <cellStyle name="输入 7 5 5 2" xfId="57906"/>
    <cellStyle name="注释 7 2" xfId="57907"/>
    <cellStyle name="输入 7 6 2" xfId="57908"/>
    <cellStyle name="注释 7 2 2 2 2" xfId="57909"/>
    <cellStyle name="输入 7 6 2 2 2 2" xfId="57910"/>
    <cellStyle name="注释 7 2 2 3" xfId="57911"/>
    <cellStyle name="输入 7 6 2 2 3" xfId="57912"/>
    <cellStyle name="注释 7 2 2 3 2" xfId="57913"/>
    <cellStyle name="输入 7 6 2 2 3 2" xfId="57914"/>
    <cellStyle name="注释 7 2 2 4" xfId="57915"/>
    <cellStyle name="输入 7 6 2 2 4" xfId="57916"/>
    <cellStyle name="注释 7 2 2 4 2" xfId="57917"/>
    <cellStyle name="输入 7 6 2 2 4 2" xfId="57918"/>
    <cellStyle name="注释 7 2 2 5" xfId="57919"/>
    <cellStyle name="输入 7 6 2 2 5" xfId="57920"/>
    <cellStyle name="注释 7 2 2 5 2" xfId="57921"/>
    <cellStyle name="输入 7 6 2 2 5 2" xfId="57922"/>
    <cellStyle name="输入 7 6 2 2 6" xfId="57923"/>
    <cellStyle name="注释 7 2 4 2" xfId="57924"/>
    <cellStyle name="输入 7 6 2 4 2" xfId="57925"/>
    <cellStyle name="注释 7 3" xfId="57926"/>
    <cellStyle name="输入 7 6 3" xfId="57927"/>
    <cellStyle name="注释 7 3 2" xfId="57928"/>
    <cellStyle name="输入 7 6 3 2" xfId="57929"/>
    <cellStyle name="注释 7 3 2 2" xfId="57930"/>
    <cellStyle name="输入 7 6 3 2 2" xfId="57931"/>
    <cellStyle name="注释 7 3 3" xfId="57932"/>
    <cellStyle name="输入 7 6 3 3" xfId="57933"/>
    <cellStyle name="注释 7 3 3 2" xfId="57934"/>
    <cellStyle name="输入 7 6 3 3 2" xfId="57935"/>
    <cellStyle name="注释 7 3 4" xfId="57936"/>
    <cellStyle name="输入 7 6 3 4" xfId="57937"/>
    <cellStyle name="注释 7 3 4 2" xfId="57938"/>
    <cellStyle name="输入 7 6 3 4 2" xfId="57939"/>
    <cellStyle name="注释 7 3 5" xfId="57940"/>
    <cellStyle name="输入 7 6 3 5" xfId="57941"/>
    <cellStyle name="注释 7 3 5 2" xfId="57942"/>
    <cellStyle name="输入 7 6 3 5 2" xfId="57943"/>
    <cellStyle name="注释 7 3 6" xfId="57944"/>
    <cellStyle name="输入 7 6 3 6" xfId="57945"/>
    <cellStyle name="注释 7 4" xfId="57946"/>
    <cellStyle name="输入 7 6 4" xfId="57947"/>
    <cellStyle name="注释 7 4 2" xfId="57948"/>
    <cellStyle name="输入 7 6 4 2" xfId="57949"/>
    <cellStyle name="注释 7 5" xfId="57950"/>
    <cellStyle name="输入 7 6 5" xfId="57951"/>
    <cellStyle name="注释 8" xfId="57952"/>
    <cellStyle name="输入 7 7" xfId="57953"/>
    <cellStyle name="注释 8 2" xfId="57954"/>
    <cellStyle name="输入 7 7 2" xfId="57955"/>
    <cellStyle name="注释 8 2 2 2 2" xfId="57956"/>
    <cellStyle name="输入 7 7 2 2 2 2" xfId="57957"/>
    <cellStyle name="注释 8 2 2 3" xfId="57958"/>
    <cellStyle name="输入 7 7 2 2 3" xfId="57959"/>
    <cellStyle name="注释 8 2 2 4" xfId="57960"/>
    <cellStyle name="输入 7 7 2 2 4" xfId="57961"/>
    <cellStyle name="注释 8 2 2 4 2" xfId="57962"/>
    <cellStyle name="输入 7 7 2 2 4 2" xfId="57963"/>
    <cellStyle name="注释 8 2 2 5" xfId="57964"/>
    <cellStyle name="输入 7 7 2 2 5" xfId="57965"/>
    <cellStyle name="注释 8 2 2 5 2" xfId="57966"/>
    <cellStyle name="输入 7 7 2 2 5 2" xfId="57967"/>
    <cellStyle name="输入 7 7 2 2 6" xfId="57968"/>
    <cellStyle name="注释 8 3" xfId="57969"/>
    <cellStyle name="输入 7 7 3" xfId="57970"/>
    <cellStyle name="注释 8 3 2" xfId="57971"/>
    <cellStyle name="输入 7 7 3 2" xfId="57972"/>
    <cellStyle name="注释 8 3 2 2" xfId="57973"/>
    <cellStyle name="输入 7 7 3 2 2" xfId="57974"/>
    <cellStyle name="注释 8 3 3 2" xfId="57975"/>
    <cellStyle name="输入 7 7 3 3 2" xfId="57976"/>
    <cellStyle name="注释 8 3 4" xfId="57977"/>
    <cellStyle name="输入 7 7 3 4" xfId="57978"/>
    <cellStyle name="注释 8 3 4 2" xfId="57979"/>
    <cellStyle name="输入 7 7 3 4 2" xfId="57980"/>
    <cellStyle name="注释 8 3 5" xfId="57981"/>
    <cellStyle name="输入 7 7 3 5" xfId="57982"/>
    <cellStyle name="注释 8 3 5 2" xfId="57983"/>
    <cellStyle name="输入 7 7 3 5 2" xfId="57984"/>
    <cellStyle name="注释 8 3 6" xfId="57985"/>
    <cellStyle name="输入 7 7 3 6" xfId="57986"/>
    <cellStyle name="注释 8 4" xfId="57987"/>
    <cellStyle name="输入 7 7 4" xfId="57988"/>
    <cellStyle name="注释 8 4 2" xfId="57989"/>
    <cellStyle name="输入 7 7 4 2" xfId="57990"/>
    <cellStyle name="注释 8 5" xfId="57991"/>
    <cellStyle name="输入 7 7 5" xfId="57992"/>
    <cellStyle name="注释 8 5 2" xfId="57993"/>
    <cellStyle name="输入 7 7 5 2" xfId="57994"/>
    <cellStyle name="注释 9" xfId="57995"/>
    <cellStyle name="输入 7 8" xfId="57996"/>
    <cellStyle name="注释 9 2 5 2" xfId="57997"/>
    <cellStyle name="输入 7 8 2 5 2" xfId="57998"/>
    <cellStyle name="输入 7 9" xfId="57999"/>
    <cellStyle name="输入 7 9 2" xfId="58000"/>
    <cellStyle name="输入 7 9 2 2" xfId="58001"/>
    <cellStyle name="输入 7 9 3" xfId="58002"/>
    <cellStyle name="输入 7 9 3 2" xfId="58003"/>
    <cellStyle name="输入 7 9 4" xfId="58004"/>
    <cellStyle name="输入 7 9 4 2" xfId="58005"/>
    <cellStyle name="输入 7 9 6" xfId="58006"/>
    <cellStyle name="输入 7 9 7" xfId="58007"/>
    <cellStyle name="输入 7 9 8" xfId="58008"/>
    <cellStyle name="输入 7_四队计价2011-6" xfId="58009"/>
    <cellStyle name="输入 8" xfId="58010"/>
    <cellStyle name="输入 8 10" xfId="58011"/>
    <cellStyle name="输入 8 10 2" xfId="58012"/>
    <cellStyle name="输入 8 11 2" xfId="58013"/>
    <cellStyle name="输入 8 2" xfId="58014"/>
    <cellStyle name="输入 8 2 2" xfId="58015"/>
    <cellStyle name="输入 8 2 2 2" xfId="58016"/>
    <cellStyle name="输入 8 2 2 2 2" xfId="58017"/>
    <cellStyle name="输入 8 2 2 2 2 2" xfId="58018"/>
    <cellStyle name="输入 8 2 2 2 2 2 2" xfId="58019"/>
    <cellStyle name="输入 8 2 2 2 2 3" xfId="58020"/>
    <cellStyle name="输入 8 2 2 2 2 3 2" xfId="58021"/>
    <cellStyle name="输入 8 2 2 2 2 4" xfId="58022"/>
    <cellStyle name="输入 8 2 2 2 2 5" xfId="58023"/>
    <cellStyle name="输入 8 2 2 2 2 6" xfId="58024"/>
    <cellStyle name="输入 8 2 2 2 3" xfId="58025"/>
    <cellStyle name="输入 8 2 2 2 3 2" xfId="58026"/>
    <cellStyle name="输入 8 2 2 2 4" xfId="58027"/>
    <cellStyle name="输入 8 2 2 2 4 2" xfId="58028"/>
    <cellStyle name="输入 8 2 2 2 5" xfId="58029"/>
    <cellStyle name="输入 8 2 2 3" xfId="58030"/>
    <cellStyle name="输入 8 2 2 3 2" xfId="58031"/>
    <cellStyle name="输入 8 2 2 3 2 2" xfId="58032"/>
    <cellStyle name="输入 8 2 2 3 3" xfId="58033"/>
    <cellStyle name="输入 8 2 2 3 3 2" xfId="58034"/>
    <cellStyle name="输入 8 2 2 3 4" xfId="58035"/>
    <cellStyle name="输入 8 2 2 3 4 2" xfId="58036"/>
    <cellStyle name="输入 8 2 2 3 5" xfId="58037"/>
    <cellStyle name="输入 8 2 2 3 5 2" xfId="58038"/>
    <cellStyle name="输入 8 2 2 3 6" xfId="58039"/>
    <cellStyle name="输入 8 2 2 4" xfId="58040"/>
    <cellStyle name="输入 8 2 2 4 2" xfId="58041"/>
    <cellStyle name="输入 8 2 2 5" xfId="58042"/>
    <cellStyle name="输入 8 2 2 5 2" xfId="58043"/>
    <cellStyle name="输入 8 2 3" xfId="58044"/>
    <cellStyle name="输入 8 2 3 2" xfId="58045"/>
    <cellStyle name="输入 8 2 3 2 2" xfId="58046"/>
    <cellStyle name="输入 8 2 3 2 2 2" xfId="58047"/>
    <cellStyle name="输入 8 2 3 2 2 2 2" xfId="58048"/>
    <cellStyle name="输入 8 2 3 2 2 3" xfId="58049"/>
    <cellStyle name="输入 8 2 3 2 2 3 2" xfId="58050"/>
    <cellStyle name="输入 8 2 3 2 2 4" xfId="58051"/>
    <cellStyle name="输入 8 2 3 2 2 5" xfId="58052"/>
    <cellStyle name="输入 8 2 3 2 2 5 2" xfId="58053"/>
    <cellStyle name="输入 8 2 3 2 3" xfId="58054"/>
    <cellStyle name="输入 8 2 3 2 3 2" xfId="58055"/>
    <cellStyle name="输入 8 2 3 2 4" xfId="58056"/>
    <cellStyle name="输入 8 2 3 2 4 2" xfId="58057"/>
    <cellStyle name="输入 8 2 3 2 5" xfId="58058"/>
    <cellStyle name="输入 8 2 3 3" xfId="58059"/>
    <cellStyle name="输入 8 2 3 3 2" xfId="58060"/>
    <cellStyle name="输入 8 2 3 3 2 2" xfId="58061"/>
    <cellStyle name="输入 8 2 3 3 3" xfId="58062"/>
    <cellStyle name="输入 8 2 3 3 3 2" xfId="58063"/>
    <cellStyle name="输入 8 2 3 3 4" xfId="58064"/>
    <cellStyle name="输入 8 2 3 3 4 2" xfId="58065"/>
    <cellStyle name="输入 8 2 3 3 5" xfId="58066"/>
    <cellStyle name="输入 8 2 3 3 6" xfId="58067"/>
    <cellStyle name="输入 8 2 3 4" xfId="58068"/>
    <cellStyle name="输入 8 2 3 4 2" xfId="58069"/>
    <cellStyle name="输入 8 2 3 5" xfId="58070"/>
    <cellStyle name="注释 4 2 13" xfId="58071"/>
    <cellStyle name="输入 8 2 3 5 2" xfId="58072"/>
    <cellStyle name="输入 8 2 4" xfId="58073"/>
    <cellStyle name="输入 8 2 4 2" xfId="58074"/>
    <cellStyle name="输入 8 2 4 2 2" xfId="58075"/>
    <cellStyle name="输入 8 2 4 2 2 2" xfId="58076"/>
    <cellStyle name="输入 8 2 4 2 2 2 2" xfId="58077"/>
    <cellStyle name="输入 8 2 4 2 2 3" xfId="58078"/>
    <cellStyle name="输入 8 2 4 2 2 3 2" xfId="58079"/>
    <cellStyle name="输入 8 2 4 2 2 4" xfId="58080"/>
    <cellStyle name="输入 8 2 4 2 2 4 2" xfId="58081"/>
    <cellStyle name="输入 8 2 4 2 2 5" xfId="58082"/>
    <cellStyle name="输入 8 2 4 2 2 5 2" xfId="58083"/>
    <cellStyle name="输入 8 2 4 2 2 6" xfId="58084"/>
    <cellStyle name="输入 8 2 4 2 3" xfId="58085"/>
    <cellStyle name="输入 8 2 4 2 3 2" xfId="58086"/>
    <cellStyle name="输入 8 2 4 2 4" xfId="58087"/>
    <cellStyle name="输入 8 2 4 2 4 2" xfId="58088"/>
    <cellStyle name="输入 8 2 4 2 5" xfId="58089"/>
    <cellStyle name="输入 8 2 4 3" xfId="58090"/>
    <cellStyle name="输入 8 2 4 3 2" xfId="58091"/>
    <cellStyle name="输入 8 2 4 3 2 2" xfId="58092"/>
    <cellStyle name="输入 8 2 4 3 3" xfId="58093"/>
    <cellStyle name="输入 8 2 4 3 3 2" xfId="58094"/>
    <cellStyle name="输入 8 2 4 3 4" xfId="58095"/>
    <cellStyle name="输入 8 2 4 3 4 2" xfId="58096"/>
    <cellStyle name="输入 8 2 4 3 5" xfId="58097"/>
    <cellStyle name="输入 8 2 4 3 5 2" xfId="58098"/>
    <cellStyle name="输入 8 2 4 3 6" xfId="58099"/>
    <cellStyle name="输入 8 2 4 4" xfId="58100"/>
    <cellStyle name="输入 8 2 4 4 2" xfId="58101"/>
    <cellStyle name="输入 8 2 4 5" xfId="58102"/>
    <cellStyle name="输入 8 2 4 5 2" xfId="58103"/>
    <cellStyle name="输入 8 2 5" xfId="58104"/>
    <cellStyle name="输入 8 2 5 2" xfId="58105"/>
    <cellStyle name="输入 8 2 5 2 2" xfId="58106"/>
    <cellStyle name="输入 8 2 5 2 2 2" xfId="58107"/>
    <cellStyle name="输入 8 2 5 2 4" xfId="58108"/>
    <cellStyle name="输入 8 2 5 2 4 2" xfId="58109"/>
    <cellStyle name="输入 8 2 5 2 5" xfId="58110"/>
    <cellStyle name="输入 8 2 5 2 5 2" xfId="58111"/>
    <cellStyle name="输入 8 2 5 2 6" xfId="58112"/>
    <cellStyle name="输入 8 2 5 3" xfId="58113"/>
    <cellStyle name="输入 8 2 5 3 2" xfId="58114"/>
    <cellStyle name="输入 8 2 5 4" xfId="58115"/>
    <cellStyle name="输入 8 2 5 4 2" xfId="58116"/>
    <cellStyle name="输入 8 2 5 5" xfId="58117"/>
    <cellStyle name="输入 8 2 6" xfId="58118"/>
    <cellStyle name="输入 8 2 6 2" xfId="58119"/>
    <cellStyle name="输入 8 2 6 2 2" xfId="58120"/>
    <cellStyle name="输入 8 2 6 3" xfId="58121"/>
    <cellStyle name="输入 8 2 6 3 2" xfId="58122"/>
    <cellStyle name="输入 8 2 6 4" xfId="58123"/>
    <cellStyle name="输入 8 2 6 4 2" xfId="58124"/>
    <cellStyle name="输入 8 2 6 5" xfId="58125"/>
    <cellStyle name="输入 8 2 6 5 2" xfId="58126"/>
    <cellStyle name="输入 8 2 6 6" xfId="58127"/>
    <cellStyle name="输入 8 2 7" xfId="58128"/>
    <cellStyle name="输入 8 2 7 2" xfId="58129"/>
    <cellStyle name="输入 8 2 8" xfId="58130"/>
    <cellStyle name="输入 8 2 8 2" xfId="58131"/>
    <cellStyle name="输入 8 3" xfId="58132"/>
    <cellStyle name="输入 8 3 2" xfId="58133"/>
    <cellStyle name="输入 8 3 2 2" xfId="58134"/>
    <cellStyle name="输入 8 3 2 2 2" xfId="58135"/>
    <cellStyle name="输入 8 3 2 2 2 2" xfId="58136"/>
    <cellStyle name="输入 8 3 2 2 2 3" xfId="58137"/>
    <cellStyle name="输入 8 3 2 2 2 4" xfId="58138"/>
    <cellStyle name="输入 8 3 2 2 2 4 2" xfId="58139"/>
    <cellStyle name="输入 8 3 2 2 2 5" xfId="58140"/>
    <cellStyle name="输入 8 3 2 2 2 5 2" xfId="58141"/>
    <cellStyle name="输入 8 3 2 2 2 6" xfId="58142"/>
    <cellStyle name="输入 8 3 2 2 3" xfId="58143"/>
    <cellStyle name="输入 8 3 2 2 3 2" xfId="58144"/>
    <cellStyle name="输入 8 3 2 2 4" xfId="58145"/>
    <cellStyle name="输入 8 3 2 2 4 2" xfId="58146"/>
    <cellStyle name="输入 8 3 2 2 5" xfId="58147"/>
    <cellStyle name="输入 8 3 2 3" xfId="58148"/>
    <cellStyle name="输入 8 3 2 3 4 2" xfId="58149"/>
    <cellStyle name="输入 8 3 2 3 5 2" xfId="58150"/>
    <cellStyle name="输入 8 3 2 3 6" xfId="58151"/>
    <cellStyle name="输入 8 3 3" xfId="58152"/>
    <cellStyle name="输入 8 3 3 2" xfId="58153"/>
    <cellStyle name="输入 8 3 3 2 2" xfId="58154"/>
    <cellStyle name="输入 8 3 3 2 2 2" xfId="58155"/>
    <cellStyle name="输入 8 3 3 2 2 3" xfId="58156"/>
    <cellStyle name="输入 8 3 3 2 2 4" xfId="58157"/>
    <cellStyle name="输入 8 3 3 2 2 4 2" xfId="58158"/>
    <cellStyle name="输入 8 3 3 2 2 5" xfId="58159"/>
    <cellStyle name="输入 8 3 3 2 2 5 2" xfId="58160"/>
    <cellStyle name="输入 8 3 3 2 2 6" xfId="58161"/>
    <cellStyle name="输入 8 3 3 2 3" xfId="58162"/>
    <cellStyle name="输入 8 3 3 2 4" xfId="58163"/>
    <cellStyle name="输入 8 3 3 2 4 2" xfId="58164"/>
    <cellStyle name="输入 8 3 3 2 5" xfId="58165"/>
    <cellStyle name="输入 8 3 3 3" xfId="58166"/>
    <cellStyle name="输入 8 3 3 3 4 2" xfId="58167"/>
    <cellStyle name="输入 8 3 3 3 5 2" xfId="58168"/>
    <cellStyle name="输入 8 3 3 3 6" xfId="58169"/>
    <cellStyle name="输入 8 3 3 4" xfId="58170"/>
    <cellStyle name="输入 8 3 3 5" xfId="58171"/>
    <cellStyle name="输入 8 3 4" xfId="58172"/>
    <cellStyle name="输入 8 3 4 2" xfId="58173"/>
    <cellStyle name="输入 8 3 4 2 2 2" xfId="58174"/>
    <cellStyle name="输入 8 3 4 2 2 2 2" xfId="58175"/>
    <cellStyle name="输入 8 3 4 2 2 3" xfId="58176"/>
    <cellStyle name="输入 8 3 4 2 2 3 2" xfId="58177"/>
    <cellStyle name="输入 8 3 4 2 2 4" xfId="58178"/>
    <cellStyle name="输入 8 3 4 2 2 4 2" xfId="58179"/>
    <cellStyle name="输入 8 3 4 2 2 5" xfId="58180"/>
    <cellStyle name="输入 8 3 4 2 2 5 2" xfId="58181"/>
    <cellStyle name="输入 8 3 4 2 2 6" xfId="58182"/>
    <cellStyle name="输入 8 3 4 2 4 2" xfId="58183"/>
    <cellStyle name="输入 8 3 4 3" xfId="58184"/>
    <cellStyle name="输入 8 3 4 3 4 2" xfId="58185"/>
    <cellStyle name="输入 8 3 4 3 5 2" xfId="58186"/>
    <cellStyle name="输入 8 3 4 4" xfId="58187"/>
    <cellStyle name="输入 8 3 4 5" xfId="58188"/>
    <cellStyle name="输入 8 3 5" xfId="58189"/>
    <cellStyle name="输入 8 3 5 2" xfId="58190"/>
    <cellStyle name="输入 8 3 5 2 2" xfId="58191"/>
    <cellStyle name="输入 8 3 5 2 3" xfId="58192"/>
    <cellStyle name="输入 8 3 5 2 3 2" xfId="58193"/>
    <cellStyle name="输入 8 3 5 2 4" xfId="58194"/>
    <cellStyle name="输入 8 3 5 2 4 2" xfId="58195"/>
    <cellStyle name="输入 8 3 5 2 5" xfId="58196"/>
    <cellStyle name="输入 8 3 5 2 5 2" xfId="58197"/>
    <cellStyle name="输入 8 3 5 2 6" xfId="58198"/>
    <cellStyle name="输入 8 3 5 3" xfId="58199"/>
    <cellStyle name="输入 8 3 5 4" xfId="58200"/>
    <cellStyle name="输入 8 3 5 5" xfId="58201"/>
    <cellStyle name="输入 8 3 6" xfId="58202"/>
    <cellStyle name="输入 8 3 6 2" xfId="58203"/>
    <cellStyle name="输入 8 3 6 2 2" xfId="58204"/>
    <cellStyle name="输入 8 3 6 3" xfId="58205"/>
    <cellStyle name="输入 8 3 6 4" xfId="58206"/>
    <cellStyle name="输入 8 3 6 5" xfId="58207"/>
    <cellStyle name="输入 8 3 6 6" xfId="58208"/>
    <cellStyle name="输入 8 3 7" xfId="58209"/>
    <cellStyle name="输入 8 3 7 2" xfId="58210"/>
    <cellStyle name="输入 8 3 8" xfId="58211"/>
    <cellStyle name="输入 8 3 8 2" xfId="58212"/>
    <cellStyle name="输入 8 4" xfId="58213"/>
    <cellStyle name="输入 8 4 2" xfId="58214"/>
    <cellStyle name="输入 8 4 2 2" xfId="58215"/>
    <cellStyle name="输入 8 4 2 2 2" xfId="58216"/>
    <cellStyle name="输入 8 4 2 2 2 2" xfId="58217"/>
    <cellStyle name="输入 8 4 2 2 3" xfId="58218"/>
    <cellStyle name="输入 8 4 2 2 3 2" xfId="58219"/>
    <cellStyle name="输入 8 4 2 2 4" xfId="58220"/>
    <cellStyle name="输入 8 4 2 2 4 2" xfId="58221"/>
    <cellStyle name="输入 8 4 2 2 5" xfId="58222"/>
    <cellStyle name="输入 8 4 2 2 5 2" xfId="58223"/>
    <cellStyle name="输入 8 4 2 2 6" xfId="58224"/>
    <cellStyle name="输入 8 4 2 3" xfId="58225"/>
    <cellStyle name="输入 8 4 2 4" xfId="58226"/>
    <cellStyle name="输入 8 4 2 4 2" xfId="58227"/>
    <cellStyle name="输入 8 4 2 5" xfId="58228"/>
    <cellStyle name="输入 8 4 3" xfId="58229"/>
    <cellStyle name="输入 8 4 3 2" xfId="58230"/>
    <cellStyle name="输入 8 4 3 2 2" xfId="58231"/>
    <cellStyle name="输入 8 4 3 3" xfId="58232"/>
    <cellStyle name="输入 8 4 3 3 2" xfId="58233"/>
    <cellStyle name="输入 8 4 3 4" xfId="58234"/>
    <cellStyle name="输入 8 4 3 4 2" xfId="58235"/>
    <cellStyle name="输入 8 4 3 5" xfId="58236"/>
    <cellStyle name="输入 8 4 3 5 2" xfId="58237"/>
    <cellStyle name="输入 8 4 3 6" xfId="58238"/>
    <cellStyle name="输入 8 4 4" xfId="58239"/>
    <cellStyle name="输入 8 4 4 2" xfId="58240"/>
    <cellStyle name="输入 8 4 5" xfId="58241"/>
    <cellStyle name="输入 8 4 5 2" xfId="58242"/>
    <cellStyle name="注释 9 4 2 2 4 2" xfId="58243"/>
    <cellStyle name="输入 8 5" xfId="58244"/>
    <cellStyle name="输入 8 5 2" xfId="58245"/>
    <cellStyle name="输入 8 5 2 2" xfId="58246"/>
    <cellStyle name="输入 8 5 2 2 2" xfId="58247"/>
    <cellStyle name="输入 8 5 2 2 2 2" xfId="58248"/>
    <cellStyle name="输入 8 5 2 2 3" xfId="58249"/>
    <cellStyle name="输入 8 5 2 2 3 2" xfId="58250"/>
    <cellStyle name="输入 8 5 2 2 4" xfId="58251"/>
    <cellStyle name="输入 8 5 2 2 5" xfId="58252"/>
    <cellStyle name="输入 8 5 2 2 5 2" xfId="58253"/>
    <cellStyle name="输入 8 5 2 2 6" xfId="58254"/>
    <cellStyle name="输入 8 5 2 3" xfId="58255"/>
    <cellStyle name="输入 8 5 2 3 2" xfId="58256"/>
    <cellStyle name="输入 8 5 2 4" xfId="58257"/>
    <cellStyle name="输入 8 5 2 4 2" xfId="58258"/>
    <cellStyle name="输入 8 5 2 5" xfId="58259"/>
    <cellStyle name="输入 8 5 3" xfId="58260"/>
    <cellStyle name="输入 8 5 3 2" xfId="58261"/>
    <cellStyle name="输入 8 5 3 2 2" xfId="58262"/>
    <cellStyle name="输入 8 5 3 3" xfId="58263"/>
    <cellStyle name="输入 8 5 3 3 2" xfId="58264"/>
    <cellStyle name="输入 8 5 3 4" xfId="58265"/>
    <cellStyle name="输入 8 5 3 4 2" xfId="58266"/>
    <cellStyle name="输入 8 5 3 5" xfId="58267"/>
    <cellStyle name="输入 8 5 3 5 2" xfId="58268"/>
    <cellStyle name="输入 8 5 3 6" xfId="58269"/>
    <cellStyle name="输入 8 5 4" xfId="58270"/>
    <cellStyle name="输入 8 5 4 2" xfId="58271"/>
    <cellStyle name="输入 8 5 5" xfId="58272"/>
    <cellStyle name="输入 8 5 5 2" xfId="58273"/>
    <cellStyle name="输入 8 6" xfId="58274"/>
    <cellStyle name="输入 8 6 2" xfId="58275"/>
    <cellStyle name="输入 8 6 2 2" xfId="58276"/>
    <cellStyle name="输入 8 6 2 2 2" xfId="58277"/>
    <cellStyle name="输入 8 6 2 2 2 2" xfId="58278"/>
    <cellStyle name="输入 8 6 2 2 3" xfId="58279"/>
    <cellStyle name="输入 8 6 2 2 3 2" xfId="58280"/>
    <cellStyle name="输入 8 6 2 2 4" xfId="58281"/>
    <cellStyle name="输入 8 6 2 2 5" xfId="58282"/>
    <cellStyle name="输入 8 6 2 2 5 2" xfId="58283"/>
    <cellStyle name="输入 8 6 2 2 6" xfId="58284"/>
    <cellStyle name="输入 8 6 2 3" xfId="58285"/>
    <cellStyle name="输入 8 6 2 3 2" xfId="58286"/>
    <cellStyle name="输入 8 6 2 4 2" xfId="58287"/>
    <cellStyle name="输入 8 6 2 5" xfId="58288"/>
    <cellStyle name="输入 8 6 3" xfId="58289"/>
    <cellStyle name="输入 8 6 3 2" xfId="58290"/>
    <cellStyle name="输入 8 6 3 2 2" xfId="58291"/>
    <cellStyle name="输入 8 6 3 3" xfId="58292"/>
    <cellStyle name="输入 8 6 3 3 2" xfId="58293"/>
    <cellStyle name="输入 8 6 3 4" xfId="58294"/>
    <cellStyle name="输入 8 6 3 5" xfId="58295"/>
    <cellStyle name="输入 8 6 3 6" xfId="58296"/>
    <cellStyle name="输入 8 6 4" xfId="58297"/>
    <cellStyle name="输入 8 6 4 2" xfId="58298"/>
    <cellStyle name="输入 8 6 5" xfId="58299"/>
    <cellStyle name="输入 8 6 5 2" xfId="58300"/>
    <cellStyle name="输入 8 7" xfId="58301"/>
    <cellStyle name="输入 8 7 2" xfId="58302"/>
    <cellStyle name="输入 8 7 2 2" xfId="58303"/>
    <cellStyle name="输入 8 7 2 2 2" xfId="58304"/>
    <cellStyle name="输入 8 7 2 2 2 2" xfId="58305"/>
    <cellStyle name="输入 8 7 2 2 3 2" xfId="58306"/>
    <cellStyle name="输入 8 7 2 2 4" xfId="58307"/>
    <cellStyle name="输入 8 7 2 2 5" xfId="58308"/>
    <cellStyle name="输入 8 7 2 2 6" xfId="58309"/>
    <cellStyle name="输入 8 7 2 3" xfId="58310"/>
    <cellStyle name="输入 8 7 2 3 2" xfId="58311"/>
    <cellStyle name="输入 8 7 2 4" xfId="58312"/>
    <cellStyle name="输入 8 7 2 4 2" xfId="58313"/>
    <cellStyle name="输入 8 7 2 5" xfId="58314"/>
    <cellStyle name="输入 8 7 3" xfId="58315"/>
    <cellStyle name="输入 8 7 3 3" xfId="58316"/>
    <cellStyle name="输入 8 7 3 3 2" xfId="58317"/>
    <cellStyle name="输入 8 7 3 4" xfId="58318"/>
    <cellStyle name="输入 8 7 3 4 2" xfId="58319"/>
    <cellStyle name="输入 8 7 3 5" xfId="58320"/>
    <cellStyle name="输入 8 7 3 5 2" xfId="58321"/>
    <cellStyle name="输入 8 7 3 6" xfId="58322"/>
    <cellStyle name="输入 8 7 4" xfId="58323"/>
    <cellStyle name="输入 8 7 4 2" xfId="58324"/>
    <cellStyle name="输入 8 7 5" xfId="58325"/>
    <cellStyle name="输入 8 7 5 2" xfId="58326"/>
    <cellStyle name="输入 8 8" xfId="58327"/>
    <cellStyle name="输入 8 8 2" xfId="58328"/>
    <cellStyle name="输入 8 8 2 2" xfId="58329"/>
    <cellStyle name="输入 8 8 2 2 2" xfId="58330"/>
    <cellStyle name="输入 8 8 2 3" xfId="58331"/>
    <cellStyle name="输入 8 8 2 3 2" xfId="58332"/>
    <cellStyle name="输入 8 8 2 4" xfId="58333"/>
    <cellStyle name="输入 8 8 2 4 2" xfId="58334"/>
    <cellStyle name="输入 8 8 2 5" xfId="58335"/>
    <cellStyle name="输入 8 8 2 5 2" xfId="58336"/>
    <cellStyle name="输入 8 8 2 6" xfId="58337"/>
    <cellStyle name="输入 8 8 3" xfId="58338"/>
    <cellStyle name="输入 8 8 3 2" xfId="58339"/>
    <cellStyle name="输入 8 8 4" xfId="58340"/>
    <cellStyle name="输入 8 8 4 2" xfId="58341"/>
    <cellStyle name="输入 8 8 5" xfId="58342"/>
    <cellStyle name="输入 8 9" xfId="58343"/>
    <cellStyle name="输入 8 9 2" xfId="58344"/>
    <cellStyle name="输入 8 9 2 2" xfId="58345"/>
    <cellStyle name="输入 8 9 3" xfId="58346"/>
    <cellStyle name="输入 8 9 3 2" xfId="58347"/>
    <cellStyle name="输入 8 9 4" xfId="58348"/>
    <cellStyle name="输入 8 9 4 2" xfId="58349"/>
    <cellStyle name="输入 8 9 5" xfId="58350"/>
    <cellStyle name="输入 8 9 5 2" xfId="58351"/>
    <cellStyle name="输入 8 9 6" xfId="58352"/>
    <cellStyle name="输入 8 9 7" xfId="58353"/>
    <cellStyle name="输入 8 9 8" xfId="58354"/>
    <cellStyle name="输入 9" xfId="58355"/>
    <cellStyle name="输入 9 2" xfId="58356"/>
    <cellStyle name="输入 9 2 2" xfId="58357"/>
    <cellStyle name="输入 9 2 2 2" xfId="58358"/>
    <cellStyle name="输入 9 2 2 2 2" xfId="58359"/>
    <cellStyle name="输入 9 2 2 2 2 2" xfId="58360"/>
    <cellStyle name="输入 9 2 2 2 2 2 2" xfId="58361"/>
    <cellStyle name="输入 9 2 2 2 2 3" xfId="58362"/>
    <cellStyle name="输入 9 2 2 2 2 3 2" xfId="58363"/>
    <cellStyle name="输入 9 2 2 2 2 4" xfId="58364"/>
    <cellStyle name="输入 9 2 2 2 2 4 2" xfId="58365"/>
    <cellStyle name="输入 9 2 2 2 2 5" xfId="58366"/>
    <cellStyle name="输入 9 2 2 2 2 5 2" xfId="58367"/>
    <cellStyle name="输入 9 2 2 2 2 6" xfId="58368"/>
    <cellStyle name="输入 9 2 2 2 3" xfId="58369"/>
    <cellStyle name="输入 9 2 2 2 3 2" xfId="58370"/>
    <cellStyle name="输入 9 2 2 2 4" xfId="58371"/>
    <cellStyle name="输入 9 2 2 2 5" xfId="58372"/>
    <cellStyle name="输入 9 2 2 3" xfId="58373"/>
    <cellStyle name="输入 9 2 2 3 2" xfId="58374"/>
    <cellStyle name="输入 9 2 2 3 2 2" xfId="58375"/>
    <cellStyle name="输入 9 2 2 3 3" xfId="58376"/>
    <cellStyle name="输入 9 2 2 3 3 2" xfId="58377"/>
    <cellStyle name="输入 9 2 2 3 5" xfId="58378"/>
    <cellStyle name="输入 9 2 2 3 5 2" xfId="58379"/>
    <cellStyle name="输入 9 2 2 3 6" xfId="58380"/>
    <cellStyle name="输入 9 2 2 4" xfId="58381"/>
    <cellStyle name="输入 9 2 2 4 2" xfId="58382"/>
    <cellStyle name="输入 9 2 2 5" xfId="58383"/>
    <cellStyle name="输入 9 2 2 5 2" xfId="58384"/>
    <cellStyle name="输入 9 2 3" xfId="58385"/>
    <cellStyle name="输入 9 2 3 2" xfId="58386"/>
    <cellStyle name="输入 9 2 3 2 2" xfId="58387"/>
    <cellStyle name="输入 9 2 3 2 2 2" xfId="58388"/>
    <cellStyle name="输入 9 2 3 2 2 2 2" xfId="58389"/>
    <cellStyle name="输入 9 2 3 2 2 3" xfId="58390"/>
    <cellStyle name="输入 9 2 3 2 2 3 2" xfId="58391"/>
    <cellStyle name="输入 9 2 3 2 2 4" xfId="58392"/>
    <cellStyle name="输入 9 2 3 2 2 4 2" xfId="58393"/>
    <cellStyle name="输入 9 2 3 2 2 5" xfId="58394"/>
    <cellStyle name="输入 9 2 3 2 2 5 2" xfId="58395"/>
    <cellStyle name="输入 9 2 3 2 2 6" xfId="58396"/>
    <cellStyle name="输入 9 2 3 2 3" xfId="58397"/>
    <cellStyle name="输入 9 2 3 2 3 2" xfId="58398"/>
    <cellStyle name="输入 9 2 3 2 4" xfId="58399"/>
    <cellStyle name="输入 9 2 3 2 4 2" xfId="58400"/>
    <cellStyle name="输入 9 2 3 2 5" xfId="58401"/>
    <cellStyle name="输入 9 2 3 3" xfId="58402"/>
    <cellStyle name="输入 9 2 3 3 2" xfId="58403"/>
    <cellStyle name="输入 9 2 3 3 2 2" xfId="58404"/>
    <cellStyle name="输入 9 2 3 3 3" xfId="58405"/>
    <cellStyle name="输入 9 2 3 3 3 2" xfId="58406"/>
    <cellStyle name="输入 9 2 3 3 4" xfId="58407"/>
    <cellStyle name="输入 9 2 3 3 4 2" xfId="58408"/>
    <cellStyle name="输入 9 2 3 3 5" xfId="58409"/>
    <cellStyle name="输入 9 2 3 3 5 2" xfId="58410"/>
    <cellStyle name="输入 9 2 3 3 6" xfId="58411"/>
    <cellStyle name="输入 9 2 3 4" xfId="58412"/>
    <cellStyle name="输入 9 2 3 4 2" xfId="58413"/>
    <cellStyle name="输入 9 2 3 5" xfId="58414"/>
    <cellStyle name="输入 9 2 3 5 2" xfId="58415"/>
    <cellStyle name="输入 9 2 4" xfId="58416"/>
    <cellStyle name="输入 9 2 4 2" xfId="58417"/>
    <cellStyle name="输入 9 2 4 2 2" xfId="58418"/>
    <cellStyle name="输入 9 2 4 2 2 2" xfId="58419"/>
    <cellStyle name="输入 9 2 4 2 2 2 2" xfId="58420"/>
    <cellStyle name="输入 9 2 4 2 2 3" xfId="58421"/>
    <cellStyle name="输入 9 2 4 2 2 4" xfId="58422"/>
    <cellStyle name="输入 9 2 4 2 2 4 2" xfId="58423"/>
    <cellStyle name="输入 9 2 4 2 2 5" xfId="58424"/>
    <cellStyle name="输入 9 2 4 2 2 5 2" xfId="58425"/>
    <cellStyle name="输入 9 2 4 2 2 6" xfId="58426"/>
    <cellStyle name="输入 9 2 4 2 3" xfId="58427"/>
    <cellStyle name="输入 9 2 4 2 3 2" xfId="58428"/>
    <cellStyle name="输入 9 2 4 2 4" xfId="58429"/>
    <cellStyle name="输入 9 2 4 2 4 2" xfId="58430"/>
    <cellStyle name="输入 9 2 4 2 5" xfId="58431"/>
    <cellStyle name="输入 9 2 4 3" xfId="58432"/>
    <cellStyle name="输入 9 2 4 3 2" xfId="58433"/>
    <cellStyle name="输入 9 2 4 3 2 2" xfId="58434"/>
    <cellStyle name="输入 9 2 4 3 3" xfId="58435"/>
    <cellStyle name="输入 9 2 4 3 3 2" xfId="58436"/>
    <cellStyle name="输入 9 2 4 3 4" xfId="58437"/>
    <cellStyle name="输入 9 2 4 3 4 2" xfId="58438"/>
    <cellStyle name="输入 9 2 4 3 5" xfId="58439"/>
    <cellStyle name="输入 9 2 4 3 5 2" xfId="58440"/>
    <cellStyle name="输入 9 2 4 3 6" xfId="58441"/>
    <cellStyle name="输入 9 2 4 4" xfId="58442"/>
    <cellStyle name="输入 9 2 4 4 2" xfId="58443"/>
    <cellStyle name="输入 9 2 4 5" xfId="58444"/>
    <cellStyle name="输入 9 2 4 5 2" xfId="58445"/>
    <cellStyle name="输入 9 2 5" xfId="58446"/>
    <cellStyle name="输入 9 2 5 2" xfId="58447"/>
    <cellStyle name="输入 9 2 5 2 2" xfId="58448"/>
    <cellStyle name="输入 9 2 5 2 2 2" xfId="58449"/>
    <cellStyle name="输入 9 2 5 2 3" xfId="58450"/>
    <cellStyle name="输入 9 2 5 2 3 2" xfId="58451"/>
    <cellStyle name="输入 9 2 5 2 4" xfId="58452"/>
    <cellStyle name="输入 9 2 5 2 5" xfId="58453"/>
    <cellStyle name="输入 9 2 5 2 5 2" xfId="58454"/>
    <cellStyle name="输入 9 2 5 2 6" xfId="58455"/>
    <cellStyle name="输入 9 2 5 3" xfId="58456"/>
    <cellStyle name="输入 9 2 5 3 2" xfId="58457"/>
    <cellStyle name="输入 9 2 5 4" xfId="58458"/>
    <cellStyle name="输入 9 2 5 4 2" xfId="58459"/>
    <cellStyle name="输入 9 2 5 5" xfId="58460"/>
    <cellStyle name="输入 9 2 6" xfId="58461"/>
    <cellStyle name="输入 9 2 6 2 2" xfId="58462"/>
    <cellStyle name="输入 9 2 6 3 2" xfId="58463"/>
    <cellStyle name="输入 9 2 6 6" xfId="58464"/>
    <cellStyle name="输入 9 2 7" xfId="58465"/>
    <cellStyle name="输入 9 2 7 2" xfId="58466"/>
    <cellStyle name="输入 9 2 8" xfId="58467"/>
    <cellStyle name="输入 9 2 8 2" xfId="58468"/>
    <cellStyle name="输入 9 3" xfId="58469"/>
    <cellStyle name="输入 9 3 2" xfId="58470"/>
    <cellStyle name="输入 9 3 2 2" xfId="58471"/>
    <cellStyle name="输入 9 3 2 2 2" xfId="58472"/>
    <cellStyle name="输入 9 3 2 2 2 2" xfId="58473"/>
    <cellStyle name="输入 9 3 2 2 2 2 2" xfId="58474"/>
    <cellStyle name="输入 9 3 2 2 2 3" xfId="58475"/>
    <cellStyle name="输入 9 3 2 2 2 4" xfId="58476"/>
    <cellStyle name="输入 9 3 2 2 2 4 2" xfId="58477"/>
    <cellStyle name="输入 9 3 2 2 2 5" xfId="58478"/>
    <cellStyle name="输入 9 3 2 2 2 5 2" xfId="58479"/>
    <cellStyle name="输入 9 3 2 2 2 6" xfId="58480"/>
    <cellStyle name="输入 9 3 2 2 3" xfId="58481"/>
    <cellStyle name="输入 9 3 2 2 3 2" xfId="58482"/>
    <cellStyle name="输入 9 3 2 2 4" xfId="58483"/>
    <cellStyle name="输入 9 3 2 2 4 2" xfId="58484"/>
    <cellStyle name="输入 9 3 2 3" xfId="58485"/>
    <cellStyle name="输入 9 3 2 3 2 2" xfId="58486"/>
    <cellStyle name="输入 9 3 2 3 3 2" xfId="58487"/>
    <cellStyle name="输入 9 3 2 3 4 2" xfId="58488"/>
    <cellStyle name="输入 9 3 2 3 5 2" xfId="58489"/>
    <cellStyle name="输入 9 3 2 3 6" xfId="58490"/>
    <cellStyle name="输入 9 3 2 4 2" xfId="58491"/>
    <cellStyle name="输入 9 3 2 5 2" xfId="58492"/>
    <cellStyle name="输入 9 3 3" xfId="58493"/>
    <cellStyle name="输入 9 3 3 2" xfId="58494"/>
    <cellStyle name="输入 9 3 3 2 2" xfId="58495"/>
    <cellStyle name="输入 9 3 3 2 2 2" xfId="58496"/>
    <cellStyle name="输入 9 3 3 2 2 3" xfId="58497"/>
    <cellStyle name="输入 9 3 3 2 2 3 2" xfId="58498"/>
    <cellStyle name="输入 9 3 3 2 2 4" xfId="58499"/>
    <cellStyle name="输入 9 3 3 2 2 4 2" xfId="58500"/>
    <cellStyle name="输入 9 3 3 2 2 5" xfId="58501"/>
    <cellStyle name="输入 9 3 3 2 2 5 2" xfId="58502"/>
    <cellStyle name="输入 9 3 3 2 2 6" xfId="58503"/>
    <cellStyle name="输入 9 3 3 2 3" xfId="58504"/>
    <cellStyle name="输入 9 3 3 2 3 2" xfId="58505"/>
    <cellStyle name="输入 9 3 3 2 4" xfId="58506"/>
    <cellStyle name="输入 9 3 3 2 4 2" xfId="58507"/>
    <cellStyle name="输入 9 3 3 2 5" xfId="58508"/>
    <cellStyle name="输入 9 3 3 3" xfId="58509"/>
    <cellStyle name="输入 9 3 3 3 2 2" xfId="58510"/>
    <cellStyle name="输入 9 3 3 3 3 2" xfId="58511"/>
    <cellStyle name="输入 9 3 3 3 4 2" xfId="58512"/>
    <cellStyle name="输入 9 3 3 3 6" xfId="58513"/>
    <cellStyle name="输入 9 3 3 4" xfId="58514"/>
    <cellStyle name="输入 9 3 3 5" xfId="58515"/>
    <cellStyle name="输入 9 3 3 5 2" xfId="58516"/>
    <cellStyle name="输入 9 3 4" xfId="58517"/>
    <cellStyle name="输入 9 3 4 2" xfId="58518"/>
    <cellStyle name="输入 9 3 4 2 2" xfId="58519"/>
    <cellStyle name="输入 9 3 4 2 2 2" xfId="58520"/>
    <cellStyle name="输入 9 3 4 2 2 2 2" xfId="58521"/>
    <cellStyle name="输入 9 3 4 2 2 3" xfId="58522"/>
    <cellStyle name="输入 9 3 4 2 2 3 2" xfId="58523"/>
    <cellStyle name="输入 9 3 4 2 2 4" xfId="58524"/>
    <cellStyle name="输入 9 3 4 2 2 5" xfId="58525"/>
    <cellStyle name="输入 9 3 4 2 2 5 2" xfId="58526"/>
    <cellStyle name="输入 9 3 4 2 2 6" xfId="58527"/>
    <cellStyle name="输入 9 3 4 2 3" xfId="58528"/>
    <cellStyle name="输入 9 3 4 2 3 2" xfId="58529"/>
    <cellStyle name="输入 9 3 4 2 4" xfId="58530"/>
    <cellStyle name="输入 9 3 4 2 4 2" xfId="58531"/>
    <cellStyle name="输入 9 3 4 2 5" xfId="58532"/>
    <cellStyle name="输入 9 3 4 3" xfId="58533"/>
    <cellStyle name="输入 9 3 4 3 2" xfId="58534"/>
    <cellStyle name="输入 9 3 4 3 3" xfId="58535"/>
    <cellStyle name="输入 9 3 4 3 3 2" xfId="58536"/>
    <cellStyle name="输入 9 3 4 3 4" xfId="58537"/>
    <cellStyle name="输入 9 3 4 3 4 2" xfId="58538"/>
    <cellStyle name="输入 9 3 4 3 5" xfId="58539"/>
    <cellStyle name="输入 9 3 4 3 5 2" xfId="58540"/>
    <cellStyle name="输入 9 3 4 3 6" xfId="58541"/>
    <cellStyle name="输入 9 3 4 4" xfId="58542"/>
    <cellStyle name="输入 9 3 4 4 2" xfId="58543"/>
    <cellStyle name="输入 9 3 4 5" xfId="58544"/>
    <cellStyle name="输入 9 3 4 5 2" xfId="58545"/>
    <cellStyle name="输入 9 3 5" xfId="58546"/>
    <cellStyle name="输入 9 3 5 2" xfId="58547"/>
    <cellStyle name="输入 9 3 5 2 2" xfId="58548"/>
    <cellStyle name="输入 9 3 5 2 2 2" xfId="58549"/>
    <cellStyle name="输入 9 3 5 2 3" xfId="58550"/>
    <cellStyle name="输入 9 3 5 2 3 2" xfId="58551"/>
    <cellStyle name="输入 9 3 5 2 4" xfId="58552"/>
    <cellStyle name="输入 9 3 5 2 4 2" xfId="58553"/>
    <cellStyle name="输入 9 3 5 2 5" xfId="58554"/>
    <cellStyle name="输入 9 3 5 2 5 2" xfId="58555"/>
    <cellStyle name="输入 9 3 5 2 6" xfId="58556"/>
    <cellStyle name="输入 9 3 5 3" xfId="58557"/>
    <cellStyle name="输入 9 3 5 4" xfId="58558"/>
    <cellStyle name="输入 9 3 5 4 2" xfId="58559"/>
    <cellStyle name="输入 9 3 5 5" xfId="58560"/>
    <cellStyle name="输入 9 3 6" xfId="58561"/>
    <cellStyle name="输入 9 3 6 2" xfId="58562"/>
    <cellStyle name="输入 9 3 6 2 2" xfId="58563"/>
    <cellStyle name="输入 9 3 6 3" xfId="58564"/>
    <cellStyle name="输入 9 3 6 3 2" xfId="58565"/>
    <cellStyle name="输入 9 3 6 4" xfId="58566"/>
    <cellStyle name="输入 9 3 6 6" xfId="58567"/>
    <cellStyle name="输入 9 3 7 2" xfId="58568"/>
    <cellStyle name="输入 9 3 8" xfId="58569"/>
    <cellStyle name="输入 9 3 8 2" xfId="58570"/>
    <cellStyle name="输入 9 4" xfId="58571"/>
    <cellStyle name="输入 9 4 2" xfId="58572"/>
    <cellStyle name="输入 9 4 2 2" xfId="58573"/>
    <cellStyle name="输入 9 4 2 2 2" xfId="58574"/>
    <cellStyle name="输入 9 4 2 2 3" xfId="58575"/>
    <cellStyle name="输入 9 4 2 2 4" xfId="58576"/>
    <cellStyle name="输入 9 4 2 2 4 2" xfId="58577"/>
    <cellStyle name="输入 9 4 2 2 5" xfId="58578"/>
    <cellStyle name="输入 9 4 2 2 5 2" xfId="58579"/>
    <cellStyle name="输入 9 4 2 2 6" xfId="58580"/>
    <cellStyle name="输入 9 4 2 3" xfId="58581"/>
    <cellStyle name="输入 9 4 2 4" xfId="58582"/>
    <cellStyle name="输入 9 4 2 5" xfId="58583"/>
    <cellStyle name="输入 9 4 3" xfId="58584"/>
    <cellStyle name="输入 9 4 3 2" xfId="58585"/>
    <cellStyle name="输入 9 4 3 2 2" xfId="58586"/>
    <cellStyle name="输入 9 4 3 3" xfId="58587"/>
    <cellStyle name="输入 9 4 3 3 2" xfId="58588"/>
    <cellStyle name="输入 9 4 3 4" xfId="58589"/>
    <cellStyle name="输入 9 4 3 4 2" xfId="58590"/>
    <cellStyle name="输入 9 4 3 5" xfId="58591"/>
    <cellStyle name="输入 9 4 3 5 2" xfId="58592"/>
    <cellStyle name="输入 9 4 3 6" xfId="58593"/>
    <cellStyle name="输入 9 4 4" xfId="58594"/>
    <cellStyle name="输入 9 4 4 2" xfId="58595"/>
    <cellStyle name="输入 9 4 5" xfId="58596"/>
    <cellStyle name="输入 9 4 5 2" xfId="58597"/>
    <cellStyle name="输入 9 5" xfId="58598"/>
    <cellStyle name="输入 9 5 2" xfId="58599"/>
    <cellStyle name="输入 9 5 2 2" xfId="58600"/>
    <cellStyle name="输入 9 5 2 2 2" xfId="58601"/>
    <cellStyle name="输入 9 5 2 2 2 2" xfId="58602"/>
    <cellStyle name="输入 9 5 2 2 3" xfId="58603"/>
    <cellStyle name="输入 9 5 2 2 4" xfId="58604"/>
    <cellStyle name="输入 9 5 2 2 4 2" xfId="58605"/>
    <cellStyle name="输入 9 5 2 2 5" xfId="58606"/>
    <cellStyle name="输入 9 5 2 2 5 2" xfId="58607"/>
    <cellStyle name="输入 9 5 2 3" xfId="58608"/>
    <cellStyle name="输入 9 5 2 3 2" xfId="58609"/>
    <cellStyle name="输入 9 5 2 4" xfId="58610"/>
    <cellStyle name="输入 9 5 2 4 2" xfId="58611"/>
    <cellStyle name="输入 9 5 2 5" xfId="58612"/>
    <cellStyle name="输入 9 5 3" xfId="58613"/>
    <cellStyle name="输入 9 5 3 2" xfId="58614"/>
    <cellStyle name="输入 9 5 3 2 2" xfId="58615"/>
    <cellStyle name="输入 9 5 3 3" xfId="58616"/>
    <cellStyle name="输入 9 5 3 3 2" xfId="58617"/>
    <cellStyle name="输入 9 5 3 4" xfId="58618"/>
    <cellStyle name="输入 9 5 3 4 2" xfId="58619"/>
    <cellStyle name="输入 9 5 3 5" xfId="58620"/>
    <cellStyle name="输入 9 5 3 5 2" xfId="58621"/>
    <cellStyle name="输入 9 5 3 6" xfId="58622"/>
    <cellStyle name="输入 9 5 4" xfId="58623"/>
    <cellStyle name="输入 9 5 4 2" xfId="58624"/>
    <cellStyle name="输入 9 5 5" xfId="58625"/>
    <cellStyle name="输入 9 5 5 2" xfId="58626"/>
    <cellStyle name="输入 9 6" xfId="58627"/>
    <cellStyle name="输入 9 6 2" xfId="58628"/>
    <cellStyle name="输入 9 6 2 2" xfId="58629"/>
    <cellStyle name="输入 9 6 2 2 2 2" xfId="58630"/>
    <cellStyle name="输入 9 6 2 2 3 2" xfId="58631"/>
    <cellStyle name="输入 9 6 2 2 4 2" xfId="58632"/>
    <cellStyle name="输入 9 6 2 2 5 2" xfId="58633"/>
    <cellStyle name="输入 9 6 2 3" xfId="58634"/>
    <cellStyle name="输入 9 6 2 4" xfId="58635"/>
    <cellStyle name="输入 9 6 2 4 2" xfId="58636"/>
    <cellStyle name="输入 9 6 2 5" xfId="58637"/>
    <cellStyle name="输入 9 6 3" xfId="58638"/>
    <cellStyle name="输入 9 6 3 2" xfId="58639"/>
    <cellStyle name="输入 9 6 3 2 2" xfId="58640"/>
    <cellStyle name="输入 9 6 3 3" xfId="58641"/>
    <cellStyle name="输入 9 6 3 3 2" xfId="58642"/>
    <cellStyle name="输入 9 6 3 4" xfId="58643"/>
    <cellStyle name="数字 2 2 18" xfId="58644"/>
    <cellStyle name="输入 9 6 3 4 2" xfId="58645"/>
    <cellStyle name="输入 9 6 3 5" xfId="58646"/>
    <cellStyle name="输入 9 6 3 5 2" xfId="58647"/>
    <cellStyle name="输入 9 6 3 6" xfId="58648"/>
    <cellStyle name="输入 9 6 4" xfId="58649"/>
    <cellStyle name="输入 9 6 4 2" xfId="58650"/>
    <cellStyle name="输入 9 6 5" xfId="58651"/>
    <cellStyle name="输入 9 6 5 2" xfId="58652"/>
    <cellStyle name="输入 9 7" xfId="58653"/>
    <cellStyle name="输入 9 7 2" xfId="58654"/>
    <cellStyle name="输入 9 7 2 2" xfId="58655"/>
    <cellStyle name="输入 9 7 2 2 2" xfId="58656"/>
    <cellStyle name="输入 9 7 2 2 2 2" xfId="58657"/>
    <cellStyle name="输入 9 7 2 2 3 2" xfId="58658"/>
    <cellStyle name="输入 9 7 2 2 4" xfId="58659"/>
    <cellStyle name="输入 9 7 2 2 4 2" xfId="58660"/>
    <cellStyle name="输入 9 7 2 2 5" xfId="58661"/>
    <cellStyle name="输入 9 7 2 2 5 2" xfId="58662"/>
    <cellStyle name="输入 9 7 2 2 6" xfId="58663"/>
    <cellStyle name="输入 9 7 2 3" xfId="58664"/>
    <cellStyle name="输入 9 7 2 3 2" xfId="58665"/>
    <cellStyle name="输入 9 7 2 4" xfId="58666"/>
    <cellStyle name="输入 9 7 2 4 2" xfId="58667"/>
    <cellStyle name="输入 9 7 2 5" xfId="58668"/>
    <cellStyle name="输入 9 7 3" xfId="58669"/>
    <cellStyle name="输入 9 7 3 2" xfId="58670"/>
    <cellStyle name="输入 9 7 3 2 2" xfId="58671"/>
    <cellStyle name="输入 9 7 3 3" xfId="58672"/>
    <cellStyle name="输入 9 7 3 3 2" xfId="58673"/>
    <cellStyle name="输入 9 7 3 4" xfId="58674"/>
    <cellStyle name="输入 9 7 3 4 2" xfId="58675"/>
    <cellStyle name="输入 9 7 3 5" xfId="58676"/>
    <cellStyle name="输入 9 7 3 5 2" xfId="58677"/>
    <cellStyle name="输入 9 7 3 6" xfId="58678"/>
    <cellStyle name="输入 9 7 4" xfId="58679"/>
    <cellStyle name="输入 9 7 5" xfId="58680"/>
    <cellStyle name="输入 9 7 5 2" xfId="58681"/>
    <cellStyle name="输入 9 8" xfId="58682"/>
    <cellStyle name="输入 9 8 2" xfId="58683"/>
    <cellStyle name="输入 9 8 2 2" xfId="58684"/>
    <cellStyle name="输入 9 8 2 2 2" xfId="58685"/>
    <cellStyle name="输入 9 8 2 3" xfId="58686"/>
    <cellStyle name="输入 9 8 2 3 2" xfId="58687"/>
    <cellStyle name="输入 9 8 2 4" xfId="58688"/>
    <cellStyle name="输入 9 8 2 4 2" xfId="58689"/>
    <cellStyle name="输入 9 8 2 5" xfId="58690"/>
    <cellStyle name="输入 9 8 2 5 2" xfId="58691"/>
    <cellStyle name="输入 9 8 2 6" xfId="58692"/>
    <cellStyle name="输入 9 8 3" xfId="58693"/>
    <cellStyle name="输入 9 8 3 2" xfId="58694"/>
    <cellStyle name="输入 9 8 4" xfId="58695"/>
    <cellStyle name="输入 9 8 4 2" xfId="58696"/>
    <cellStyle name="输入 9 8 5" xfId="58697"/>
    <cellStyle name="输入 9 9" xfId="58698"/>
    <cellStyle name="输入 9 9 2" xfId="58699"/>
    <cellStyle name="输入 9 9 2 2" xfId="58700"/>
    <cellStyle name="输入 9 9 3" xfId="58701"/>
    <cellStyle name="输入 9 9 3 2" xfId="58702"/>
    <cellStyle name="输入 9 9 4" xfId="58703"/>
    <cellStyle name="输入 9 9 4 2" xfId="58704"/>
    <cellStyle name="输入 9 9 5" xfId="58705"/>
    <cellStyle name="输入 9 9 6" xfId="58706"/>
    <cellStyle name="输入 9 9 7" xfId="58707"/>
    <cellStyle name="输入 9 9 8" xfId="58708"/>
    <cellStyle name="輸出" xfId="58709"/>
    <cellStyle name="輸出 2" xfId="58710"/>
    <cellStyle name="輸出 2 2" xfId="58711"/>
    <cellStyle name="輸出 2 2 2" xfId="58712"/>
    <cellStyle name="輸出 2 2 2 2" xfId="58713"/>
    <cellStyle name="輸出 2 2 3" xfId="58714"/>
    <cellStyle name="輸出 2 2 3 2" xfId="58715"/>
    <cellStyle name="輸出 2 2 4" xfId="58716"/>
    <cellStyle name="輸出 2 2 4 2" xfId="58717"/>
    <cellStyle name="輸出 2 2 5" xfId="58718"/>
    <cellStyle name="輸出 2 2 5 2" xfId="58719"/>
    <cellStyle name="輸出 2 2 6" xfId="58720"/>
    <cellStyle name="輸出 2 3" xfId="58721"/>
    <cellStyle name="輸出 2 3 2" xfId="58722"/>
    <cellStyle name="輸出 2 4" xfId="58723"/>
    <cellStyle name="輸出 2 4 2" xfId="58724"/>
    <cellStyle name="輸出 2 5" xfId="58725"/>
    <cellStyle name="輸出 3" xfId="58726"/>
    <cellStyle name="輸出 3 2 2" xfId="58727"/>
    <cellStyle name="輸出 3 3 2" xfId="58728"/>
    <cellStyle name="輸出 3 4" xfId="58729"/>
    <cellStyle name="輸出 3 4 2" xfId="58730"/>
    <cellStyle name="輸出 3 5" xfId="58731"/>
    <cellStyle name="輸出 3 5 2" xfId="58732"/>
    <cellStyle name="輸出 3 6" xfId="58733"/>
    <cellStyle name="輸出 4" xfId="58734"/>
    <cellStyle name="輸出 4 2" xfId="58735"/>
    <cellStyle name="輸出 5" xfId="58736"/>
    <cellStyle name="輸出 5 2" xfId="58737"/>
    <cellStyle name="輸入" xfId="58738"/>
    <cellStyle name="輸入 2" xfId="58739"/>
    <cellStyle name="輸入 2 2" xfId="58740"/>
    <cellStyle name="輸入 2 2 2" xfId="58741"/>
    <cellStyle name="輸入 2 2 2 2" xfId="58742"/>
    <cellStyle name="輸入 2 2 3" xfId="58743"/>
    <cellStyle name="輸入 2 2 3 2" xfId="58744"/>
    <cellStyle name="輸入 2 2 4 2" xfId="58745"/>
    <cellStyle name="輸入 2 2 5" xfId="58746"/>
    <cellStyle name="輸入 2 2 5 2" xfId="58747"/>
    <cellStyle name="輸入 2 2 6" xfId="58748"/>
    <cellStyle name="輸入 2 3" xfId="58749"/>
    <cellStyle name="輸入 2 3 2" xfId="58750"/>
    <cellStyle name="輸入 2 4" xfId="58751"/>
    <cellStyle name="輸入 2 4 2" xfId="58752"/>
    <cellStyle name="輸入 2 5" xfId="58753"/>
    <cellStyle name="輸入 3" xfId="58754"/>
    <cellStyle name="輸入 3 2" xfId="58755"/>
    <cellStyle name="輸入 3 3" xfId="58756"/>
    <cellStyle name="輸入 3 4" xfId="58757"/>
    <cellStyle name="輸入 3 4 2" xfId="58758"/>
    <cellStyle name="輸入 3 5" xfId="58759"/>
    <cellStyle name="輸入 3 5 2" xfId="58760"/>
    <cellStyle name="輸入 3 6" xfId="58761"/>
    <cellStyle name="輸入 4" xfId="58762"/>
    <cellStyle name="輸入 4 2" xfId="58763"/>
    <cellStyle name="輸入 5" xfId="58764"/>
    <cellStyle name="数量" xfId="58765"/>
    <cellStyle name="数量 2" xfId="58766"/>
    <cellStyle name="数字" xfId="58767"/>
    <cellStyle name="数字 12" xfId="58768"/>
    <cellStyle name="数字 13" xfId="58769"/>
    <cellStyle name="数字 14" xfId="58770"/>
    <cellStyle name="注释 5 4 2 2 2 2 2" xfId="58771"/>
    <cellStyle name="数字 20" xfId="58772"/>
    <cellStyle name="数字 15" xfId="58773"/>
    <cellStyle name="数字 21" xfId="58774"/>
    <cellStyle name="数字 16" xfId="58775"/>
    <cellStyle name="数字 22" xfId="58776"/>
    <cellStyle name="数字 17" xfId="58777"/>
    <cellStyle name="数字 23" xfId="58778"/>
    <cellStyle name="数字 18" xfId="58779"/>
    <cellStyle name="数字 2 10" xfId="58780"/>
    <cellStyle name="数字 2 12" xfId="58781"/>
    <cellStyle name="数字 2 13" xfId="58782"/>
    <cellStyle name="数字 2 14" xfId="58783"/>
    <cellStyle name="数字 2 20" xfId="58784"/>
    <cellStyle name="数字 2 15" xfId="58785"/>
    <cellStyle name="数字 2 21" xfId="58786"/>
    <cellStyle name="数字 2 16" xfId="58787"/>
    <cellStyle name="数字 2 22" xfId="58788"/>
    <cellStyle name="数字 2 17" xfId="58789"/>
    <cellStyle name="数字 2 23" xfId="58790"/>
    <cellStyle name="数字 2 18" xfId="58791"/>
    <cellStyle name="数字 2 19" xfId="58792"/>
    <cellStyle name="数字 2 2 10" xfId="58793"/>
    <cellStyle name="数字 2 2 12" xfId="58794"/>
    <cellStyle name="数字 2 2 13" xfId="58795"/>
    <cellStyle name="数字 2 2 14" xfId="58796"/>
    <cellStyle name="数字 2 2 20" xfId="58797"/>
    <cellStyle name="数字 2 2 15" xfId="58798"/>
    <cellStyle name="数字 2 2 21" xfId="58799"/>
    <cellStyle name="数字 2 2 16" xfId="58800"/>
    <cellStyle name="数字 2 2 17" xfId="58801"/>
    <cellStyle name="数字 2 2 2" xfId="58802"/>
    <cellStyle name="数字 2 2 2 10" xfId="58803"/>
    <cellStyle name="数字 2 2 2 11" xfId="58804"/>
    <cellStyle name="数字 2 2 2 12" xfId="58805"/>
    <cellStyle name="数字 2 2 2 13" xfId="58806"/>
    <cellStyle name="数字 2 2 2 14" xfId="58807"/>
    <cellStyle name="数字 2 2 2 15" xfId="58808"/>
    <cellStyle name="数字 2 2 2 16" xfId="58809"/>
    <cellStyle name="数字 2 2 2 18" xfId="58810"/>
    <cellStyle name="数字 2 2 2 2" xfId="58811"/>
    <cellStyle name="数字 2 2 2 2 2" xfId="58812"/>
    <cellStyle name="数字 2 2 2 2 2 2" xfId="58813"/>
    <cellStyle name="数字 2 2 2 2 2 2 2" xfId="58814"/>
    <cellStyle name="数字 2 2 2 2 2 3" xfId="58815"/>
    <cellStyle name="数字 2 2 2 2 2 3 2" xfId="58816"/>
    <cellStyle name="数字 2 2 2 2 3" xfId="58817"/>
    <cellStyle name="数字 2 2 2 2 3 2" xfId="58818"/>
    <cellStyle name="数字 2 2 2 2 4" xfId="58819"/>
    <cellStyle name="数字 2 2 2 2 4 2" xfId="58820"/>
    <cellStyle name="数字 2 2 2 2 5" xfId="58821"/>
    <cellStyle name="数字 2 2 2 3" xfId="58822"/>
    <cellStyle name="数字 2 2 2 3 2" xfId="58823"/>
    <cellStyle name="数字 2 2 2 4" xfId="58824"/>
    <cellStyle name="数字 2 2 2 5" xfId="58825"/>
    <cellStyle name="数字 2 2 3" xfId="58826"/>
    <cellStyle name="数字 2 2 3 2" xfId="58827"/>
    <cellStyle name="数字 2 2 3 2 2" xfId="58828"/>
    <cellStyle name="数字 2 2 3 2 2 2" xfId="58829"/>
    <cellStyle name="数字 2 2 3 2 3" xfId="58830"/>
    <cellStyle name="数字 2 2 3 2 3 2" xfId="58831"/>
    <cellStyle name="数字 2 2 3 2 4" xfId="58832"/>
    <cellStyle name="数字 2 2 3 2 4 2" xfId="58833"/>
    <cellStyle name="数字 2 2 3 2 5" xfId="58834"/>
    <cellStyle name="数字 2 2 3 2 5 2" xfId="58835"/>
    <cellStyle name="数字 2 2 3 2 6" xfId="58836"/>
    <cellStyle name="数字 2 2 3 3" xfId="58837"/>
    <cellStyle name="数字 2 2 3 3 2" xfId="58838"/>
    <cellStyle name="数字 2 2 3 4" xfId="58839"/>
    <cellStyle name="数字 2 2 3 4 2" xfId="58840"/>
    <cellStyle name="数字 2 2 3 5" xfId="58841"/>
    <cellStyle name="数字 2 2 4" xfId="58842"/>
    <cellStyle name="数字 2 2 4 2" xfId="58843"/>
    <cellStyle name="数字 2 2 5" xfId="58844"/>
    <cellStyle name="数字 2 2 6" xfId="58845"/>
    <cellStyle name="数字 2 2 7" xfId="58846"/>
    <cellStyle name="数字 2 2 8" xfId="58847"/>
    <cellStyle name="数字 2 2 9" xfId="58848"/>
    <cellStyle name="数字 2 3" xfId="58849"/>
    <cellStyle name="数字 2 3 16" xfId="58850"/>
    <cellStyle name="数字 2 3 17" xfId="58851"/>
    <cellStyle name="数字 2 3 18" xfId="58852"/>
    <cellStyle name="数字 2 3 2" xfId="58853"/>
    <cellStyle name="数字 2 3 2 2" xfId="58854"/>
    <cellStyle name="数字 2 3 2 2 2" xfId="58855"/>
    <cellStyle name="数字 2 3 2 2 2 2 2" xfId="58856"/>
    <cellStyle name="数字 2 3 2 2 2 3 2" xfId="58857"/>
    <cellStyle name="数字 2 3 2 2 2 4 2" xfId="58858"/>
    <cellStyle name="数字 2 3 2 2 2 5" xfId="58859"/>
    <cellStyle name="数字 2 3 2 2 2 5 2" xfId="58860"/>
    <cellStyle name="数字 2 3 2 2 2 6" xfId="58861"/>
    <cellStyle name="数字 2 3 2 2 3" xfId="58862"/>
    <cellStyle name="数字 2 3 2 2 3 2" xfId="58863"/>
    <cellStyle name="数字 2 3 2 2 4" xfId="58864"/>
    <cellStyle name="数字 2 3 2 2 4 2" xfId="58865"/>
    <cellStyle name="数字 2 3 2 3" xfId="58866"/>
    <cellStyle name="数字 2 3 2 3 2" xfId="58867"/>
    <cellStyle name="数字 2 3 3" xfId="58868"/>
    <cellStyle name="数字 2 3 3 2" xfId="58869"/>
    <cellStyle name="数字 2 3 3 2 2" xfId="58870"/>
    <cellStyle name="数字 2 3 3 2 2 2" xfId="58871"/>
    <cellStyle name="数字 2 3 3 2 2 2 2" xfId="58872"/>
    <cellStyle name="数字 2 3 3 2 2 3" xfId="58873"/>
    <cellStyle name="数字 2 3 3 2 2 3 2" xfId="58874"/>
    <cellStyle name="数字 2 3 3 2 2 4" xfId="58875"/>
    <cellStyle name="数字 2 3 3 2 2 4 2" xfId="58876"/>
    <cellStyle name="数字 2 3 3 2 2 5" xfId="58877"/>
    <cellStyle name="数字 2 3 3 2 2 5 2" xfId="58878"/>
    <cellStyle name="数字 2 3 3 2 2 6" xfId="58879"/>
    <cellStyle name="数字 2 3 3 2 3" xfId="58880"/>
    <cellStyle name="数字 2 3 3 2 3 2" xfId="58881"/>
    <cellStyle name="数字 2 3 3 2 4" xfId="58882"/>
    <cellStyle name="数字 2 3 3 2 4 2" xfId="58883"/>
    <cellStyle name="数字 2 3 3 3" xfId="58884"/>
    <cellStyle name="数字 2 3 3 3 2" xfId="58885"/>
    <cellStyle name="数字 2 3 4" xfId="58886"/>
    <cellStyle name="数字 2 3 4 2" xfId="58887"/>
    <cellStyle name="数字 2 3 4 2 2" xfId="58888"/>
    <cellStyle name="数字 2 3 4 2 2 2" xfId="58889"/>
    <cellStyle name="数字 2 3 4 2 2 3" xfId="58890"/>
    <cellStyle name="数字 2 3 4 2 2 3 2" xfId="58891"/>
    <cellStyle name="数字 2 3 4 2 2 4" xfId="58892"/>
    <cellStyle name="数字 2 3 4 2 2 4 2" xfId="58893"/>
    <cellStyle name="数字 2 3 4 2 2 5 2" xfId="58894"/>
    <cellStyle name="数字 2 3 4 2 2 6" xfId="58895"/>
    <cellStyle name="数字 2 3 4 2 3" xfId="58896"/>
    <cellStyle name="数字 2 3 4 2 3 2" xfId="58897"/>
    <cellStyle name="数字 2 3 4 2 4" xfId="58898"/>
    <cellStyle name="数字 2 3 4 2 4 2" xfId="58899"/>
    <cellStyle name="数字 2 3 4 3" xfId="58900"/>
    <cellStyle name="数字 2 3 4 3 2" xfId="58901"/>
    <cellStyle name="数字 2 3 5" xfId="58902"/>
    <cellStyle name="数字 2 3 5 2" xfId="58903"/>
    <cellStyle name="数字 2 3 5 2 2" xfId="58904"/>
    <cellStyle name="数字 2 3 5 2 2 2" xfId="58905"/>
    <cellStyle name="数字 2 3 5 2 3" xfId="58906"/>
    <cellStyle name="数字 2 3 5 2 3 2" xfId="58907"/>
    <cellStyle name="数字 2 3 5 2 4" xfId="58908"/>
    <cellStyle name="数字 2 3 5 2 4 2" xfId="58909"/>
    <cellStyle name="数字 2 3 5 2 5" xfId="58910"/>
    <cellStyle name="数字 2 3 5 2 5 2" xfId="58911"/>
    <cellStyle name="数字 2 3 5 3" xfId="58912"/>
    <cellStyle name="数字 2 3 5 3 2" xfId="58913"/>
    <cellStyle name="数字 2 3 5 4" xfId="58914"/>
    <cellStyle name="数字 2 3 5 4 2" xfId="58915"/>
    <cellStyle name="数字 2 3 5 5" xfId="58916"/>
    <cellStyle name="数字 2 3 6" xfId="58917"/>
    <cellStyle name="数字 2 3 6 2" xfId="58918"/>
    <cellStyle name="数字 2 3 8" xfId="58919"/>
    <cellStyle name="数字 2 3 9" xfId="58920"/>
    <cellStyle name="数字 2 4" xfId="58921"/>
    <cellStyle name="数字 2 4 2" xfId="58922"/>
    <cellStyle name="数字 2 4 2 2" xfId="58923"/>
    <cellStyle name="数字 2 4 2 2 2" xfId="58924"/>
    <cellStyle name="数字 2 4 2 2 2 2" xfId="58925"/>
    <cellStyle name="数字 2 4 2 2 2 2 2" xfId="58926"/>
    <cellStyle name="数字 2 4 2 2 2 3" xfId="58927"/>
    <cellStyle name="数字 2 4 2 2 2 3 2" xfId="58928"/>
    <cellStyle name="数字 2 4 2 2 2 4" xfId="58929"/>
    <cellStyle name="数字 2 4 2 2 2 4 2" xfId="58930"/>
    <cellStyle name="数字 2 4 2 2 2 5" xfId="58931"/>
    <cellStyle name="数字 2 4 2 2 2 5 2" xfId="58932"/>
    <cellStyle name="数字 2 4 2 2 2 6" xfId="58933"/>
    <cellStyle name="数字 2 4 2 2 3 2" xfId="58934"/>
    <cellStyle name="数字 2 4 2 2 4" xfId="58935"/>
    <cellStyle name="数字 2 4 2 2 4 2" xfId="58936"/>
    <cellStyle name="数字 2 4 2 3" xfId="58937"/>
    <cellStyle name="数字 2 4 2 3 2" xfId="58938"/>
    <cellStyle name="数字 2 4 3" xfId="58939"/>
    <cellStyle name="数字 2 4 3 2" xfId="58940"/>
    <cellStyle name="数字 2 4 3 2 2" xfId="58941"/>
    <cellStyle name="数字 2 4 3 2 2 2" xfId="58942"/>
    <cellStyle name="数字 2 4 3 2 2 2 2" xfId="58943"/>
    <cellStyle name="数字 2 4 3 2 2 3" xfId="58944"/>
    <cellStyle name="数字 2 4 3 2 2 3 2" xfId="58945"/>
    <cellStyle name="数字 2 4 3 2 2 4" xfId="58946"/>
    <cellStyle name="数字 2 4 3 2 2 4 2" xfId="58947"/>
    <cellStyle name="数字 2 4 3 2 2 5" xfId="58948"/>
    <cellStyle name="数字 2 4 3 2 2 5 2" xfId="58949"/>
    <cellStyle name="数字 2 4 3 2 2 6" xfId="58950"/>
    <cellStyle name="数字 2 4 3 2 3" xfId="58951"/>
    <cellStyle name="数字 2 4 3 2 3 2" xfId="58952"/>
    <cellStyle name="数字 2 4 3 2 4" xfId="58953"/>
    <cellStyle name="数字 2 4 3 2 4 2" xfId="58954"/>
    <cellStyle name="数字 2 4 3 3" xfId="58955"/>
    <cellStyle name="数字 2 4 3 3 2" xfId="58956"/>
    <cellStyle name="数字 2 4 4" xfId="58957"/>
    <cellStyle name="数字 2 4 4 2" xfId="58958"/>
    <cellStyle name="数字 2 4 4 2 2" xfId="58959"/>
    <cellStyle name="数字 2 4 4 2 2 2 2" xfId="58960"/>
    <cellStyle name="数字 2 4 4 2 2 3 2" xfId="58961"/>
    <cellStyle name="数字 2 4 4 2 2 4" xfId="58962"/>
    <cellStyle name="数字 2 4 4 2 2 4 2" xfId="58963"/>
    <cellStyle name="数字 2 4 4 2 2 5 2" xfId="58964"/>
    <cellStyle name="数字 2 4 4 2 2 6" xfId="58965"/>
    <cellStyle name="数字 2 4 4 2 3" xfId="58966"/>
    <cellStyle name="数字 2 4 4 2 3 2" xfId="58967"/>
    <cellStyle name="数字 2 4 4 2 4 2" xfId="58968"/>
    <cellStyle name="数字 2 4 4 3" xfId="58969"/>
    <cellStyle name="数字 2 4 4 3 2" xfId="58970"/>
    <cellStyle name="数字 2 4 5" xfId="58971"/>
    <cellStyle name="数字 2 4 5 2" xfId="58972"/>
    <cellStyle name="数字 2 4 5 2 2" xfId="58973"/>
    <cellStyle name="数字 2 4 5 2 2 2" xfId="58974"/>
    <cellStyle name="数字 2 4 5 2 3" xfId="58975"/>
    <cellStyle name="数字 2 4 5 2 3 2" xfId="58976"/>
    <cellStyle name="数字 2 4 5 2 4" xfId="58977"/>
    <cellStyle name="数字 2 4 5 2 4 2" xfId="58978"/>
    <cellStyle name="数字 2 4 5 2 5" xfId="58979"/>
    <cellStyle name="数字 2 4 5 2 5 2" xfId="58980"/>
    <cellStyle name="数字 2 4 5 3" xfId="58981"/>
    <cellStyle name="数字 2 4 5 3 2" xfId="58982"/>
    <cellStyle name="数字 2 4 5 4" xfId="58983"/>
    <cellStyle name="数字 2 4 5 4 2" xfId="58984"/>
    <cellStyle name="注释 5 5 2 2 4 2" xfId="58985"/>
    <cellStyle name="数字 2 5" xfId="58986"/>
    <cellStyle name="数字 2 5 2" xfId="58987"/>
    <cellStyle name="数字 2 5 2 2" xfId="58988"/>
    <cellStyle name="数字 2 5 2 2 2" xfId="58989"/>
    <cellStyle name="数字 2 5 2 2 2 2" xfId="58990"/>
    <cellStyle name="数字 2 5 2 2 2 2 2" xfId="58991"/>
    <cellStyle name="数字 2 5 2 2 2 3" xfId="58992"/>
    <cellStyle name="数字 2 5 2 2 2 3 2" xfId="58993"/>
    <cellStyle name="数字 2 5 2 2 2 4" xfId="58994"/>
    <cellStyle name="数字 2 5 2 2 2 4 2" xfId="58995"/>
    <cellStyle name="数字 2 5 2 2 2 5" xfId="58996"/>
    <cellStyle name="数字 2 5 2 2 2 5 2" xfId="58997"/>
    <cellStyle name="数字 2 5 2 2 2 6" xfId="58998"/>
    <cellStyle name="数字 2 5 2 2 3 2" xfId="58999"/>
    <cellStyle name="数字 2 5 2 2 4" xfId="59000"/>
    <cellStyle name="数字 2 5 2 2 4 2" xfId="59001"/>
    <cellStyle name="数字 2 5 2 3" xfId="59002"/>
    <cellStyle name="数字 2 5 2 3 2" xfId="59003"/>
    <cellStyle name="数字 2 5 3" xfId="59004"/>
    <cellStyle name="数字 2 5 3 2" xfId="59005"/>
    <cellStyle name="数字 2 5 3 2 2" xfId="59006"/>
    <cellStyle name="数字 2 5 3 2 2 2" xfId="59007"/>
    <cellStyle name="数字 2 5 3 2 2 2 2" xfId="59008"/>
    <cellStyle name="数字 2 5 3 2 2 3" xfId="59009"/>
    <cellStyle name="数字 2 5 3 2 2 3 2" xfId="59010"/>
    <cellStyle name="数字 2 5 3 2 2 4" xfId="59011"/>
    <cellStyle name="数字 2 5 3 2 2 4 2" xfId="59012"/>
    <cellStyle name="数字 2 5 3 2 2 5" xfId="59013"/>
    <cellStyle name="数字 2 5 3 2 2 5 2" xfId="59014"/>
    <cellStyle name="数字 2 5 3 2 2 6" xfId="59015"/>
    <cellStyle name="数字 2 5 3 2 3" xfId="59016"/>
    <cellStyle name="数字 2 5 3 2 3 2" xfId="59017"/>
    <cellStyle name="数字 2 5 3 2 4" xfId="59018"/>
    <cellStyle name="数字 2 5 3 2 4 2" xfId="59019"/>
    <cellStyle name="数字 2 5 3 3" xfId="59020"/>
    <cellStyle name="数字 2 5 3 3 2" xfId="59021"/>
    <cellStyle name="数字 2 5 4" xfId="59022"/>
    <cellStyle name="数字 2 5 4 2" xfId="59023"/>
    <cellStyle name="数字 2 5 4 2 2" xfId="59024"/>
    <cellStyle name="数字 2 5 4 2 2 2" xfId="59025"/>
    <cellStyle name="数字 2 5 4 2 2 2 2" xfId="59026"/>
    <cellStyle name="数字 2 5 4 2 2 3" xfId="59027"/>
    <cellStyle name="数字 2 5 4 2 2 3 2" xfId="59028"/>
    <cellStyle name="数字 2 5 4 2 2 4" xfId="59029"/>
    <cellStyle name="数字 2 5 4 2 2 4 2" xfId="59030"/>
    <cellStyle name="数字 2 5 4 2 2 5 2" xfId="59031"/>
    <cellStyle name="数字 2 5 4 2 2 6" xfId="59032"/>
    <cellStyle name="数字 2 5 4 2 3" xfId="59033"/>
    <cellStyle name="数字 2 5 4 2 3 2" xfId="59034"/>
    <cellStyle name="数字 2 5 4 2 4" xfId="59035"/>
    <cellStyle name="数字 2 5 4 2 4 2" xfId="59036"/>
    <cellStyle name="数字 2 5 4 3" xfId="59037"/>
    <cellStyle name="数字 2 5 4 3 2" xfId="59038"/>
    <cellStyle name="数字 2 5 5" xfId="59039"/>
    <cellStyle name="数字 2 5 5 2" xfId="59040"/>
    <cellStyle name="数字 2 5 5 2 2" xfId="59041"/>
    <cellStyle name="数字 2 5 5 2 2 2" xfId="59042"/>
    <cellStyle name="数字 2 5 5 2 3" xfId="59043"/>
    <cellStyle name="数字 2 5 5 2 3 2" xfId="59044"/>
    <cellStyle name="数字 2 5 5 2 4" xfId="59045"/>
    <cellStyle name="数字 2 5 5 2 4 2" xfId="59046"/>
    <cellStyle name="数字 2 5 5 2 5" xfId="59047"/>
    <cellStyle name="数字 2 5 5 2 5 2" xfId="59048"/>
    <cellStyle name="注释 4 6 2 3 2" xfId="59049"/>
    <cellStyle name="数字 2 5 5 2 6" xfId="59050"/>
    <cellStyle name="数字 2 5 5 3" xfId="59051"/>
    <cellStyle name="数字 2 5 5 3 2" xfId="59052"/>
    <cellStyle name="数字 2 5 5 4 2" xfId="59053"/>
    <cellStyle name="数字 2 6" xfId="59054"/>
    <cellStyle name="数字 2 6 2" xfId="59055"/>
    <cellStyle name="数字 2 6 2 2" xfId="59056"/>
    <cellStyle name="数字 2 6 2 3" xfId="59057"/>
    <cellStyle name="数字 2 6 2 4" xfId="59058"/>
    <cellStyle name="数字 2 6 2 4 2" xfId="59059"/>
    <cellStyle name="数字 2 6 2 5" xfId="59060"/>
    <cellStyle name="数字 2 6 2 5 2" xfId="59061"/>
    <cellStyle name="数字 2 6 2 6" xfId="59062"/>
    <cellStyle name="数字 2 6 3" xfId="59063"/>
    <cellStyle name="数字 2 6 4" xfId="59064"/>
    <cellStyle name="数字 2 6 4 2" xfId="59065"/>
    <cellStyle name="数字 2 7" xfId="59066"/>
    <cellStyle name="数字 2 7 2" xfId="59067"/>
    <cellStyle name="数字 2 8" xfId="59068"/>
    <cellStyle name="数字 3 10" xfId="59069"/>
    <cellStyle name="数字 3 11" xfId="59070"/>
    <cellStyle name="数字 3 12" xfId="59071"/>
    <cellStyle name="数字 3 13" xfId="59072"/>
    <cellStyle name="数字 3 14" xfId="59073"/>
    <cellStyle name="数字 3 20" xfId="59074"/>
    <cellStyle name="数字 3 15" xfId="59075"/>
    <cellStyle name="数字 3 21" xfId="59076"/>
    <cellStyle name="数字 3 16" xfId="59077"/>
    <cellStyle name="数字 3 17" xfId="59078"/>
    <cellStyle name="数字 3 18" xfId="59079"/>
    <cellStyle name="注释 2 5 3 2 2" xfId="59080"/>
    <cellStyle name="数字 3 19" xfId="59081"/>
    <cellStyle name="数字 3 3" xfId="59082"/>
    <cellStyle name="数字 3 3 2" xfId="59083"/>
    <cellStyle name="数字 3 4" xfId="59084"/>
    <cellStyle name="数字 3 5" xfId="59085"/>
    <cellStyle name="数字 3 7" xfId="59086"/>
    <cellStyle name="数字 3 8" xfId="59087"/>
    <cellStyle name="数字 3 9" xfId="59088"/>
    <cellStyle name="数字 4 2" xfId="59089"/>
    <cellStyle name="数字 5 2" xfId="59090"/>
    <cellStyle name="数字 5 2 2" xfId="59091"/>
    <cellStyle name="数字 5 2 2 2" xfId="59092"/>
    <cellStyle name="数字 5 2 2 2 2" xfId="59093"/>
    <cellStyle name="数字 5 2 2 2 2 2" xfId="59094"/>
    <cellStyle name="数字 5 2 2 2 2 2 2" xfId="59095"/>
    <cellStyle name="数字 5 2 2 2 2 3" xfId="59096"/>
    <cellStyle name="数字 5 2 2 2 2 3 2" xfId="59097"/>
    <cellStyle name="数字 5 2 2 2 2 4" xfId="59098"/>
    <cellStyle name="数字 5 2 2 2 2 4 2" xfId="59099"/>
    <cellStyle name="数字 5 2 2 2 2 5" xfId="59100"/>
    <cellStyle name="数字 5 2 2 2 2 5 2" xfId="59101"/>
    <cellStyle name="数字 5 2 2 2 2 6" xfId="59102"/>
    <cellStyle name="数字 5 2 2 2 3" xfId="59103"/>
    <cellStyle name="数字 5 2 2 2 3 2" xfId="59104"/>
    <cellStyle name="数字 5 2 2 2 4" xfId="59105"/>
    <cellStyle name="数字 5 2 2 2 4 2" xfId="59106"/>
    <cellStyle name="数字 5 2 2 3" xfId="59107"/>
    <cellStyle name="数字 5 2 3" xfId="59108"/>
    <cellStyle name="数字 5 2 3 2" xfId="59109"/>
    <cellStyle name="数字 5 2 3 2 2" xfId="59110"/>
    <cellStyle name="数字 5 2 3 2 2 2" xfId="59111"/>
    <cellStyle name="数字 5 2 3 2 2 2 2" xfId="59112"/>
    <cellStyle name="数字 5 2 3 2 2 3" xfId="59113"/>
    <cellStyle name="数字 5 2 3 2 2 3 2" xfId="59114"/>
    <cellStyle name="数字 5 2 3 2 2 4" xfId="59115"/>
    <cellStyle name="数字 5 2 3 2 2 4 2" xfId="59116"/>
    <cellStyle name="数字 5 2 3 2 2 5" xfId="59117"/>
    <cellStyle name="数字 5 2 3 2 2 5 2" xfId="59118"/>
    <cellStyle name="数字 5 2 3 2 2 6" xfId="59119"/>
    <cellStyle name="数字 5 2 3 2 3" xfId="59120"/>
    <cellStyle name="数字 5 2 3 2 3 2" xfId="59121"/>
    <cellStyle name="数字 5 2 3 2 4" xfId="59122"/>
    <cellStyle name="数字 5 2 3 2 4 2" xfId="59123"/>
    <cellStyle name="数字 5 2 3 3" xfId="59124"/>
    <cellStyle name="数字 5 2 3 3 2" xfId="59125"/>
    <cellStyle name="数字 5 2 4" xfId="59126"/>
    <cellStyle name="数字 5 2 4 2" xfId="59127"/>
    <cellStyle name="数字 5 2 4 2 2" xfId="59128"/>
    <cellStyle name="数字 5 2 4 2 2 2" xfId="59129"/>
    <cellStyle name="数字 5 2 4 2 2 2 2" xfId="59130"/>
    <cellStyle name="数字 5 2 4 2 2 3" xfId="59131"/>
    <cellStyle name="数字 5 2 4 2 2 3 2" xfId="59132"/>
    <cellStyle name="数字 5 2 4 2 2 4" xfId="59133"/>
    <cellStyle name="数字 5 2 4 2 2 4 2" xfId="59134"/>
    <cellStyle name="数字 5 2 4 2 2 5" xfId="59135"/>
    <cellStyle name="数字 5 2 4 2 2 5 2" xfId="59136"/>
    <cellStyle name="数字 5 2 4 2 2 6" xfId="59137"/>
    <cellStyle name="数字 5 2 4 2 3" xfId="59138"/>
    <cellStyle name="数字 5 2 4 2 4" xfId="59139"/>
    <cellStyle name="数字 5 2 4 2 4 2" xfId="59140"/>
    <cellStyle name="数字 5 2 4 3" xfId="59141"/>
    <cellStyle name="数字 5 2 4 3 2" xfId="59142"/>
    <cellStyle name="数字 5 2 5" xfId="59143"/>
    <cellStyle name="数字 5 2 5 2" xfId="59144"/>
    <cellStyle name="数字 5 2 5 2 2" xfId="59145"/>
    <cellStyle name="数字 5 2 5 2 2 2" xfId="59146"/>
    <cellStyle name="数字 5 2 5 2 3" xfId="59147"/>
    <cellStyle name="数字 5 2 5 2 3 2" xfId="59148"/>
    <cellStyle name="样式 1 2 2 2" xfId="59149"/>
    <cellStyle name="数字 5 2 5 2 4" xfId="59150"/>
    <cellStyle name="数字 5 2 5 2 4 2" xfId="59151"/>
    <cellStyle name="样式 1 2 2 3" xfId="59152"/>
    <cellStyle name="数字 5 2 5 2 5" xfId="59153"/>
    <cellStyle name="数字 5 2 5 2 5 2" xfId="59154"/>
    <cellStyle name="注释 7 3 2 3 2" xfId="59155"/>
    <cellStyle name="样式 1 2 2 4" xfId="59156"/>
    <cellStyle name="数字 5 2 5 2 6" xfId="59157"/>
    <cellStyle name="数字 5 2 5 3" xfId="59158"/>
    <cellStyle name="数字 5 2 5 3 2" xfId="59159"/>
    <cellStyle name="数字 5 2 5 4" xfId="59160"/>
    <cellStyle name="数字 5 2 5 4 2" xfId="59161"/>
    <cellStyle name="数字 5 2 6" xfId="59162"/>
    <cellStyle name="数字 5 2 6 2" xfId="59163"/>
    <cellStyle name="数字 5 3" xfId="59164"/>
    <cellStyle name="数字 5 3 2" xfId="59165"/>
    <cellStyle name="数字 5 3 2 2" xfId="59166"/>
    <cellStyle name="数字 5 3 2 2 2" xfId="59167"/>
    <cellStyle name="数字 5 3 2 2 2 2" xfId="59168"/>
    <cellStyle name="数字 5 3 2 2 2 2 2" xfId="59169"/>
    <cellStyle name="数字 5 3 2 2 2 3" xfId="59170"/>
    <cellStyle name="数字 5 3 2 2 2 3 2" xfId="59171"/>
    <cellStyle name="数字 5 3 2 2 2 4" xfId="59172"/>
    <cellStyle name="数字 5 3 2 2 2 4 2" xfId="59173"/>
    <cellStyle name="数字 5 3 2 2 2 5" xfId="59174"/>
    <cellStyle name="数字 5 3 2 2 2 5 2" xfId="59175"/>
    <cellStyle name="数字 5 3 2 2 2 6" xfId="59176"/>
    <cellStyle name="注释 5 4 4 2 2 2 2" xfId="59177"/>
    <cellStyle name="数字 5 3 2 2 4" xfId="59178"/>
    <cellStyle name="数字 5 3 2 3" xfId="59179"/>
    <cellStyle name="数字 5 3 2 3 2" xfId="59180"/>
    <cellStyle name="数字 5 3 3" xfId="59181"/>
    <cellStyle name="数字 5 3 3 2" xfId="59182"/>
    <cellStyle name="数字 5 3 3 2 2" xfId="59183"/>
    <cellStyle name="数字 5 3 3 2 2 2" xfId="59184"/>
    <cellStyle name="数字 5 3 3 2 2 2 2" xfId="59185"/>
    <cellStyle name="数字 5 3 3 2 2 3" xfId="59186"/>
    <cellStyle name="数字 5 3 3 2 2 3 2" xfId="59187"/>
    <cellStyle name="数字 5 3 3 2 2 4" xfId="59188"/>
    <cellStyle name="数字 5 3 3 2 2 4 2" xfId="59189"/>
    <cellStyle name="数字 5 3 3 2 2 5" xfId="59190"/>
    <cellStyle name="数字 5 3 3 2 2 5 2" xfId="59191"/>
    <cellStyle name="数字 5 3 3 2 2 6" xfId="59192"/>
    <cellStyle name="数字 5 3 3 2 3" xfId="59193"/>
    <cellStyle name="数字 5 3 3 2 3 2" xfId="59194"/>
    <cellStyle name="数字 5 3 3 2 4" xfId="59195"/>
    <cellStyle name="数字 5 3 3 2 4 2" xfId="59196"/>
    <cellStyle name="数字 5 3 3 3" xfId="59197"/>
    <cellStyle name="数字 5 3 4" xfId="59198"/>
    <cellStyle name="数字 5 3 4 2" xfId="59199"/>
    <cellStyle name="数字 5 3 4 2 2" xfId="59200"/>
    <cellStyle name="数字 5 3 4 2 2 2" xfId="59201"/>
    <cellStyle name="数字 5 3 4 2 2 2 2" xfId="59202"/>
    <cellStyle name="数字 5 3 4 2 2 3" xfId="59203"/>
    <cellStyle name="数字 5 3 4 2 2 4" xfId="59204"/>
    <cellStyle name="数字 5 3 4 2 2 5 2" xfId="59205"/>
    <cellStyle name="数字 5 3 4 2 2 6" xfId="59206"/>
    <cellStyle name="数字 5 3 4 2 3" xfId="59207"/>
    <cellStyle name="数字 5 3 4 2 4" xfId="59208"/>
    <cellStyle name="数字 5 3 4 2 4 2" xfId="59209"/>
    <cellStyle name="数字 5 3 4 3" xfId="59210"/>
    <cellStyle name="数字 5 3 4 3 2" xfId="59211"/>
    <cellStyle name="数字 5 3 5" xfId="59212"/>
    <cellStyle name="数字 5 3 5 2" xfId="59213"/>
    <cellStyle name="数字 5 3 5 2 2" xfId="59214"/>
    <cellStyle name="数字 5 3 5 2 2 2" xfId="59215"/>
    <cellStyle name="数字 5 3 5 2 3" xfId="59216"/>
    <cellStyle name="数字 5 3 5 2 4" xfId="59217"/>
    <cellStyle name="数字 5 3 5 2 4 2" xfId="59218"/>
    <cellStyle name="数字 5 3 5 2 5" xfId="59219"/>
    <cellStyle name="注释 7 4 2 3 2" xfId="59220"/>
    <cellStyle name="数字 5 3 5 2 6" xfId="59221"/>
    <cellStyle name="数字 5 3 5 3" xfId="59222"/>
    <cellStyle name="数字 5 3 5 3 2" xfId="59223"/>
    <cellStyle name="数字 5 3 5 4" xfId="59224"/>
    <cellStyle name="数字 5 3 5 4 2" xfId="59225"/>
    <cellStyle name="数字 5 3 6" xfId="59226"/>
    <cellStyle name="数字 5 3 6 2" xfId="59227"/>
    <cellStyle name="数字 5 4" xfId="59228"/>
    <cellStyle name="数字 5 4 2" xfId="59229"/>
    <cellStyle name="数字 5 4 2 2" xfId="59230"/>
    <cellStyle name="数字 5 4 2 2 2" xfId="59231"/>
    <cellStyle name="数字 5 4 2 2 2 2" xfId="59232"/>
    <cellStyle name="数字 5 4 2 2 2 3" xfId="59233"/>
    <cellStyle name="数字 5 4 2 2 2 3 2" xfId="59234"/>
    <cellStyle name="数字 5 4 2 2 2 4" xfId="59235"/>
    <cellStyle name="数字 5 4 2 2 2 4 2" xfId="59236"/>
    <cellStyle name="数字 5 4 2 2 2 5" xfId="59237"/>
    <cellStyle name="数字 5 4 2 2 2 5 2" xfId="59238"/>
    <cellStyle name="数字 5 4 2 2 2 6" xfId="59239"/>
    <cellStyle name="数字 5 4 2 2 3 2" xfId="59240"/>
    <cellStyle name="数字 5 4 2 2 4" xfId="59241"/>
    <cellStyle name="数字 5 4 2 2 4 2" xfId="59242"/>
    <cellStyle name="数字 5 4 2 3" xfId="59243"/>
    <cellStyle name="数字 5 4 2 3 2" xfId="59244"/>
    <cellStyle name="数字 5 4 3" xfId="59245"/>
    <cellStyle name="数字 5 4 3 2" xfId="59246"/>
    <cellStyle name="数字 5 4 3 2 2" xfId="59247"/>
    <cellStyle name="数字 5 4 3 2 2 3 2" xfId="59248"/>
    <cellStyle name="数字 5 4 3 2 2 4" xfId="59249"/>
    <cellStyle name="数字 5 4 3 2 2 4 2" xfId="59250"/>
    <cellStyle name="数字 5 4 3 2 2 5" xfId="59251"/>
    <cellStyle name="数字 5 4 3 2 2 5 2" xfId="59252"/>
    <cellStyle name="数字 5 4 3 2 2 6" xfId="59253"/>
    <cellStyle name="数字 5 4 3 2 3" xfId="59254"/>
    <cellStyle name="数字 5 4 3 2 3 2" xfId="59255"/>
    <cellStyle name="数字 5 4 3 2 4" xfId="59256"/>
    <cellStyle name="数字 5 4 3 2 4 2" xfId="59257"/>
    <cellStyle name="数字 5 4 3 3" xfId="59258"/>
    <cellStyle name="数字 5 4 4" xfId="59259"/>
    <cellStyle name="数字 5 4 4 2 2" xfId="59260"/>
    <cellStyle name="数字 5 4 4 2 2 3" xfId="59261"/>
    <cellStyle name="数字 5 4 4 2 2 3 2" xfId="59262"/>
    <cellStyle name="数字 5 4 4 2 2 4" xfId="59263"/>
    <cellStyle name="数字 5 4 4 2 2 4 2" xfId="59264"/>
    <cellStyle name="数字 5 4 4 2 2 5 2" xfId="59265"/>
    <cellStyle name="数字 5 4 4 2 2 6" xfId="59266"/>
    <cellStyle name="数字 5 4 4 2 3" xfId="59267"/>
    <cellStyle name="数字 5 4 4 2 4" xfId="59268"/>
    <cellStyle name="数字 5 4 4 2 4 2" xfId="59269"/>
    <cellStyle name="数字 5 4 4 3" xfId="59270"/>
    <cellStyle name="数字 5 4 5" xfId="59271"/>
    <cellStyle name="数字 5 4 5 2" xfId="59272"/>
    <cellStyle name="数字 5 4 5 2 2" xfId="59273"/>
    <cellStyle name="数字 5 4 5 2 3" xfId="59274"/>
    <cellStyle name="数字 5 4 5 2 3 2" xfId="59275"/>
    <cellStyle name="数字 5 4 5 2 4" xfId="59276"/>
    <cellStyle name="数字 5 4 5 2 4 2" xfId="59277"/>
    <cellStyle name="数字 5 4 5 2 5 2" xfId="59278"/>
    <cellStyle name="注释 7 5 2 3 2" xfId="59279"/>
    <cellStyle name="数字 5 4 5 2 6" xfId="59280"/>
    <cellStyle name="数字 5 4 5 3" xfId="59281"/>
    <cellStyle name="数字 5 4 5 3 2" xfId="59282"/>
    <cellStyle name="数字 5 4 5 4" xfId="59283"/>
    <cellStyle name="数字 5 4 5 4 2" xfId="59284"/>
    <cellStyle name="数字 5 4 6 2" xfId="59285"/>
    <cellStyle name="数字 5 5" xfId="59286"/>
    <cellStyle name="数字 5 5 2" xfId="59287"/>
    <cellStyle name="数字 5 5 2 2" xfId="59288"/>
    <cellStyle name="数字 5 5 2 2 2" xfId="59289"/>
    <cellStyle name="数字 5 5 2 3" xfId="59290"/>
    <cellStyle name="数字 5 5 2 3 2" xfId="59291"/>
    <cellStyle name="数字 5 5 2 4" xfId="59292"/>
    <cellStyle name="数字 5 5 2 4 2" xfId="59293"/>
    <cellStyle name="数字 5 5 2 5" xfId="59294"/>
    <cellStyle name="数字 5 5 2 5 2" xfId="59295"/>
    <cellStyle name="数字 5 5 2 6" xfId="59296"/>
    <cellStyle name="数字 5 5 3" xfId="59297"/>
    <cellStyle name="数字 5 5 3 2" xfId="59298"/>
    <cellStyle name="数字 5 5 4" xfId="59299"/>
    <cellStyle name="数字 5 5 4 2" xfId="59300"/>
    <cellStyle name="数字 5 6 2" xfId="59301"/>
    <cellStyle name="数字 6 2" xfId="59302"/>
    <cellStyle name="数字 6 2 2" xfId="59303"/>
    <cellStyle name="数字 6 2 2 2" xfId="59304"/>
    <cellStyle name="数字 6 2 2 2 2" xfId="59305"/>
    <cellStyle name="数字 6 2 2 2 2 2" xfId="59306"/>
    <cellStyle name="数字 6 2 2 2 3" xfId="59307"/>
    <cellStyle name="数字 6 2 2 2 3 2" xfId="59308"/>
    <cellStyle name="数字 6 2 2 2 4" xfId="59309"/>
    <cellStyle name="数字 6 2 2 2 4 2" xfId="59310"/>
    <cellStyle name="数字 6 2 2 2 5" xfId="59311"/>
    <cellStyle name="注释 7 2 2 2 3" xfId="59312"/>
    <cellStyle name="数字 6 2 2 2 5 2" xfId="59313"/>
    <cellStyle name="数字 6 2 2 2 6" xfId="59314"/>
    <cellStyle name="数字 6 2 2 3" xfId="59315"/>
    <cellStyle name="数字 6 2 2 3 2" xfId="59316"/>
    <cellStyle name="数字 6 2 2 4" xfId="59317"/>
    <cellStyle name="数字 6 2 2 4 2" xfId="59318"/>
    <cellStyle name="数字 6 2 3" xfId="59319"/>
    <cellStyle name="数字 6 2 3 2" xfId="59320"/>
    <cellStyle name="数字 6 3" xfId="59321"/>
    <cellStyle name="数字 6 3 2" xfId="59322"/>
    <cellStyle name="数字 6 3 2 2" xfId="59323"/>
    <cellStyle name="数字 6 3 2 2 2" xfId="59324"/>
    <cellStyle name="数字 6 3 2 2 2 2" xfId="59325"/>
    <cellStyle name="数字 6 3 2 2 3" xfId="59326"/>
    <cellStyle name="数字 6 3 2 2 3 2" xfId="59327"/>
    <cellStyle name="数字 6 3 2 2 4" xfId="59328"/>
    <cellStyle name="数字 6 3 2 2 4 2" xfId="59329"/>
    <cellStyle name="数字 6 3 2 2 5" xfId="59330"/>
    <cellStyle name="注释 8 2 2 2 3" xfId="59331"/>
    <cellStyle name="数字 6 3 2 2 5 2" xfId="59332"/>
    <cellStyle name="数字 6 3 2 2 6" xfId="59333"/>
    <cellStyle name="数字 6 3 2 3" xfId="59334"/>
    <cellStyle name="数字 6 3 2 3 2" xfId="59335"/>
    <cellStyle name="数字 6 3 2 4" xfId="59336"/>
    <cellStyle name="数字 6 3 2 4 2" xfId="59337"/>
    <cellStyle name="数字 6 3 3" xfId="59338"/>
    <cellStyle name="数字 6 3 3 2" xfId="59339"/>
    <cellStyle name="数字 6 4" xfId="59340"/>
    <cellStyle name="数字 6 4 2" xfId="59341"/>
    <cellStyle name="数字 6 4 2 2" xfId="59342"/>
    <cellStyle name="数字 6 4 2 2 2" xfId="59343"/>
    <cellStyle name="数字 6 4 2 2 2 2" xfId="59344"/>
    <cellStyle name="数字 6 4 2 2 3 2" xfId="59345"/>
    <cellStyle name="数字 6 4 2 2 4" xfId="59346"/>
    <cellStyle name="数字 6 4 2 2 4 2" xfId="59347"/>
    <cellStyle name="数字 6 4 2 2 5" xfId="59348"/>
    <cellStyle name="数字 6 4 2 2 6" xfId="59349"/>
    <cellStyle name="数字 6 4 2 3" xfId="59350"/>
    <cellStyle name="数字 6 4 2 3 2" xfId="59351"/>
    <cellStyle name="数字 6 4 2 4" xfId="59352"/>
    <cellStyle name="数字 6 4 2 4 2" xfId="59353"/>
    <cellStyle name="数字 6 4 3" xfId="59354"/>
    <cellStyle name="数字 6 5" xfId="59355"/>
    <cellStyle name="数字 6 5 2" xfId="59356"/>
    <cellStyle name="数字 6 5 2 2" xfId="59357"/>
    <cellStyle name="数字 6 5 2 2 2" xfId="59358"/>
    <cellStyle name="数字 6 5 2 3" xfId="59359"/>
    <cellStyle name="数字 6 5 2 3 2" xfId="59360"/>
    <cellStyle name="数字 6 5 2 4" xfId="59361"/>
    <cellStyle name="数字 6 5 2 4 2" xfId="59362"/>
    <cellStyle name="数字 6 5 2 5" xfId="59363"/>
    <cellStyle name="数字 6 5 2 5 2" xfId="59364"/>
    <cellStyle name="数字 6 5 2 6" xfId="59365"/>
    <cellStyle name="数字 6 5 3" xfId="59366"/>
    <cellStyle name="数字 6 5 3 2" xfId="59367"/>
    <cellStyle name="数字 6 5 4" xfId="59368"/>
    <cellStyle name="数字 6 5 4 2" xfId="59369"/>
    <cellStyle name="数字 7" xfId="59370"/>
    <cellStyle name="数字 7 2" xfId="59371"/>
    <cellStyle name="数字 7 2 2" xfId="59372"/>
    <cellStyle name="数字 7 2 2 2" xfId="59373"/>
    <cellStyle name="数字 7 2 2 2 2" xfId="59374"/>
    <cellStyle name="数字 7 2 2 2 2 2" xfId="59375"/>
    <cellStyle name="数字 7 2 2 2 3" xfId="59376"/>
    <cellStyle name="数字 7 2 2 2 3 2" xfId="59377"/>
    <cellStyle name="数字 7 2 2 2 4" xfId="59378"/>
    <cellStyle name="数字 7 2 2 2 4 2" xfId="59379"/>
    <cellStyle name="数字 7 2 2 2 5" xfId="59380"/>
    <cellStyle name="数字 7 2 2 2 5 2" xfId="59381"/>
    <cellStyle name="数字 7 2 2 3" xfId="59382"/>
    <cellStyle name="数字 7 2 2 3 2" xfId="59383"/>
    <cellStyle name="数字 7 2 2 4" xfId="59384"/>
    <cellStyle name="数字 7 2 2 4 2" xfId="59385"/>
    <cellStyle name="数字 7 2 3" xfId="59386"/>
    <cellStyle name="数字 7 2 3 2" xfId="59387"/>
    <cellStyle name="数字 7 3" xfId="59388"/>
    <cellStyle name="数字 7 3 2" xfId="59389"/>
    <cellStyle name="数字 7 3 2 2" xfId="59390"/>
    <cellStyle name="数字 7 3 2 2 2" xfId="59391"/>
    <cellStyle name="数字 7 3 2 2 2 2" xfId="59392"/>
    <cellStyle name="数字 7 3 2 2 3" xfId="59393"/>
    <cellStyle name="数字 7 3 2 2 3 2" xfId="59394"/>
    <cellStyle name="数字 7 3 2 2 4" xfId="59395"/>
    <cellStyle name="数字 7 3 2 2 4 2" xfId="59396"/>
    <cellStyle name="数字 7 3 2 2 5" xfId="59397"/>
    <cellStyle name="数字 7 3 2 2 6" xfId="59398"/>
    <cellStyle name="数字 7 3 2 3" xfId="59399"/>
    <cellStyle name="数字 7 3 2 4" xfId="59400"/>
    <cellStyle name="数字 7 3 2 4 2" xfId="59401"/>
    <cellStyle name="数字 7 3 3" xfId="59402"/>
    <cellStyle name="数字 7 3 3 2" xfId="59403"/>
    <cellStyle name="数字 7 4" xfId="59404"/>
    <cellStyle name="数字 7 4 2" xfId="59405"/>
    <cellStyle name="数字 7 4 2 2" xfId="59406"/>
    <cellStyle name="数字 7 4 2 2 2" xfId="59407"/>
    <cellStyle name="数字 7 4 2 2 2 2" xfId="59408"/>
    <cellStyle name="数字 7 4 2 2 3 2" xfId="59409"/>
    <cellStyle name="数字 7 4 2 2 4" xfId="59410"/>
    <cellStyle name="数字 7 4 2 2 4 2" xfId="59411"/>
    <cellStyle name="数字 7 4 2 2 5" xfId="59412"/>
    <cellStyle name="数字 7 4 2 2 5 2" xfId="59413"/>
    <cellStyle name="数字 7 4 2 2 6" xfId="59414"/>
    <cellStyle name="数字 7 4 2 3" xfId="59415"/>
    <cellStyle name="数字 7 4 2 4" xfId="59416"/>
    <cellStyle name="数字 7 4 2 4 2" xfId="59417"/>
    <cellStyle name="数字 7 4 3" xfId="59418"/>
    <cellStyle name="数字 7 4 3 2" xfId="59419"/>
    <cellStyle name="数字 7 5" xfId="59420"/>
    <cellStyle name="数字 7 5 2" xfId="59421"/>
    <cellStyle name="数字 7 5 2 2" xfId="59422"/>
    <cellStyle name="数字 7 5 2 2 2" xfId="59423"/>
    <cellStyle name="数字 7 5 2 3" xfId="59424"/>
    <cellStyle name="数字 7 5 2 4" xfId="59425"/>
    <cellStyle name="数字 7 5 2 5" xfId="59426"/>
    <cellStyle name="数字 7 5 2 5 2" xfId="59427"/>
    <cellStyle name="数字 7 5 3" xfId="59428"/>
    <cellStyle name="数字 7 5 3 2" xfId="59429"/>
    <cellStyle name="数字 7 5 4" xfId="59430"/>
    <cellStyle name="数字 7 5 4 2" xfId="59431"/>
    <cellStyle name="数字 7 6 2" xfId="59432"/>
    <cellStyle name="数字 8" xfId="59433"/>
    <cellStyle name="数字 8 2" xfId="59434"/>
    <cellStyle name="数字 8 2 2 2" xfId="59435"/>
    <cellStyle name="数字 8 2 2 2 2" xfId="59436"/>
    <cellStyle name="数字 8 2 2 2 2 2" xfId="59437"/>
    <cellStyle name="数字 8 2 2 2 3 2" xfId="59438"/>
    <cellStyle name="数字 8 2 2 2 4" xfId="59439"/>
    <cellStyle name="数字 8 2 2 2 5" xfId="59440"/>
    <cellStyle name="数字 8 2 2 2 5 2" xfId="59441"/>
    <cellStyle name="数字 8 2 2 2 6" xfId="59442"/>
    <cellStyle name="数字 8 2 2 3" xfId="59443"/>
    <cellStyle name="数字 8 2 2 4" xfId="59444"/>
    <cellStyle name="数字 8 2 3" xfId="59445"/>
    <cellStyle name="数字 8 2 3 2" xfId="59446"/>
    <cellStyle name="数字 8 3" xfId="59447"/>
    <cellStyle name="数字 8 3 2" xfId="59448"/>
    <cellStyle name="数字 8 3 2 2" xfId="59449"/>
    <cellStyle name="数字 8 3 2 2 2 2" xfId="59450"/>
    <cellStyle name="数字 8 3 2 2 3 2" xfId="59451"/>
    <cellStyle name="数字 8 3 2 2 4 2" xfId="59452"/>
    <cellStyle name="数字 8 3 2 2 5 2" xfId="59453"/>
    <cellStyle name="数字 8 3 2 3" xfId="59454"/>
    <cellStyle name="数字 8 3 2 4" xfId="59455"/>
    <cellStyle name="数字 8 3 3" xfId="59456"/>
    <cellStyle name="数字 8 3 3 2" xfId="59457"/>
    <cellStyle name="数字 8 4" xfId="59458"/>
    <cellStyle name="数字 8 4 2" xfId="59459"/>
    <cellStyle name="数字 8 4 2 2" xfId="59460"/>
    <cellStyle name="数字 8 4 2 2 2" xfId="59461"/>
    <cellStyle name="数字 8 4 2 2 2 2" xfId="59462"/>
    <cellStyle name="数字 8 4 2 2 3" xfId="59463"/>
    <cellStyle name="数字 8 4 2 2 3 2" xfId="59464"/>
    <cellStyle name="数字 8 4 2 2 4 2" xfId="59465"/>
    <cellStyle name="数字 8 4 2 2 5" xfId="59466"/>
    <cellStyle name="数字 8 4 2 2 5 2" xfId="59467"/>
    <cellStyle name="数字 8 4 2 2 6" xfId="59468"/>
    <cellStyle name="数字 8 4 2 3" xfId="59469"/>
    <cellStyle name="数字 8 4 2 4" xfId="59470"/>
    <cellStyle name="数字 8 4 3" xfId="59471"/>
    <cellStyle name="数字 8 4 3 2" xfId="59472"/>
    <cellStyle name="数字 8 5" xfId="59473"/>
    <cellStyle name="数字 8 5 2" xfId="59474"/>
    <cellStyle name="数字 8 5 2 2" xfId="59475"/>
    <cellStyle name="数字 8 5 2 2 2" xfId="59476"/>
    <cellStyle name="数字 8 5 2 3" xfId="59477"/>
    <cellStyle name="数字 8 5 2 4" xfId="59478"/>
    <cellStyle name="数字 8 5 2 4 2" xfId="59479"/>
    <cellStyle name="数字 8 5 2 5" xfId="59480"/>
    <cellStyle name="数字 8 5 2 5 2" xfId="59481"/>
    <cellStyle name="数字 8 5 2 6" xfId="59482"/>
    <cellStyle name="数字 8 5 3" xfId="59483"/>
    <cellStyle name="数字 8 5 3 2" xfId="59484"/>
    <cellStyle name="数字 8 5 4" xfId="59485"/>
    <cellStyle name="数字 8 5 4 2" xfId="59486"/>
    <cellStyle name="数字 8 6" xfId="59487"/>
    <cellStyle name="数字 8 6 2" xfId="59488"/>
    <cellStyle name="数字 9" xfId="59489"/>
    <cellStyle name="数字 9 2" xfId="59490"/>
    <cellStyle name="数字 9 2 2" xfId="59491"/>
    <cellStyle name="数字 9 2 2 2" xfId="59492"/>
    <cellStyle name="数字 9 2 3" xfId="59493"/>
    <cellStyle name="数字 9 2 3 2" xfId="59494"/>
    <cellStyle name="数字 9 2 4" xfId="59495"/>
    <cellStyle name="数字 9 2 4 2" xfId="59496"/>
    <cellStyle name="数字 9 2 5" xfId="59497"/>
    <cellStyle name="数字 9 3" xfId="59498"/>
    <cellStyle name="数字 9 3 2" xfId="59499"/>
    <cellStyle name="数字 9 4" xfId="59500"/>
    <cellStyle name="数字_2015年专项资金申请报告（未解决）" xfId="59501"/>
    <cellStyle name="說明文字" xfId="59502"/>
    <cellStyle name="通貨 [0.00]_１１月価格表" xfId="59503"/>
    <cellStyle name="通貨_１１月価格表" xfId="59504"/>
    <cellStyle name="㼿㼿㼿㼿?" xfId="59505"/>
    <cellStyle name="㼿㼿㼿㼿㼿㼿" xfId="59506"/>
    <cellStyle name="㼿㼿㼿㼿㼿㼿 2" xfId="59507"/>
    <cellStyle name="㼿㼿㼿㼿㼿㼿㼿㼿㼿㼿㼿?" xfId="59508"/>
    <cellStyle name="㼿㼿㼿㼿㼿㼿㼿㼿㼿㼿㼿? 2" xfId="59509"/>
    <cellStyle name="未定义 10" xfId="59510"/>
    <cellStyle name="未定义 21" xfId="59511"/>
    <cellStyle name="未定义 16" xfId="59512"/>
    <cellStyle name="未定义 22" xfId="59513"/>
    <cellStyle name="未定义 17" xfId="59514"/>
    <cellStyle name="未定义 18" xfId="59515"/>
    <cellStyle name="未定义 19" xfId="59516"/>
    <cellStyle name="未定义 2" xfId="59517"/>
    <cellStyle name="未定义 3" xfId="59518"/>
    <cellStyle name="未定义 4" xfId="59519"/>
    <cellStyle name="未定义 9" xfId="59520"/>
    <cellStyle name="小数" xfId="59521"/>
    <cellStyle name="小数 10" xfId="59522"/>
    <cellStyle name="小数 10 2" xfId="59523"/>
    <cellStyle name="小数 11" xfId="59524"/>
    <cellStyle name="小数 12" xfId="59525"/>
    <cellStyle name="小数 13" xfId="59526"/>
    <cellStyle name="小数 14" xfId="59527"/>
    <cellStyle name="小数 20" xfId="59528"/>
    <cellStyle name="小数 15" xfId="59529"/>
    <cellStyle name="小数 21" xfId="59530"/>
    <cellStyle name="小数 16" xfId="59531"/>
    <cellStyle name="小数 22" xfId="59532"/>
    <cellStyle name="小数 17" xfId="59533"/>
    <cellStyle name="小数 23" xfId="59534"/>
    <cellStyle name="小数 18" xfId="59535"/>
    <cellStyle name="小数 24" xfId="59536"/>
    <cellStyle name="小数 19" xfId="59537"/>
    <cellStyle name="小数 2" xfId="59538"/>
    <cellStyle name="小数 2 10" xfId="59539"/>
    <cellStyle name="小数 2 11" xfId="59540"/>
    <cellStyle name="小数 2 12" xfId="59541"/>
    <cellStyle name="小数 2 13" xfId="59542"/>
    <cellStyle name="小数 2 14" xfId="59543"/>
    <cellStyle name="小数 2 20" xfId="59544"/>
    <cellStyle name="小数 2 15" xfId="59545"/>
    <cellStyle name="小数 2 21" xfId="59546"/>
    <cellStyle name="小数 2 16" xfId="59547"/>
    <cellStyle name="小数 2 22" xfId="59548"/>
    <cellStyle name="小数 2 17" xfId="59549"/>
    <cellStyle name="小数 2 23" xfId="59550"/>
    <cellStyle name="小数 2 18" xfId="59551"/>
    <cellStyle name="小数 2 19" xfId="59552"/>
    <cellStyle name="小数 2 2" xfId="59553"/>
    <cellStyle name="小数 2 2 10" xfId="59554"/>
    <cellStyle name="小数 2 2 11" xfId="59555"/>
    <cellStyle name="小数 2 2 12" xfId="59556"/>
    <cellStyle name="小数 2 2 13" xfId="59557"/>
    <cellStyle name="小数 2 2 14" xfId="59558"/>
    <cellStyle name="小数 2 2 20" xfId="59559"/>
    <cellStyle name="小数 2 2 15" xfId="59560"/>
    <cellStyle name="小数 2 2 21" xfId="59561"/>
    <cellStyle name="小数 2 2 16" xfId="59562"/>
    <cellStyle name="小数 2 2 17" xfId="59563"/>
    <cellStyle name="小数 2 2 18" xfId="59564"/>
    <cellStyle name="小数 2 2 19" xfId="59565"/>
    <cellStyle name="小数 2 2 2" xfId="59566"/>
    <cellStyle name="小数 2 2 2 13" xfId="59567"/>
    <cellStyle name="小数 2 2 2 14" xfId="59568"/>
    <cellStyle name="小数 2 2 2 15" xfId="59569"/>
    <cellStyle name="小数 2 2 2 16" xfId="59570"/>
    <cellStyle name="小数 2 2 2 17" xfId="59571"/>
    <cellStyle name="小数 2 2 2 18" xfId="59572"/>
    <cellStyle name="小数 2 2 2 2" xfId="59573"/>
    <cellStyle name="小数 2 2 2 2 2" xfId="59574"/>
    <cellStyle name="小数 2 2 2 2 2 2 2" xfId="59575"/>
    <cellStyle name="小数 2 2 2 2 2 3 2" xfId="59576"/>
    <cellStyle name="小数 2 2 2 2 2 4 2" xfId="59577"/>
    <cellStyle name="小数 2 2 2 2 2 5" xfId="59578"/>
    <cellStyle name="小数 2 2 2 2 2 5 2" xfId="59579"/>
    <cellStyle name="小数 2 2 2 2 2 6" xfId="59580"/>
    <cellStyle name="小数 2 2 2 2 3" xfId="59581"/>
    <cellStyle name="小数 2 2 2 2 3 2" xfId="59582"/>
    <cellStyle name="小数 2 2 2 2 4" xfId="59583"/>
    <cellStyle name="小数 2 2 2 2 4 2" xfId="59584"/>
    <cellStyle name="小数 2 2 2 2 5" xfId="59585"/>
    <cellStyle name="小数 2 2 2 3" xfId="59586"/>
    <cellStyle name="小数 2 2 2 3 2" xfId="59587"/>
    <cellStyle name="小数 2 2 2 4" xfId="59588"/>
    <cellStyle name="小数 2 2 2 5" xfId="59589"/>
    <cellStyle name="小数 2 2 2 6" xfId="59590"/>
    <cellStyle name="小数 2 2 2 7" xfId="59591"/>
    <cellStyle name="小数 2 2 2 8" xfId="59592"/>
    <cellStyle name="小数 2 2 2 9" xfId="59593"/>
    <cellStyle name="小数 2 2 3" xfId="59594"/>
    <cellStyle name="小数 2 2 3 2" xfId="59595"/>
    <cellStyle name="小数 2 2 3 2 2" xfId="59596"/>
    <cellStyle name="小数 2 2 3 2 2 2" xfId="59597"/>
    <cellStyle name="小数 2 2 3 2 3 2" xfId="59598"/>
    <cellStyle name="小数 2 2 3 2 4" xfId="59599"/>
    <cellStyle name="小数 2 2 3 2 4 2" xfId="59600"/>
    <cellStyle name="小数 2 2 3 2 5" xfId="59601"/>
    <cellStyle name="小数 2 2 3 2 5 2" xfId="59602"/>
    <cellStyle name="小数 2 2 3 3" xfId="59603"/>
    <cellStyle name="小数 2 2 3 3 2" xfId="59604"/>
    <cellStyle name="小数 2 2 3 4" xfId="59605"/>
    <cellStyle name="小数 2 2 3 4 2" xfId="59606"/>
    <cellStyle name="小数 2 2 3 5" xfId="59607"/>
    <cellStyle name="小数 2 2 4" xfId="59608"/>
    <cellStyle name="小数 2 2 4 2" xfId="59609"/>
    <cellStyle name="小数 2 2 5" xfId="59610"/>
    <cellStyle name="小数 2 2 6" xfId="59611"/>
    <cellStyle name="小数 2 2 7" xfId="59612"/>
    <cellStyle name="小数 2 2 8" xfId="59613"/>
    <cellStyle name="小数 2 2 9" xfId="59614"/>
    <cellStyle name="小数 2 3" xfId="59615"/>
    <cellStyle name="小数 2 3 10" xfId="59616"/>
    <cellStyle name="小数 2 3 11" xfId="59617"/>
    <cellStyle name="小数 2 3 12" xfId="59618"/>
    <cellStyle name="小数 2 3 13" xfId="59619"/>
    <cellStyle name="小数 2 3 14" xfId="59620"/>
    <cellStyle name="小数 2 3 15" xfId="59621"/>
    <cellStyle name="小数 2 3 16" xfId="59622"/>
    <cellStyle name="小数 2 3 17" xfId="59623"/>
    <cellStyle name="小数 2 3 2" xfId="59624"/>
    <cellStyle name="小数 2 3 2 2" xfId="59625"/>
    <cellStyle name="小数 2 3 2 2 2" xfId="59626"/>
    <cellStyle name="小数 2 3 2 2 2 2" xfId="59627"/>
    <cellStyle name="小数 2 3 2 2 2 2 2" xfId="59628"/>
    <cellStyle name="小数 2 3 2 2 2 3 2" xfId="59629"/>
    <cellStyle name="小数 2 3 2 2 2 4" xfId="59630"/>
    <cellStyle name="小数 2 3 2 2 2 5" xfId="59631"/>
    <cellStyle name="小数 2 3 2 2 2 5 2" xfId="59632"/>
    <cellStyle name="小数 2 3 2 2 2 6" xfId="59633"/>
    <cellStyle name="小数 2 3 2 2 3" xfId="59634"/>
    <cellStyle name="小数 2 3 2 2 3 2" xfId="59635"/>
    <cellStyle name="小数 2 3 2 2 4" xfId="59636"/>
    <cellStyle name="小数 2 3 2 2 4 2" xfId="59637"/>
    <cellStyle name="小数 2 3 2 3" xfId="59638"/>
    <cellStyle name="小数 2 3 2 3 2" xfId="59639"/>
    <cellStyle name="小数 2 3 3" xfId="59640"/>
    <cellStyle name="小数 2 3 3 2" xfId="59641"/>
    <cellStyle name="小数 2 3 3 2 2" xfId="59642"/>
    <cellStyle name="小数 2 3 3 2 2 2 2" xfId="59643"/>
    <cellStyle name="小数 2 3 3 2 2 3" xfId="59644"/>
    <cellStyle name="小数 2 3 3 2 2 3 2" xfId="59645"/>
    <cellStyle name="小数 2 3 3 2 2 4" xfId="59646"/>
    <cellStyle name="小数 2 3 3 2 2 4 2" xfId="59647"/>
    <cellStyle name="小数 2 3 3 2 2 5" xfId="59648"/>
    <cellStyle name="小数 2 3 3 2 2 5 2" xfId="59649"/>
    <cellStyle name="小数 2 3 3 2 2 6" xfId="59650"/>
    <cellStyle name="小数 2 3 3 2 3" xfId="59651"/>
    <cellStyle name="小数 2 3 3 2 3 2" xfId="59652"/>
    <cellStyle name="小数 2 3 3 2 4" xfId="59653"/>
    <cellStyle name="小数 2 3 3 2 4 2" xfId="59654"/>
    <cellStyle name="小数 2 3 3 3" xfId="59655"/>
    <cellStyle name="小数 2 3 3 3 2" xfId="59656"/>
    <cellStyle name="小数 2 3 4" xfId="59657"/>
    <cellStyle name="小数 2 3 4 2" xfId="59658"/>
    <cellStyle name="小数 2 3 4 2 2" xfId="59659"/>
    <cellStyle name="小数 2 3 4 2 2 2" xfId="59660"/>
    <cellStyle name="小数 2 3 4 2 2 2 2" xfId="59661"/>
    <cellStyle name="小数 2 3 4 2 2 3" xfId="59662"/>
    <cellStyle name="小数 2 3 4 2 2 4" xfId="59663"/>
    <cellStyle name="小数 2 3 4 2 2 4 2" xfId="59664"/>
    <cellStyle name="小数 2 3 4 2 2 5" xfId="59665"/>
    <cellStyle name="小数 2 3 4 2 2 5 2" xfId="59666"/>
    <cellStyle name="小数 2 3 4 2 2 6" xfId="59667"/>
    <cellStyle name="小数 2 3 4 2 3" xfId="59668"/>
    <cellStyle name="小数 2 3 4 2 3 2" xfId="59669"/>
    <cellStyle name="小数 2 3 4 2 4" xfId="59670"/>
    <cellStyle name="小数 2 3 4 2 4 2" xfId="59671"/>
    <cellStyle name="小数 2 3 4 3" xfId="59672"/>
    <cellStyle name="小数 2 3 4 3 2" xfId="59673"/>
    <cellStyle name="小数 2 3 5" xfId="59674"/>
    <cellStyle name="小数 2 3 5 2 2" xfId="59675"/>
    <cellStyle name="小数 2 3 5 2 2 2" xfId="59676"/>
    <cellStyle name="小数 2 3 5 2 3" xfId="59677"/>
    <cellStyle name="小数 2 3 5 2 3 2" xfId="59678"/>
    <cellStyle name="小数 2 3 5 2 4" xfId="59679"/>
    <cellStyle name="小数 2 3 5 2 5" xfId="59680"/>
    <cellStyle name="小数 2 3 5 2 5 2" xfId="59681"/>
    <cellStyle name="小数 2 3 5 2 6" xfId="59682"/>
    <cellStyle name="小数 2 3 5 3" xfId="59683"/>
    <cellStyle name="小数 2 3 5 3 2" xfId="59684"/>
    <cellStyle name="小数 2 3 6" xfId="59685"/>
    <cellStyle name="小数 2 3 6 2" xfId="59686"/>
    <cellStyle name="小数 2 3 7" xfId="59687"/>
    <cellStyle name="小数 2 4" xfId="59688"/>
    <cellStyle name="小数 2 4 2" xfId="59689"/>
    <cellStyle name="小数 2 4 2 2" xfId="59690"/>
    <cellStyle name="小数 2 4 2 2 2" xfId="59691"/>
    <cellStyle name="小数 2 4 2 2 2 2" xfId="59692"/>
    <cellStyle name="小数 2 4 2 2 2 2 2" xfId="59693"/>
    <cellStyle name="小数 2 4 2 2 2 3 2" xfId="59694"/>
    <cellStyle name="小数 2 4 2 2 2 4" xfId="59695"/>
    <cellStyle name="小数 2 4 2 2 2 4 2" xfId="59696"/>
    <cellStyle name="小数 2 4 2 2 2 5" xfId="59697"/>
    <cellStyle name="小数 2 4 2 2 2 5 2" xfId="59698"/>
    <cellStyle name="小数 2 4 2 2 2 6" xfId="59699"/>
    <cellStyle name="小数 2 4 2 2 3" xfId="59700"/>
    <cellStyle name="小数 2 4 2 2 3 2" xfId="59701"/>
    <cellStyle name="小数 2 4 2 3" xfId="59702"/>
    <cellStyle name="小数 2 4 2 3 2" xfId="59703"/>
    <cellStyle name="小数 2 4 3" xfId="59704"/>
    <cellStyle name="小数 2 4 3 2" xfId="59705"/>
    <cellStyle name="小数 2 4 3 2 2 2" xfId="59706"/>
    <cellStyle name="小数 2 4 3 2 2 3" xfId="59707"/>
    <cellStyle name="小数 2 4 3 2 2 3 2" xfId="59708"/>
    <cellStyle name="小数 2 4 3 2 2 4" xfId="59709"/>
    <cellStyle name="小数 2 4 3 2 2 4 2" xfId="59710"/>
    <cellStyle name="小数 2 4 3 2 2 5" xfId="59711"/>
    <cellStyle name="小数 2 4 3 2 2 5 2" xfId="59712"/>
    <cellStyle name="小数 2 4 3 2 2 6" xfId="59713"/>
    <cellStyle name="小数 2 4 3 2 3 2" xfId="59714"/>
    <cellStyle name="小数 2 4 3 2 4 2" xfId="59715"/>
    <cellStyle name="小数 2 4 3 3" xfId="59716"/>
    <cellStyle name="小数 2 4 3 3 2" xfId="59717"/>
    <cellStyle name="小数 2 4 4" xfId="59718"/>
    <cellStyle name="小数 2 4 4 2" xfId="59719"/>
    <cellStyle name="小数 2 4 4 2 2" xfId="59720"/>
    <cellStyle name="小数 2 4 4 2 2 2 2" xfId="59721"/>
    <cellStyle name="小数 2 4 4 2 2 3" xfId="59722"/>
    <cellStyle name="小数 2 4 4 2 2 3 2" xfId="59723"/>
    <cellStyle name="小数 2 4 4 2 2 4" xfId="59724"/>
    <cellStyle name="小数 2 4 4 2 2 4 2" xfId="59725"/>
    <cellStyle name="小数 2 4 4 2 2 5" xfId="59726"/>
    <cellStyle name="小数 2 4 4 2 2 5 2" xfId="59727"/>
    <cellStyle name="小数 2 4 4 2 2 6" xfId="59728"/>
    <cellStyle name="小数 2 4 4 2 3" xfId="59729"/>
    <cellStyle name="小数 2 4 4 2 3 2" xfId="59730"/>
    <cellStyle name="小数 2 4 4 2 4" xfId="59731"/>
    <cellStyle name="小数 2 4 4 2 4 2" xfId="59732"/>
    <cellStyle name="小数 2 4 4 3" xfId="59733"/>
    <cellStyle name="小数 2 4 5" xfId="59734"/>
    <cellStyle name="小数 2 4 5 2 2" xfId="59735"/>
    <cellStyle name="小数 2 4 5 2 2 2" xfId="59736"/>
    <cellStyle name="小数 2 4 5 2 3" xfId="59737"/>
    <cellStyle name="小数 2 4 5 2 3 2" xfId="59738"/>
    <cellStyle name="小数 2 4 5 2 4" xfId="59739"/>
    <cellStyle name="小数 2 4 5 2 4 2" xfId="59740"/>
    <cellStyle name="小数 2 4 5 2 5" xfId="59741"/>
    <cellStyle name="小数 2 4 5 2 5 2" xfId="59742"/>
    <cellStyle name="小数 2 4 5 2 6" xfId="59743"/>
    <cellStyle name="小数 2 4 5 3" xfId="59744"/>
    <cellStyle name="小数 2 4 5 3 2" xfId="59745"/>
    <cellStyle name="小数 2 4 5 4" xfId="59746"/>
    <cellStyle name="小数 2 4 6" xfId="59747"/>
    <cellStyle name="小数 2 4 6 2" xfId="59748"/>
    <cellStyle name="小数 2 5" xfId="59749"/>
    <cellStyle name="小数 2 5 2" xfId="59750"/>
    <cellStyle name="小数 2 5 2 2" xfId="59751"/>
    <cellStyle name="小数 2 5 2 3" xfId="59752"/>
    <cellStyle name="小数 2 5 2 3 2" xfId="59753"/>
    <cellStyle name="小数 2 5 3" xfId="59754"/>
    <cellStyle name="小数 2 5 3 2" xfId="59755"/>
    <cellStyle name="小数 2 5 3 3" xfId="59756"/>
    <cellStyle name="小数 2 5 3 3 2" xfId="59757"/>
    <cellStyle name="小数 2 5 4" xfId="59758"/>
    <cellStyle name="小数 2 5 4 3 2" xfId="59759"/>
    <cellStyle name="小数 2 5 5" xfId="59760"/>
    <cellStyle name="小数 2 5 5 2 5" xfId="59761"/>
    <cellStyle name="小数 2 5 5 2 5 2" xfId="59762"/>
    <cellStyle name="小数 2 5 5 2 6" xfId="59763"/>
    <cellStyle name="小数 2 5 5 3" xfId="59764"/>
    <cellStyle name="小数 2 5 5 3 2" xfId="59765"/>
    <cellStyle name="小数 2 5 5 4" xfId="59766"/>
    <cellStyle name="小数 2 5 5 4 2" xfId="59767"/>
    <cellStyle name="小数 2 5 6" xfId="59768"/>
    <cellStyle name="小数 2 5 6 2" xfId="59769"/>
    <cellStyle name="小数 2 6" xfId="59770"/>
    <cellStyle name="小数 2 6 2 2" xfId="59771"/>
    <cellStyle name="小数 2 6 2 2 2" xfId="59772"/>
    <cellStyle name="小数 2 6 2 3" xfId="59773"/>
    <cellStyle name="小数 2 6 2 3 2" xfId="59774"/>
    <cellStyle name="小数 2 6 2 4" xfId="59775"/>
    <cellStyle name="小数 2 6 2 4 2" xfId="59776"/>
    <cellStyle name="小数 2 6 3 2" xfId="59777"/>
    <cellStyle name="小数 2 6 4 2" xfId="59778"/>
    <cellStyle name="小数 2 7" xfId="59779"/>
    <cellStyle name="小数 3" xfId="59780"/>
    <cellStyle name="小数 3 10" xfId="59781"/>
    <cellStyle name="小数 3 11" xfId="59782"/>
    <cellStyle name="小数 3 12" xfId="59783"/>
    <cellStyle name="小数 3 13" xfId="59784"/>
    <cellStyle name="小数 3 14" xfId="59785"/>
    <cellStyle name="小数 3 20" xfId="59786"/>
    <cellStyle name="小数 3 15" xfId="59787"/>
    <cellStyle name="小数 3 21" xfId="59788"/>
    <cellStyle name="小数 3 16" xfId="59789"/>
    <cellStyle name="小数 3 18" xfId="59790"/>
    <cellStyle name="小数 3 19" xfId="59791"/>
    <cellStyle name="小数 3 2" xfId="59792"/>
    <cellStyle name="小数 3 3" xfId="59793"/>
    <cellStyle name="小数 3 3 2" xfId="59794"/>
    <cellStyle name="小数 3 5" xfId="59795"/>
    <cellStyle name="小数 3 6" xfId="59796"/>
    <cellStyle name="注释 9 2 2 2 2 2" xfId="59797"/>
    <cellStyle name="小数 3 7" xfId="59798"/>
    <cellStyle name="注释 9 2 2 2 2 4" xfId="59799"/>
    <cellStyle name="小数 3 9" xfId="59800"/>
    <cellStyle name="小数 5 2 2 2" xfId="59801"/>
    <cellStyle name="小数 5 2 2 2 2" xfId="59802"/>
    <cellStyle name="小数 5 2 2 2 2 2" xfId="59803"/>
    <cellStyle name="小数 5 2 2 2 2 2 2" xfId="59804"/>
    <cellStyle name="小数 5 2 2 2 2 3" xfId="59805"/>
    <cellStyle name="小数 5 2 2 2 2 3 2" xfId="59806"/>
    <cellStyle name="小数 5 2 2 2 2 4" xfId="59807"/>
    <cellStyle name="小数 5 2 2 2 2 4 2" xfId="59808"/>
    <cellStyle name="小数 5 2 2 2 2 5" xfId="59809"/>
    <cellStyle name="小数 5 2 2 2 2 5 2" xfId="59810"/>
    <cellStyle name="小数 5 2 2 2 2 6" xfId="59811"/>
    <cellStyle name="小数 5 2 2 2 3" xfId="59812"/>
    <cellStyle name="小数 5 2 2 2 3 2" xfId="59813"/>
    <cellStyle name="小数 5 2 2 2 4" xfId="59814"/>
    <cellStyle name="小数 5 2 2 2 4 2" xfId="59815"/>
    <cellStyle name="小数 5 2 2 3" xfId="59816"/>
    <cellStyle name="小数 5 2 2 3 2" xfId="59817"/>
    <cellStyle name="小数 5 2 3" xfId="59818"/>
    <cellStyle name="小数 5 2 3 2" xfId="59819"/>
    <cellStyle name="小数 5 2 3 2 2 2" xfId="59820"/>
    <cellStyle name="小数 5 2 3 2 2 2 2" xfId="59821"/>
    <cellStyle name="小数 5 2 3 2 2 3" xfId="59822"/>
    <cellStyle name="小数 5 2 3 2 2 4" xfId="59823"/>
    <cellStyle name="小数 5 2 3 2 2 4 2" xfId="59824"/>
    <cellStyle name="小数 5 2 3 2 2 5" xfId="59825"/>
    <cellStyle name="小数 5 2 3 2 2 5 2" xfId="59826"/>
    <cellStyle name="小数 5 2 3 2 2 6" xfId="59827"/>
    <cellStyle name="小数 5 2 3 2 3" xfId="59828"/>
    <cellStyle name="小数 5 2 3 2 3 2" xfId="59829"/>
    <cellStyle name="小数 5 2 3 2 4" xfId="59830"/>
    <cellStyle name="小数 5 2 3 2 4 2" xfId="59831"/>
    <cellStyle name="小数 5 2 4" xfId="59832"/>
    <cellStyle name="小数 5 2 4 2" xfId="59833"/>
    <cellStyle name="小数 5 2 4 2 2" xfId="59834"/>
    <cellStyle name="小数 5 2 4 2 2 2" xfId="59835"/>
    <cellStyle name="小数 5 2 4 2 2 2 2" xfId="59836"/>
    <cellStyle name="小数 5 2 4 2 2 3 2" xfId="59837"/>
    <cellStyle name="小数 5 2 4 2 2 4" xfId="59838"/>
    <cellStyle name="小数 5 2 4 2 2 4 2" xfId="59839"/>
    <cellStyle name="小数 5 2 4 2 2 5" xfId="59840"/>
    <cellStyle name="小数 5 2 4 2 2 5 2" xfId="59841"/>
    <cellStyle name="小数 5 2 4 2 2 6" xfId="59842"/>
    <cellStyle name="小数 5 2 4 2 3" xfId="59843"/>
    <cellStyle name="小数 5 2 4 2 3 2" xfId="59844"/>
    <cellStyle name="小数 5 2 4 2 4" xfId="59845"/>
    <cellStyle name="小数 5 2 4 2 4 2" xfId="59846"/>
    <cellStyle name="小数 5 2 4 3 2" xfId="59847"/>
    <cellStyle name="小数 5 2 5" xfId="59848"/>
    <cellStyle name="小数 5 2 5 2" xfId="59849"/>
    <cellStyle name="小数 5 2 5 2 2 2" xfId="59850"/>
    <cellStyle name="小数 5 2 5 2 3 2" xfId="59851"/>
    <cellStyle name="小数 5 2 5 2 4 2" xfId="59852"/>
    <cellStyle name="小数 5 2 5 2 5 2" xfId="59853"/>
    <cellStyle name="小数 5 2 5 3 2" xfId="59854"/>
    <cellStyle name="小数 5 2 5 4" xfId="59855"/>
    <cellStyle name="小数 5 2 5 4 2" xfId="59856"/>
    <cellStyle name="小数 5 2 6" xfId="59857"/>
    <cellStyle name="小数 5 2 6 2" xfId="59858"/>
    <cellStyle name="小数 5 3 2 2 2 2 2" xfId="59859"/>
    <cellStyle name="小数 5 3 2 2 2 3 2" xfId="59860"/>
    <cellStyle name="小数 5 3 2 2 2 4 2" xfId="59861"/>
    <cellStyle name="小数 5 3 2 2 2 5" xfId="59862"/>
    <cellStyle name="小数 5 3 2 2 2 6" xfId="59863"/>
    <cellStyle name="小数 5 3 2 2 3 2" xfId="59864"/>
    <cellStyle name="小数 5 3 2 2 4 2" xfId="59865"/>
    <cellStyle name="小数 5 3 3" xfId="59866"/>
    <cellStyle name="小数 5 3 3 2" xfId="59867"/>
    <cellStyle name="小数 5 3 3 2 2" xfId="59868"/>
    <cellStyle name="小数 5 3 3 2 2 2" xfId="59869"/>
    <cellStyle name="小数 5 3 3 2 2 2 2" xfId="59870"/>
    <cellStyle name="小数 5 3 3 2 2 3" xfId="59871"/>
    <cellStyle name="小数 5 3 3 2 2 3 2" xfId="59872"/>
    <cellStyle name="小数 5 3 3 2 2 4" xfId="59873"/>
    <cellStyle name="小数 5 3 3 2 2 4 2" xfId="59874"/>
    <cellStyle name="小数 5 3 3 2 2 5" xfId="59875"/>
    <cellStyle name="小数 5 3 3 2 2 5 2" xfId="59876"/>
    <cellStyle name="小数 5 3 3 2 2 6" xfId="59877"/>
    <cellStyle name="小数 5 3 3 2 3" xfId="59878"/>
    <cellStyle name="小数 5 3 3 2 3 2" xfId="59879"/>
    <cellStyle name="小数 5 3 3 2 4 2" xfId="59880"/>
    <cellStyle name="小数 5 3 3 3" xfId="59881"/>
    <cellStyle name="小数 5 3 3 3 2" xfId="59882"/>
    <cellStyle name="小数 5 3 4" xfId="59883"/>
    <cellStyle name="小数 5 3 4 2" xfId="59884"/>
    <cellStyle name="小数 5 3 4 2 2" xfId="59885"/>
    <cellStyle name="小数 5 3 4 2 2 2" xfId="59886"/>
    <cellStyle name="小数 5 3 4 2 2 3" xfId="59887"/>
    <cellStyle name="小数 5 3 4 2 2 4" xfId="59888"/>
    <cellStyle name="小数 5 3 4 2 2 4 2" xfId="59889"/>
    <cellStyle name="小数 5 3 4 2 2 5" xfId="59890"/>
    <cellStyle name="小数 5 3 4 2 2 5 2" xfId="59891"/>
    <cellStyle name="小数 5 3 4 2 2 6" xfId="59892"/>
    <cellStyle name="小数 5 3 4 3" xfId="59893"/>
    <cellStyle name="小数 5 3 4 3 2" xfId="59894"/>
    <cellStyle name="小数 5 3 5" xfId="59895"/>
    <cellStyle name="小数 5 3 5 2" xfId="59896"/>
    <cellStyle name="小数 5 3 5 2 2" xfId="59897"/>
    <cellStyle name="小数 5 3 5 2 2 2" xfId="59898"/>
    <cellStyle name="小数 5 3 5 3" xfId="59899"/>
    <cellStyle name="小数 5 3 5 3 2" xfId="59900"/>
    <cellStyle name="小数 5 3 5 4" xfId="59901"/>
    <cellStyle name="小数 5 3 5 4 2" xfId="59902"/>
    <cellStyle name="小数 5 3 6" xfId="59903"/>
    <cellStyle name="小数 5 3 6 2" xfId="59904"/>
    <cellStyle name="小数 5 4 2 2" xfId="59905"/>
    <cellStyle name="小数 5 4 2 2 2" xfId="59906"/>
    <cellStyle name="小数 5 4 2 2 2 2 2" xfId="59907"/>
    <cellStyle name="小数 5 4 2 2 2 3 2" xfId="59908"/>
    <cellStyle name="小数 5 4 2 2 2 4 2" xfId="59909"/>
    <cellStyle name="小数 5 4 2 2 2 5" xfId="59910"/>
    <cellStyle name="小数 5 4 2 2 2 5 2" xfId="59911"/>
    <cellStyle name="小数 5 4 2 2 2 6" xfId="59912"/>
    <cellStyle name="小数 5 4 2 2 3" xfId="59913"/>
    <cellStyle name="小数 5 4 2 2 3 2" xfId="59914"/>
    <cellStyle name="小数 5 4 2 2 4" xfId="59915"/>
    <cellStyle name="小数 5 4 2 3 2" xfId="59916"/>
    <cellStyle name="小数 5 4 3" xfId="59917"/>
    <cellStyle name="小数 5 4 3 2" xfId="59918"/>
    <cellStyle name="小数 5 4 3 2 2" xfId="59919"/>
    <cellStyle name="小数 5 4 3 2 2 2" xfId="59920"/>
    <cellStyle name="小数 5 4 3 2 2 3" xfId="59921"/>
    <cellStyle name="小数 5 4 3 2 2 4" xfId="59922"/>
    <cellStyle name="小数 5 4 3 2 2 5" xfId="59923"/>
    <cellStyle name="小数 5 4 3 2 2 5 2" xfId="59924"/>
    <cellStyle name="小数 5 4 3 2 2 6" xfId="59925"/>
    <cellStyle name="小数 5 4 3 2 3" xfId="59926"/>
    <cellStyle name="小数 5 4 3 2 3 2" xfId="59927"/>
    <cellStyle name="小数 5 4 3 3" xfId="59928"/>
    <cellStyle name="小数 5 4 3 3 2" xfId="59929"/>
    <cellStyle name="小数 5 4 4" xfId="59930"/>
    <cellStyle name="小数 5 4 4 2" xfId="59931"/>
    <cellStyle name="小数 5 4 4 2 2" xfId="59932"/>
    <cellStyle name="小数 5 4 4 2 2 2 2" xfId="59933"/>
    <cellStyle name="小数 5 4 4 2 2 3" xfId="59934"/>
    <cellStyle name="小数 5 4 4 2 2 3 2" xfId="59935"/>
    <cellStyle name="小数 5 4 4 2 2 4" xfId="59936"/>
    <cellStyle name="小数 5 4 4 2 2 4 2" xfId="59937"/>
    <cellStyle name="小数 5 4 4 2 2 5" xfId="59938"/>
    <cellStyle name="小数 5 4 4 2 2 5 2" xfId="59939"/>
    <cellStyle name="小数 5 4 4 2 2 6" xfId="59940"/>
    <cellStyle name="小数 5 4 4 2 3" xfId="59941"/>
    <cellStyle name="小数 5 4 4 2 4" xfId="59942"/>
    <cellStyle name="小数 5 4 4 3" xfId="59943"/>
    <cellStyle name="小数 5 4 5" xfId="59944"/>
    <cellStyle name="小数 5 4 5 2" xfId="59945"/>
    <cellStyle name="小数 5 4 5 2 2" xfId="59946"/>
    <cellStyle name="小数 5 4 5 2 2 2" xfId="59947"/>
    <cellStyle name="小数 5 4 5 3" xfId="59948"/>
    <cellStyle name="小数 5 4 5 3 2" xfId="59949"/>
    <cellStyle name="小数 5 4 5 4" xfId="59950"/>
    <cellStyle name="小数 5 4 5 4 2" xfId="59951"/>
    <cellStyle name="小数 5 4 6" xfId="59952"/>
    <cellStyle name="小数 5 4 6 2" xfId="59953"/>
    <cellStyle name="小数 5 5 2 2" xfId="59954"/>
    <cellStyle name="小数 5 5 2 2 2" xfId="59955"/>
    <cellStyle name="小数 5 5 2 3 2" xfId="59956"/>
    <cellStyle name="小数 5 5 2 4" xfId="59957"/>
    <cellStyle name="小数 5 5 2 4 2" xfId="59958"/>
    <cellStyle name="小数 5 5 2 5" xfId="59959"/>
    <cellStyle name="小数 5 5 2 5 2" xfId="59960"/>
    <cellStyle name="小数 5 5 2 6" xfId="59961"/>
    <cellStyle name="小数 5 5 3" xfId="59962"/>
    <cellStyle name="小数 5 5 3 2" xfId="59963"/>
    <cellStyle name="小数 5 5 4" xfId="59964"/>
    <cellStyle name="小数 5 6 2" xfId="59965"/>
    <cellStyle name="小数 6 2 2 2 6" xfId="59966"/>
    <cellStyle name="小数 6 2 2 3" xfId="59967"/>
    <cellStyle name="小数 6 2 2 3 2" xfId="59968"/>
    <cellStyle name="小数 6 2 2 4" xfId="59969"/>
    <cellStyle name="小数 6 2 2 4 2" xfId="59970"/>
    <cellStyle name="小数 6 3 2 2" xfId="59971"/>
    <cellStyle name="小数 6 3 2 2 2" xfId="59972"/>
    <cellStyle name="小数 6 3 2 2 2 2" xfId="59973"/>
    <cellStyle name="小数 6 3 2 2 3" xfId="59974"/>
    <cellStyle name="小数 6 3 2 2 3 2" xfId="59975"/>
    <cellStyle name="小数 6 3 2 2 4" xfId="59976"/>
    <cellStyle name="小数 6 3 2 2 5" xfId="59977"/>
    <cellStyle name="小数 6 3 2 2 5 2" xfId="59978"/>
    <cellStyle name="小数 6 3 2 2 6" xfId="59979"/>
    <cellStyle name="小数 6 3 2 3" xfId="59980"/>
    <cellStyle name="小数 6 3 2 3 2" xfId="59981"/>
    <cellStyle name="小数 6 3 2 4" xfId="59982"/>
    <cellStyle name="小数 6 3 2 4 2" xfId="59983"/>
    <cellStyle name="小数 6 3 3 2" xfId="59984"/>
    <cellStyle name="小数 6 4 2" xfId="59985"/>
    <cellStyle name="小数 6 4 2 2" xfId="59986"/>
    <cellStyle name="小数 6 4 2 2 2" xfId="59987"/>
    <cellStyle name="小数 6 4 2 2 2 2" xfId="59988"/>
    <cellStyle name="小数 6 4 2 2 3" xfId="59989"/>
    <cellStyle name="小数 6 4 2 2 3 2" xfId="59990"/>
    <cellStyle name="小数 6 4 2 2 4" xfId="59991"/>
    <cellStyle name="小数 6 4 2 2 4 2" xfId="59992"/>
    <cellStyle name="小数 6 4 2 2 5" xfId="59993"/>
    <cellStyle name="小数 6 4 2 2 5 2" xfId="59994"/>
    <cellStyle name="小数 6 4 2 2 6" xfId="59995"/>
    <cellStyle name="小数 6 4 2 3 2" xfId="59996"/>
    <cellStyle name="小数 6 4 2 4" xfId="59997"/>
    <cellStyle name="小数 6 4 2 4 2" xfId="59998"/>
    <cellStyle name="小数 6 4 3" xfId="59999"/>
    <cellStyle name="小数 6 4 3 2" xfId="60000"/>
    <cellStyle name="小数 6 5" xfId="60001"/>
    <cellStyle name="小数 6 5 2" xfId="60002"/>
    <cellStyle name="小数 6 5 2 2" xfId="60003"/>
    <cellStyle name="小数 6 5 2 2 2" xfId="60004"/>
    <cellStyle name="小数 6 5 2 3" xfId="60005"/>
    <cellStyle name="小数 6 5 2 3 2" xfId="60006"/>
    <cellStyle name="小数 6 5 2 4 2" xfId="60007"/>
    <cellStyle name="小数 6 5 2 5 2" xfId="60008"/>
    <cellStyle name="小数 6 5 2 6" xfId="60009"/>
    <cellStyle name="小数 6 5 3" xfId="60010"/>
    <cellStyle name="小数 6 5 3 2" xfId="60011"/>
    <cellStyle name="小数 6 5 4 2" xfId="60012"/>
    <cellStyle name="小数 6 6" xfId="60013"/>
    <cellStyle name="小数 7 2 2" xfId="60014"/>
    <cellStyle name="小数 7 2 2 2" xfId="60015"/>
    <cellStyle name="小数 7 2 2 2 2" xfId="60016"/>
    <cellStyle name="小数 7 2 2 2 2 2" xfId="60017"/>
    <cellStyle name="小数 7 2 2 2 3" xfId="60018"/>
    <cellStyle name="小数 7 2 2 2 3 2" xfId="60019"/>
    <cellStyle name="小数 7 2 2 2 4" xfId="60020"/>
    <cellStyle name="小数 7 2 2 2 4 2" xfId="60021"/>
    <cellStyle name="小数 7 2 2 2 5" xfId="60022"/>
    <cellStyle name="小数 7 2 2 2 5 2" xfId="60023"/>
    <cellStyle name="小数 7 2 2 2 6" xfId="60024"/>
    <cellStyle name="小数 7 2 2 4" xfId="60025"/>
    <cellStyle name="小数 7 2 2 4 2" xfId="60026"/>
    <cellStyle name="小数 7 2 3" xfId="60027"/>
    <cellStyle name="小数 7 2 3 2" xfId="60028"/>
    <cellStyle name="小数 7 3" xfId="60029"/>
    <cellStyle name="小数 7 3 2" xfId="60030"/>
    <cellStyle name="小数 7 3 2 2" xfId="60031"/>
    <cellStyle name="小数 7 3 2 2 2" xfId="60032"/>
    <cellStyle name="小数 7 3 2 2 2 2" xfId="60033"/>
    <cellStyle name="小数 7 3 2 2 3" xfId="60034"/>
    <cellStyle name="小数 7 3 2 2 3 2" xfId="60035"/>
    <cellStyle name="小数 7 3 2 2 4 2" xfId="60036"/>
    <cellStyle name="小数 7 3 2 2 5 2" xfId="60037"/>
    <cellStyle name="小数 7 3 2 3" xfId="60038"/>
    <cellStyle name="小数 7 3 2 3 2" xfId="60039"/>
    <cellStyle name="小数 7 3 2 4" xfId="60040"/>
    <cellStyle name="小数 7 3 2 4 2" xfId="60041"/>
    <cellStyle name="小数 7 3 3" xfId="60042"/>
    <cellStyle name="小数 7 3 3 2" xfId="60043"/>
    <cellStyle name="小数 7 4" xfId="60044"/>
    <cellStyle name="小数 7 4 2" xfId="60045"/>
    <cellStyle name="小数 7 4 2 2" xfId="60046"/>
    <cellStyle name="小数 7 4 2 2 2" xfId="60047"/>
    <cellStyle name="小数 7 4 2 2 2 2" xfId="60048"/>
    <cellStyle name="小数 7 4 2 2 3" xfId="60049"/>
    <cellStyle name="小数 7 4 2 2 3 2" xfId="60050"/>
    <cellStyle name="小数 7 4 2 2 4" xfId="60051"/>
    <cellStyle name="小数 7 4 2 2 4 2" xfId="60052"/>
    <cellStyle name="小数 7 4 2 2 5" xfId="60053"/>
    <cellStyle name="小数 7 4 2 2 5 2" xfId="60054"/>
    <cellStyle name="小数 7 4 2 2 6" xfId="60055"/>
    <cellStyle name="小数 7 4 2 3" xfId="60056"/>
    <cellStyle name="小数 7 4 2 3 2" xfId="60057"/>
    <cellStyle name="小数 7 4 2 4" xfId="60058"/>
    <cellStyle name="小数 7 4 2 4 2" xfId="60059"/>
    <cellStyle name="小数 7 4 3" xfId="60060"/>
    <cellStyle name="小数 7 4 3 2" xfId="60061"/>
    <cellStyle name="小数 7 5" xfId="60062"/>
    <cellStyle name="小数 7 5 2" xfId="60063"/>
    <cellStyle name="小数 7 5 2 2" xfId="60064"/>
    <cellStyle name="小数 7 5 2 2 2" xfId="60065"/>
    <cellStyle name="小数 7 5 2 3" xfId="60066"/>
    <cellStyle name="小数 7 5 2 3 2" xfId="60067"/>
    <cellStyle name="小数 7 5 2 4 2" xfId="60068"/>
    <cellStyle name="小数 7 5 2 5 2" xfId="60069"/>
    <cellStyle name="小数 7 5 3" xfId="60070"/>
    <cellStyle name="小数 7 5 4" xfId="60071"/>
    <cellStyle name="小数 7 6" xfId="60072"/>
    <cellStyle name="小数 8" xfId="60073"/>
    <cellStyle name="小数 8 2" xfId="60074"/>
    <cellStyle name="小数 8 2 2" xfId="60075"/>
    <cellStyle name="小数 8 2 2 2" xfId="60076"/>
    <cellStyle name="小数 8 2 2 2 2" xfId="60077"/>
    <cellStyle name="小数 8 2 2 2 2 2" xfId="60078"/>
    <cellStyle name="小数 8 2 2 2 3" xfId="60079"/>
    <cellStyle name="小数 8 2 2 2 3 2" xfId="60080"/>
    <cellStyle name="小数 8 2 2 2 4" xfId="60081"/>
    <cellStyle name="小数 8 2 2 2 4 2" xfId="60082"/>
    <cellStyle name="小数 8 2 2 2 5" xfId="60083"/>
    <cellStyle name="小数 8 2 2 2 5 2" xfId="60084"/>
    <cellStyle name="小数 8 2 2 2 6" xfId="60085"/>
    <cellStyle name="小数 8 2 2 3" xfId="60086"/>
    <cellStyle name="小数 8 2 2 3 2" xfId="60087"/>
    <cellStyle name="小数 8 2 2 4" xfId="60088"/>
    <cellStyle name="小数 8 2 2 4 2" xfId="60089"/>
    <cellStyle name="小数 8 2 3" xfId="60090"/>
    <cellStyle name="小数 8 2 3 2" xfId="60091"/>
    <cellStyle name="小数 8 3" xfId="60092"/>
    <cellStyle name="小数 8 3 2" xfId="60093"/>
    <cellStyle name="小数 8 3 2 2" xfId="60094"/>
    <cellStyle name="小数 8 3 2 2 2" xfId="60095"/>
    <cellStyle name="小数 8 3 2 2 2 2" xfId="60096"/>
    <cellStyle name="小数 8 3 2 2 3" xfId="60097"/>
    <cellStyle name="小数 8 3 2 2 3 2" xfId="60098"/>
    <cellStyle name="小数 8 3 2 2 4" xfId="60099"/>
    <cellStyle name="小数 8 3 2 2 4 2" xfId="60100"/>
    <cellStyle name="小数 8 3 2 2 5" xfId="60101"/>
    <cellStyle name="小数 8 3 2 2 5 2" xfId="60102"/>
    <cellStyle name="小数 8 3 2 2 6" xfId="60103"/>
    <cellStyle name="小数 8 3 2 3 2" xfId="60104"/>
    <cellStyle name="小数 8 3 2 4 2" xfId="60105"/>
    <cellStyle name="小数 8 3 3 2" xfId="60106"/>
    <cellStyle name="小数 8 4" xfId="60107"/>
    <cellStyle name="小数 8 4 2" xfId="60108"/>
    <cellStyle name="小数 8 4 2 2" xfId="60109"/>
    <cellStyle name="小数 8 4 2 2 5 2" xfId="60110"/>
    <cellStyle name="小数 8 4 2 2 6" xfId="60111"/>
    <cellStyle name="小数 8 4 2 3" xfId="60112"/>
    <cellStyle name="小数 8 4 2 4" xfId="60113"/>
    <cellStyle name="小数 8 4 3" xfId="60114"/>
    <cellStyle name="小数 8 4 3 2" xfId="60115"/>
    <cellStyle name="小数 8 5" xfId="60116"/>
    <cellStyle name="小数 8 5 2" xfId="60117"/>
    <cellStyle name="小数 8 5 2 2" xfId="60118"/>
    <cellStyle name="小数 8 5 2 2 2" xfId="60119"/>
    <cellStyle name="小数 8 5 2 3" xfId="60120"/>
    <cellStyle name="小数 8 5 2 3 2" xfId="60121"/>
    <cellStyle name="小数 8 5 2 4" xfId="60122"/>
    <cellStyle name="小数 8 5 2 4 2" xfId="60123"/>
    <cellStyle name="小数 8 5 2 5" xfId="60124"/>
    <cellStyle name="小数 8 5 2 5 2" xfId="60125"/>
    <cellStyle name="小数 8 5 2 6" xfId="60126"/>
    <cellStyle name="小数 8 5 3" xfId="60127"/>
    <cellStyle name="小数 8 5 3 2" xfId="60128"/>
    <cellStyle name="小数 8 5 4" xfId="60129"/>
    <cellStyle name="小数 8 5 4 2" xfId="60130"/>
    <cellStyle name="小数 8 6" xfId="60131"/>
    <cellStyle name="小数 8 6 2" xfId="60132"/>
    <cellStyle name="小数 9" xfId="60133"/>
    <cellStyle name="小数 9 2" xfId="60134"/>
    <cellStyle name="小数 9 2 2" xfId="60135"/>
    <cellStyle name="小数 9 2 2 2" xfId="60136"/>
    <cellStyle name="小数 9 2 3" xfId="60137"/>
    <cellStyle name="小数 9 2 3 2" xfId="60138"/>
    <cellStyle name="小数 9 2 4" xfId="60139"/>
    <cellStyle name="小数 9 2 4 2" xfId="60140"/>
    <cellStyle name="小数 9 2 5" xfId="60141"/>
    <cellStyle name="小数 9 2 5 2" xfId="60142"/>
    <cellStyle name="小数 9 2 6" xfId="60143"/>
    <cellStyle name="小数 9 3" xfId="60144"/>
    <cellStyle name="小数 9 3 2" xfId="60145"/>
    <cellStyle name="小数 9 4" xfId="60146"/>
    <cellStyle name="小数 9 4 2" xfId="60147"/>
    <cellStyle name="小数_2015年专项资金申请报告（未解决）" xfId="60148"/>
    <cellStyle name="样式 1" xfId="60149"/>
    <cellStyle name="样式 1 10" xfId="60150"/>
    <cellStyle name="样式 1 11" xfId="60151"/>
    <cellStyle name="样式 1 12" xfId="60152"/>
    <cellStyle name="样式 1 14" xfId="60153"/>
    <cellStyle name="样式 1 20" xfId="60154"/>
    <cellStyle name="样式 1 15" xfId="60155"/>
    <cellStyle name="样式 1 21" xfId="60156"/>
    <cellStyle name="样式 1 16" xfId="60157"/>
    <cellStyle name="样式 1 17" xfId="60158"/>
    <cellStyle name="样式 1 18" xfId="60159"/>
    <cellStyle name="样式 1 19" xfId="60160"/>
    <cellStyle name="样式 1 2" xfId="60161"/>
    <cellStyle name="样式 1 2 10" xfId="60162"/>
    <cellStyle name="样式 1 2 11" xfId="60163"/>
    <cellStyle name="样式 1 2 12" xfId="60164"/>
    <cellStyle name="样式 1 2 13" xfId="60165"/>
    <cellStyle name="样式 1 2 2 10" xfId="60166"/>
    <cellStyle name="注释 7 3 2 3 3" xfId="60167"/>
    <cellStyle name="样式 1 2 2 5" xfId="60168"/>
    <cellStyle name="注释 7 3 2 3 4" xfId="60169"/>
    <cellStyle name="样式 1 2 2 6" xfId="60170"/>
    <cellStyle name="注释 7 3 2 3 5" xfId="60171"/>
    <cellStyle name="样式 1 2 2 7" xfId="60172"/>
    <cellStyle name="注释 7 3 2 3 6" xfId="60173"/>
    <cellStyle name="样式 1 2 2 8" xfId="60174"/>
    <cellStyle name="样式 1 2 2 9" xfId="60175"/>
    <cellStyle name="样式 1 2 3 10" xfId="60176"/>
    <cellStyle name="样式 1 2 3 11" xfId="60177"/>
    <cellStyle name="样式 1 2 3 18" xfId="60178"/>
    <cellStyle name="样式 1 2 3 2" xfId="60179"/>
    <cellStyle name="样式 1 2 3 3" xfId="60180"/>
    <cellStyle name="注释 7 3 2 4 2" xfId="60181"/>
    <cellStyle name="样式 1 2 3 4" xfId="60182"/>
    <cellStyle name="样式 1 2 3 5" xfId="60183"/>
    <cellStyle name="样式 1 2 3 6" xfId="60184"/>
    <cellStyle name="样式 1 2 3 7" xfId="60185"/>
    <cellStyle name="样式 1 2 3 8" xfId="60186"/>
    <cellStyle name="样式 1 2 3 9" xfId="60187"/>
    <cellStyle name="样式 1 2 4" xfId="60188"/>
    <cellStyle name="样式 1 2 5" xfId="60189"/>
    <cellStyle name="样式 1 2 6" xfId="60190"/>
    <cellStyle name="样式 1 2 7" xfId="60191"/>
    <cellStyle name="样式 1 2 8" xfId="60192"/>
    <cellStyle name="样式 1 2 9" xfId="60193"/>
    <cellStyle name="样式 1 3" xfId="60194"/>
    <cellStyle name="样式 1 3 10" xfId="60195"/>
    <cellStyle name="样式 1 3 11" xfId="60196"/>
    <cellStyle name="样式 1 3 12" xfId="60197"/>
    <cellStyle name="样式 1 3 13" xfId="60198"/>
    <cellStyle name="样式 1 3 22" xfId="60199"/>
    <cellStyle name="样式 1 3 17" xfId="60200"/>
    <cellStyle name="样式 1 3 18" xfId="60201"/>
    <cellStyle name="样式 1 3 19" xfId="60202"/>
    <cellStyle name="样式 1 3 2" xfId="60203"/>
    <cellStyle name="样式 1 3 3" xfId="60204"/>
    <cellStyle name="样式 1 3 4" xfId="60205"/>
    <cellStyle name="样式 1 3 5" xfId="60206"/>
    <cellStyle name="样式 1 3 6" xfId="60207"/>
    <cellStyle name="样式 1 3 7" xfId="60208"/>
    <cellStyle name="样式 1 3 8" xfId="60209"/>
    <cellStyle name="样式 1 3 9" xfId="60210"/>
    <cellStyle name="样式 1 4" xfId="60211"/>
    <cellStyle name="样式 1 5" xfId="60212"/>
    <cellStyle name="样式 1 6" xfId="60213"/>
    <cellStyle name="样式 1 7" xfId="60214"/>
    <cellStyle name="样式 1 8" xfId="60215"/>
    <cellStyle name="样式 1 9" xfId="60216"/>
    <cellStyle name="样式 1_2008年中间业务计划（汇总）" xfId="60217"/>
    <cellStyle name="样式 2" xfId="60218"/>
    <cellStyle name="样式 3" xfId="60219"/>
    <cellStyle name="样式 4" xfId="60220"/>
    <cellStyle name="一般_EXPENSE" xfId="60221"/>
    <cellStyle name="昗弨_FWBS1100" xfId="60222"/>
    <cellStyle name="着色 1 2 2" xfId="60223"/>
    <cellStyle name="着色 1 3" xfId="60224"/>
    <cellStyle name="着色 1 4" xfId="60225"/>
    <cellStyle name="着色 1 5" xfId="60226"/>
    <cellStyle name="着色 2 2" xfId="60227"/>
    <cellStyle name="着色 2 2 2" xfId="60228"/>
    <cellStyle name="着色 2 3" xfId="60229"/>
    <cellStyle name="着色 2 4" xfId="60230"/>
    <cellStyle name="着色 2 5" xfId="60231"/>
    <cellStyle name="着色 3" xfId="60232"/>
    <cellStyle name="着色 3 2" xfId="60233"/>
    <cellStyle name="着色 3 2 2" xfId="60234"/>
    <cellStyle name="着色 3 3" xfId="60235"/>
    <cellStyle name="着色 3 4" xfId="60236"/>
    <cellStyle name="着色 3 5" xfId="60237"/>
    <cellStyle name="着色 4" xfId="60238"/>
    <cellStyle name="着色 4 2" xfId="60239"/>
    <cellStyle name="着色 4 2 2" xfId="60240"/>
    <cellStyle name="着色 4 3" xfId="60241"/>
    <cellStyle name="着色 4 4" xfId="60242"/>
    <cellStyle name="着色 4 5" xfId="60243"/>
    <cellStyle name="着色 5" xfId="60244"/>
    <cellStyle name="着色 5 2" xfId="60245"/>
    <cellStyle name="着色 5 2 2" xfId="60246"/>
    <cellStyle name="着色 5 3" xfId="60247"/>
    <cellStyle name="着色 5 4" xfId="60248"/>
    <cellStyle name="着色 5 5" xfId="60249"/>
    <cellStyle name="着色 6" xfId="60250"/>
    <cellStyle name="着色 6 2" xfId="60251"/>
    <cellStyle name="着色 6 2 2" xfId="60252"/>
    <cellStyle name="着色 6 3" xfId="60253"/>
    <cellStyle name="着色 6 4" xfId="60254"/>
    <cellStyle name="着色 6 5" xfId="60255"/>
    <cellStyle name="寘嬫愗傝 [0.00]_Region Orders (2)" xfId="60256"/>
    <cellStyle name="寘嬫愗傝_Region Orders (2)" xfId="60257"/>
    <cellStyle name="中等 2" xfId="60258"/>
    <cellStyle name="注释 10" xfId="60259"/>
    <cellStyle name="注释 10 10" xfId="60260"/>
    <cellStyle name="注释 10 10 2" xfId="60261"/>
    <cellStyle name="注释 10 2" xfId="60262"/>
    <cellStyle name="注释 10 2 2" xfId="60263"/>
    <cellStyle name="注释 10 2 2 2" xfId="60264"/>
    <cellStyle name="注释 10 2 2 2 2" xfId="60265"/>
    <cellStyle name="注释 10 2 2 2 2 2" xfId="60266"/>
    <cellStyle name="注释 10 2 2 2 2 2 2" xfId="60267"/>
    <cellStyle name="注释 10 2 2 2 2 3" xfId="60268"/>
    <cellStyle name="注释 2 3 3 3 7" xfId="60269"/>
    <cellStyle name="注释 10 2 2 2 2 3 2" xfId="60270"/>
    <cellStyle name="注释 10 2 2 2 2 4" xfId="60271"/>
    <cellStyle name="注释 10 2 2 2 2 4 2" xfId="60272"/>
    <cellStyle name="注释 10 2 2 2 2 5" xfId="60273"/>
    <cellStyle name="注释 8 4 3 2 3" xfId="60274"/>
    <cellStyle name="注释 10 2 2 2 2 5 2" xfId="60275"/>
    <cellStyle name="注释 10 2 2 2 2 6" xfId="60276"/>
    <cellStyle name="注释 10 2 2 2 3" xfId="60277"/>
    <cellStyle name="注释 10 2 2 2 4" xfId="60278"/>
    <cellStyle name="注释 10 2 2 2 4 2" xfId="60279"/>
    <cellStyle name="注释 10 2 2 2 5" xfId="60280"/>
    <cellStyle name="注释 10 2 2 3" xfId="60281"/>
    <cellStyle name="注释 2 3 2 7" xfId="60282"/>
    <cellStyle name="注释 10 2 2 3 2" xfId="60283"/>
    <cellStyle name="注释 10 2 2 3 2 2" xfId="60284"/>
    <cellStyle name="注释 2 3 2 8" xfId="60285"/>
    <cellStyle name="注释 10 2 2 3 3" xfId="60286"/>
    <cellStyle name="注释 10 2 2 3 3 2" xfId="60287"/>
    <cellStyle name="注释 2 3 2 9" xfId="60288"/>
    <cellStyle name="注释 10 2 2 3 4" xfId="60289"/>
    <cellStyle name="注释 10 2 2 3 5" xfId="60290"/>
    <cellStyle name="注释 10 2 2 3 5 2" xfId="60291"/>
    <cellStyle name="注释 2 3 3 7" xfId="60292"/>
    <cellStyle name="注释 10 2 2 4 2" xfId="60293"/>
    <cellStyle name="注释 10 2 2 5 2" xfId="60294"/>
    <cellStyle name="注释 10 2 3" xfId="60295"/>
    <cellStyle name="注释 10 2 3 2" xfId="60296"/>
    <cellStyle name="注释 10 2 3 2 2" xfId="60297"/>
    <cellStyle name="注释 10 2 3 2 2 2" xfId="60298"/>
    <cellStyle name="注释 10 2 3 2 2 2 2" xfId="60299"/>
    <cellStyle name="注释 10 2 3 2 2 3" xfId="60300"/>
    <cellStyle name="注释 10 2 3 2 2 3 2" xfId="60301"/>
    <cellStyle name="注释 10 2 3 2 2 4" xfId="60302"/>
    <cellStyle name="注释 10 2 3 2 2 5" xfId="60303"/>
    <cellStyle name="注释 10 2 3 2 2 6" xfId="60304"/>
    <cellStyle name="注释 10 2 3 2 3" xfId="60305"/>
    <cellStyle name="注释 10 2 3 2 3 2" xfId="60306"/>
    <cellStyle name="注释 10 2 3 2 4" xfId="60307"/>
    <cellStyle name="注释 10 2 3 2 4 2" xfId="60308"/>
    <cellStyle name="注释 10 2 3 2 5" xfId="60309"/>
    <cellStyle name="注释 10 2 3 3" xfId="60310"/>
    <cellStyle name="注释 10 2 3 3 2" xfId="60311"/>
    <cellStyle name="注释 10 2 3 3 2 2" xfId="60312"/>
    <cellStyle name="注释 10 2 3 3 3" xfId="60313"/>
    <cellStyle name="注释 10 2 3 3 3 2" xfId="60314"/>
    <cellStyle name="注释 10 2 3 3 4" xfId="60315"/>
    <cellStyle name="注释 10 2 3 3 4 2" xfId="60316"/>
    <cellStyle name="注释 10 2 3 3 5" xfId="60317"/>
    <cellStyle name="注释 10 2 3 3 5 2" xfId="60318"/>
    <cellStyle name="注释 10 2 3 4" xfId="60319"/>
    <cellStyle name="注释 10 2 3 4 2" xfId="60320"/>
    <cellStyle name="注释 10 2 3 5" xfId="60321"/>
    <cellStyle name="注释 10 2 3 5 2" xfId="60322"/>
    <cellStyle name="注释 10 2 4" xfId="60323"/>
    <cellStyle name="注释 10 2 4 2" xfId="60324"/>
    <cellStyle name="注释 10 2 4 2 2" xfId="60325"/>
    <cellStyle name="注释 10 2 4 2 2 2" xfId="60326"/>
    <cellStyle name="注释 10 2 4 2 2 2 2" xfId="60327"/>
    <cellStyle name="注释 10 2 4 2 2 3" xfId="60328"/>
    <cellStyle name="注释 10 2 4 2 2 3 2" xfId="60329"/>
    <cellStyle name="注释 10 2 4 2 2 4" xfId="60330"/>
    <cellStyle name="注释 10 2 4 2 2 4 2" xfId="60331"/>
    <cellStyle name="注释 10 2 4 2 2 5" xfId="60332"/>
    <cellStyle name="注释 10 2 4 2 2 5 2" xfId="60333"/>
    <cellStyle name="注释 10 2 4 2 2 6" xfId="60334"/>
    <cellStyle name="注释 10 2 4 2 3" xfId="60335"/>
    <cellStyle name="注释 10 2 4 2 3 2" xfId="60336"/>
    <cellStyle name="注释 10 2 4 2 4" xfId="60337"/>
    <cellStyle name="注释 10 2 4 2 4 2" xfId="60338"/>
    <cellStyle name="注释 10 2 4 2 5" xfId="60339"/>
    <cellStyle name="注释 10 2 4 3" xfId="60340"/>
    <cellStyle name="注释 10 2 4 3 2" xfId="60341"/>
    <cellStyle name="注释 10 2 4 3 2 2" xfId="60342"/>
    <cellStyle name="注释 10 2 4 3 3" xfId="60343"/>
    <cellStyle name="注释 10 2 4 3 3 2" xfId="60344"/>
    <cellStyle name="注释 10 2 4 3 4" xfId="60345"/>
    <cellStyle name="注释 10 2 4 3 4 2" xfId="60346"/>
    <cellStyle name="注释 10 2 4 3 5" xfId="60347"/>
    <cellStyle name="注释 10 2 4 3 5 2" xfId="60348"/>
    <cellStyle name="注释 10 2 4 3 6" xfId="60349"/>
    <cellStyle name="注释 10 2 4 4" xfId="60350"/>
    <cellStyle name="注释 10 2 4 4 2" xfId="60351"/>
    <cellStyle name="注释 10 2 4 5" xfId="60352"/>
    <cellStyle name="注释 10 2 4 5 2" xfId="60353"/>
    <cellStyle name="注释 10 2 5" xfId="60354"/>
    <cellStyle name="注释 10 2 5 2" xfId="60355"/>
    <cellStyle name="注释 10 2 5 2 2" xfId="60356"/>
    <cellStyle name="注释 10 2 5 2 3 2" xfId="60357"/>
    <cellStyle name="注释 10 2 5 2 4" xfId="60358"/>
    <cellStyle name="注释 10 2 5 2 4 2" xfId="60359"/>
    <cellStyle name="注释 10 2 5 2 5" xfId="60360"/>
    <cellStyle name="注释 10 2 5 2 5 2" xfId="60361"/>
    <cellStyle name="注释 10 2 5 2 6" xfId="60362"/>
    <cellStyle name="注释 10 2 5 3" xfId="60363"/>
    <cellStyle name="注释 10 2 5 3 2" xfId="60364"/>
    <cellStyle name="注释 10 2 5 4" xfId="60365"/>
    <cellStyle name="注释 10 2 5 4 2" xfId="60366"/>
    <cellStyle name="注释 10 2 5 5" xfId="60367"/>
    <cellStyle name="注释 10 2 6" xfId="60368"/>
    <cellStyle name="注释 10 2 6 2" xfId="60369"/>
    <cellStyle name="注释 10 2 6 2 2" xfId="60370"/>
    <cellStyle name="注释 10 2 6 3" xfId="60371"/>
    <cellStyle name="注释 10 2 6 3 2" xfId="60372"/>
    <cellStyle name="注释 10 2 6 4" xfId="60373"/>
    <cellStyle name="注释 10 2 6 4 2" xfId="60374"/>
    <cellStyle name="注释 10 2 6 5" xfId="60375"/>
    <cellStyle name="注释 10 2 6 5 2" xfId="60376"/>
    <cellStyle name="注释 10 2 6 6" xfId="60377"/>
    <cellStyle name="注释 10 3" xfId="60378"/>
    <cellStyle name="注释 10 3 2" xfId="60379"/>
    <cellStyle name="注释 10 3 2 2 2 3" xfId="60380"/>
    <cellStyle name="注释 10 3 2 2 2 3 2" xfId="60381"/>
    <cellStyle name="注释 10 3 2 2 2 4" xfId="60382"/>
    <cellStyle name="注释 10 3 2 2 2 4 2" xfId="60383"/>
    <cellStyle name="注释 10 3 2 2 2 5" xfId="60384"/>
    <cellStyle name="注释 10 3 2 2 2 5 2" xfId="60385"/>
    <cellStyle name="注释 10 3 2 2 2 6" xfId="60386"/>
    <cellStyle name="注释 10 3 2 2 3 2" xfId="60387"/>
    <cellStyle name="注释 10 3 2 2 4 2" xfId="60388"/>
    <cellStyle name="注释 10 3 2 2 5" xfId="60389"/>
    <cellStyle name="注释 10 3 2 3" xfId="60390"/>
    <cellStyle name="注释 10 3 2 3 3 2" xfId="60391"/>
    <cellStyle name="注释 10 3 2 3 4 2" xfId="60392"/>
    <cellStyle name="注释 10 3 2 3 5 2" xfId="60393"/>
    <cellStyle name="注释 10 3 2 4" xfId="60394"/>
    <cellStyle name="注释 10 3 2 4 2" xfId="60395"/>
    <cellStyle name="注释 10 3 2 5" xfId="60396"/>
    <cellStyle name="注释 10 3 2 5 2" xfId="60397"/>
    <cellStyle name="注释 10 3 3" xfId="60398"/>
    <cellStyle name="注释 10 3 3 2" xfId="60399"/>
    <cellStyle name="注释 10 3 3 2 2" xfId="60400"/>
    <cellStyle name="注释 10 3 3 2 2 3" xfId="60401"/>
    <cellStyle name="注释 10 3 3 2 2 4" xfId="60402"/>
    <cellStyle name="注释 10 3 3 2 2 5" xfId="60403"/>
    <cellStyle name="注释 10 3 3 2 2 6" xfId="60404"/>
    <cellStyle name="注释 10 3 3 2 3 2" xfId="60405"/>
    <cellStyle name="注释 10 3 3 2 4 2" xfId="60406"/>
    <cellStyle name="注释 10 3 3 3" xfId="60407"/>
    <cellStyle name="注释 10 3 3 3 2" xfId="60408"/>
    <cellStyle name="注释 10 3 3 3 3" xfId="60409"/>
    <cellStyle name="注释 10 3 3 3 4" xfId="60410"/>
    <cellStyle name="注释 10 3 3 3 4 2" xfId="60411"/>
    <cellStyle name="注释 10 3 3 3 5" xfId="60412"/>
    <cellStyle name="注释 10 3 3 3 5 2" xfId="60413"/>
    <cellStyle name="注释 10 3 3 3 6" xfId="60414"/>
    <cellStyle name="注释 10 3 3 4" xfId="60415"/>
    <cellStyle name="注释 10 3 3 4 2" xfId="60416"/>
    <cellStyle name="注释 10 3 3 5" xfId="60417"/>
    <cellStyle name="注释 10 3 3 5 2" xfId="60418"/>
    <cellStyle name="注释 10 3 4 2" xfId="60419"/>
    <cellStyle name="注释 10 3 4 2 2" xfId="60420"/>
    <cellStyle name="注释 10 3 4 2 2 3" xfId="60421"/>
    <cellStyle name="注释 10 3 4 2 2 3 2" xfId="60422"/>
    <cellStyle name="注释 10 3 4 2 2 4" xfId="60423"/>
    <cellStyle name="注释 10 3 4 2 2 4 2" xfId="60424"/>
    <cellStyle name="注释 10 3 4 2 2 5" xfId="60425"/>
    <cellStyle name="注释 10 3 4 2 2 6" xfId="60426"/>
    <cellStyle name="注释 10 3 4 2 3" xfId="60427"/>
    <cellStyle name="注释 10 3 4 2 3 2" xfId="60428"/>
    <cellStyle name="注释 10 3 4 2 4" xfId="60429"/>
    <cellStyle name="注释 10 3 4 2 4 2" xfId="60430"/>
    <cellStyle name="注释 10 3 4 2 5" xfId="60431"/>
    <cellStyle name="注释 10 3 4 3" xfId="60432"/>
    <cellStyle name="注释 10 3 4 3 2" xfId="60433"/>
    <cellStyle name="注释 10 3 4 3 3" xfId="60434"/>
    <cellStyle name="注释 10 3 4 3 4" xfId="60435"/>
    <cellStyle name="注释 10 3 4 3 4 2" xfId="60436"/>
    <cellStyle name="注释 10 3 4 3 5" xfId="60437"/>
    <cellStyle name="注释 10 3 4 3 5 2" xfId="60438"/>
    <cellStyle name="注释 10 3 4 3 6" xfId="60439"/>
    <cellStyle name="注释 10 3 4 4" xfId="60440"/>
    <cellStyle name="注释 10 3 4 4 2" xfId="60441"/>
    <cellStyle name="注释 10 3 4 5" xfId="60442"/>
    <cellStyle name="注释 10 3 4 5 2" xfId="60443"/>
    <cellStyle name="注释 10 3 5 2" xfId="60444"/>
    <cellStyle name="注释 10 3 5 2 2" xfId="60445"/>
    <cellStyle name="注释 10 3 5 2 2 2" xfId="60446"/>
    <cellStyle name="注释 10 3 5 2 3" xfId="60447"/>
    <cellStyle name="注释 10 3 5 2 3 2" xfId="60448"/>
    <cellStyle name="注释 10 3 5 2 4" xfId="60449"/>
    <cellStyle name="注释 10 3 5 2 4 2" xfId="60450"/>
    <cellStyle name="注释 10 3 5 2 5" xfId="60451"/>
    <cellStyle name="注释 10 3 5 2 5 2" xfId="60452"/>
    <cellStyle name="注释 10 3 5 3" xfId="60453"/>
    <cellStyle name="注释 10 3 5 3 2" xfId="60454"/>
    <cellStyle name="注释 10 3 5 4 2" xfId="60455"/>
    <cellStyle name="注释 10 3 5 5" xfId="60456"/>
    <cellStyle name="注释 10 3 6 2" xfId="60457"/>
    <cellStyle name="注释 10 3 6 2 2" xfId="60458"/>
    <cellStyle name="注释 10 3 6 3" xfId="60459"/>
    <cellStyle name="注释 10 3 6 3 2" xfId="60460"/>
    <cellStyle name="注释 10 3 6 4" xfId="60461"/>
    <cellStyle name="注释 10 3 6 4 2" xfId="60462"/>
    <cellStyle name="注释 10 3 6 5" xfId="60463"/>
    <cellStyle name="注释 10 3 6 5 2" xfId="60464"/>
    <cellStyle name="注释 10 3 7 2" xfId="60465"/>
    <cellStyle name="注释 10 3 8 2" xfId="60466"/>
    <cellStyle name="注释 10 4" xfId="60467"/>
    <cellStyle name="注释 10 4 2" xfId="60468"/>
    <cellStyle name="注释 10 4 2 2" xfId="60469"/>
    <cellStyle name="注释 10 4 2 2 2" xfId="60470"/>
    <cellStyle name="注释 10 4 2 2 2 3" xfId="60471"/>
    <cellStyle name="注释 10 4 2 2 2 3 2" xfId="60472"/>
    <cellStyle name="注释 10 4 2 2 2 4" xfId="60473"/>
    <cellStyle name="注释 10 4 2 2 2 4 2" xfId="60474"/>
    <cellStyle name="注释 10 4 2 2 2 5" xfId="60475"/>
    <cellStyle name="注释 10 4 2 2 2 5 2" xfId="60476"/>
    <cellStyle name="注释 10 4 2 2 2 6" xfId="60477"/>
    <cellStyle name="注释 10 4 2 2 3" xfId="60478"/>
    <cellStyle name="注释 10 4 2 2 3 2" xfId="60479"/>
    <cellStyle name="注释 10 4 2 3 3" xfId="60480"/>
    <cellStyle name="注释 10 4 2 3 3 2" xfId="60481"/>
    <cellStyle name="注释 10 4 2 4 2" xfId="60482"/>
    <cellStyle name="注释 10 4 2 5" xfId="60483"/>
    <cellStyle name="注释 10 4 2 5 2" xfId="60484"/>
    <cellStyle name="注释 10 4 3" xfId="60485"/>
    <cellStyle name="注释 10 4 3 2" xfId="60486"/>
    <cellStyle name="注释 10 4 3 2 2" xfId="60487"/>
    <cellStyle name="注释 10 4 3 2 2 3" xfId="60488"/>
    <cellStyle name="注释 10 4 3 2 2 3 2" xfId="60489"/>
    <cellStyle name="注释 10 4 3 2 2 4" xfId="60490"/>
    <cellStyle name="注释 10 4 3 2 2 4 2" xfId="60491"/>
    <cellStyle name="注释 10 4 3 2 2 5" xfId="60492"/>
    <cellStyle name="注释 10 4 3 2 2 5 2" xfId="60493"/>
    <cellStyle name="注释 10 4 3 2 2 6" xfId="60494"/>
    <cellStyle name="注释 10 4 3 2 3" xfId="60495"/>
    <cellStyle name="注释 10 4 3 2 3 2" xfId="60496"/>
    <cellStyle name="注释 10 4 3 2 4" xfId="60497"/>
    <cellStyle name="注释 10 4 3 2 4 2" xfId="60498"/>
    <cellStyle name="注释 10 4 3 2 5" xfId="60499"/>
    <cellStyle name="注释 10 4 3 3 2" xfId="60500"/>
    <cellStyle name="注释 10 4 3 3 3" xfId="60501"/>
    <cellStyle name="注释 10 4 3 3 3 2" xfId="60502"/>
    <cellStyle name="注释 10 4 3 3 4" xfId="60503"/>
    <cellStyle name="注释 10 4 3 3 4 2" xfId="60504"/>
    <cellStyle name="注释 10 4 3 3 5" xfId="60505"/>
    <cellStyle name="注释 10 4 3 3 5 2" xfId="60506"/>
    <cellStyle name="注释 10 4 3 3 6" xfId="60507"/>
    <cellStyle name="注释 10 4 3 4" xfId="60508"/>
    <cellStyle name="注释 10 4 3 5" xfId="60509"/>
    <cellStyle name="注释 10 4 3 5 2" xfId="60510"/>
    <cellStyle name="注释 10 4 4" xfId="60511"/>
    <cellStyle name="注释 10 4 4 2" xfId="60512"/>
    <cellStyle name="注释 10 4 4 2 2" xfId="60513"/>
    <cellStyle name="注释 10 4 4 2 2 3" xfId="60514"/>
    <cellStyle name="注释 10 4 4 2 2 3 2" xfId="60515"/>
    <cellStyle name="注释 10 4 4 2 2 4" xfId="60516"/>
    <cellStyle name="注释 10 4 4 2 2 4 2" xfId="60517"/>
    <cellStyle name="注释 10 4 4 2 2 5" xfId="60518"/>
    <cellStyle name="注释 10 4 4 2 2 5 2" xfId="60519"/>
    <cellStyle name="注释 10 4 4 2 2 6" xfId="60520"/>
    <cellStyle name="注释 10 4 4 2 3" xfId="60521"/>
    <cellStyle name="注释 10 4 4 2 3 2" xfId="60522"/>
    <cellStyle name="注释 10 4 4 2 4" xfId="60523"/>
    <cellStyle name="注释 10 4 4 2 4 2" xfId="60524"/>
    <cellStyle name="注释 10 4 4 2 5" xfId="60525"/>
    <cellStyle name="注释 10 4 4 3" xfId="60526"/>
    <cellStyle name="注释 10 4 4 3 2" xfId="60527"/>
    <cellStyle name="注释 10 4 4 3 3" xfId="60528"/>
    <cellStyle name="注释 10 4 4 3 3 2" xfId="60529"/>
    <cellStyle name="注释 10 4 4 3 4" xfId="60530"/>
    <cellStyle name="注释 10 4 4 3 4 2" xfId="60531"/>
    <cellStyle name="注释 10 4 4 3 5" xfId="60532"/>
    <cellStyle name="注释 10 4 4 3 5 2" xfId="60533"/>
    <cellStyle name="注释 10 4 4 4" xfId="60534"/>
    <cellStyle name="注释 10 4 4 4 2" xfId="60535"/>
    <cellStyle name="注释 10 4 4 5" xfId="60536"/>
    <cellStyle name="注释 10 4 4 5 2" xfId="60537"/>
    <cellStyle name="注释 10 4 5" xfId="60538"/>
    <cellStyle name="注释 10 4 5 2" xfId="60539"/>
    <cellStyle name="注释 10 4 5 2 2" xfId="60540"/>
    <cellStyle name="注释 10 4 5 2 2 2" xfId="60541"/>
    <cellStyle name="注释 10 4 5 2 3" xfId="60542"/>
    <cellStyle name="注释 10 4 5 2 3 2" xfId="60543"/>
    <cellStyle name="注释 10 4 5 2 4" xfId="60544"/>
    <cellStyle name="注释 10 4 5 2 4 2" xfId="60545"/>
    <cellStyle name="注释 10 4 5 2 5" xfId="60546"/>
    <cellStyle name="注释 10 4 5 2 5 2" xfId="60547"/>
    <cellStyle name="注释 10 4 5 2 6" xfId="60548"/>
    <cellStyle name="注释 10 4 5 3" xfId="60549"/>
    <cellStyle name="注释 10 4 5 3 2" xfId="60550"/>
    <cellStyle name="注释 10 4 5 4" xfId="60551"/>
    <cellStyle name="注释 10 4 5 5" xfId="60552"/>
    <cellStyle name="注释 10 4 6" xfId="60553"/>
    <cellStyle name="注释 10 4 6 2" xfId="60554"/>
    <cellStyle name="注释 10 4 6 2 2" xfId="60555"/>
    <cellStyle name="注释 10 4 6 3" xfId="60556"/>
    <cellStyle name="注释 10 4 6 3 2" xfId="60557"/>
    <cellStyle name="注释 10 4 6 4" xfId="60558"/>
    <cellStyle name="注释 10 4 6 4 2" xfId="60559"/>
    <cellStyle name="注释 10 4 6 5" xfId="60560"/>
    <cellStyle name="注释 10 4 6 5 2" xfId="60561"/>
    <cellStyle name="注释 10 4 6 6" xfId="60562"/>
    <cellStyle name="注释 10 4 7 2" xfId="60563"/>
    <cellStyle name="注释 10 4 8 2" xfId="60564"/>
    <cellStyle name="注释 10 5" xfId="60565"/>
    <cellStyle name="注释 10 5 2 2" xfId="60566"/>
    <cellStyle name="注释 10 5 2 2 2" xfId="60567"/>
    <cellStyle name="注释 10 5 2 2 2 3" xfId="60568"/>
    <cellStyle name="注释 10 5 2 2 2 4" xfId="60569"/>
    <cellStyle name="注释 10 5 2 2 2 4 2" xfId="60570"/>
    <cellStyle name="注释 10 5 2 2 2 5" xfId="60571"/>
    <cellStyle name="注释 10 5 2 2 2 5 2" xfId="60572"/>
    <cellStyle name="注释 10 5 2 2 2 6" xfId="60573"/>
    <cellStyle name="注释 10 5 2 2 3" xfId="60574"/>
    <cellStyle name="注释 10 5 2 2 3 2" xfId="60575"/>
    <cellStyle name="注释 10 5 2 2 4" xfId="60576"/>
    <cellStyle name="注释 10 5 2 2 4 2" xfId="60577"/>
    <cellStyle name="注释 10 5 2 2 5" xfId="60578"/>
    <cellStyle name="注释 10 5 2 3" xfId="60579"/>
    <cellStyle name="注释 10 5 2 3 2" xfId="60580"/>
    <cellStyle name="注释 10 5 2 3 3" xfId="60581"/>
    <cellStyle name="注释 10 5 2 3 4" xfId="60582"/>
    <cellStyle name="注释 10 5 2 3 4 2" xfId="60583"/>
    <cellStyle name="注释 10 5 2 3 5" xfId="60584"/>
    <cellStyle name="注释 10 5 2 3 5 2" xfId="60585"/>
    <cellStyle name="注释 10 5 2 3 6" xfId="60586"/>
    <cellStyle name="注释 10 5 2 4" xfId="60587"/>
    <cellStyle name="注释 10 5 2 4 2" xfId="60588"/>
    <cellStyle name="注释 10 5 2 5" xfId="60589"/>
    <cellStyle name="注释 10 5 2 5 2" xfId="60590"/>
    <cellStyle name="注释 10 5 3" xfId="60591"/>
    <cellStyle name="注释 10 5 3 2" xfId="60592"/>
    <cellStyle name="注释 10 5 3 2 2" xfId="60593"/>
    <cellStyle name="注释 10 5 3 2 2 3" xfId="60594"/>
    <cellStyle name="注释 10 5 3 2 2 3 2" xfId="60595"/>
    <cellStyle name="注释 10 5 3 2 2 4" xfId="60596"/>
    <cellStyle name="注释 10 5 3 2 2 4 2" xfId="60597"/>
    <cellStyle name="注释 10 5 3 2 2 5" xfId="60598"/>
    <cellStyle name="注释 10 5 3 2 2 5 2" xfId="60599"/>
    <cellStyle name="注释 10 5 3 2 2 6" xfId="60600"/>
    <cellStyle name="注释 10 5 3 2 3" xfId="60601"/>
    <cellStyle name="注释 10 5 3 2 3 2" xfId="60602"/>
    <cellStyle name="注释 10 5 3 2 4" xfId="60603"/>
    <cellStyle name="注释 10 5 3 2 4 2" xfId="60604"/>
    <cellStyle name="注释 10 5 3 2 5" xfId="60605"/>
    <cellStyle name="注释 10 5 3 3" xfId="60606"/>
    <cellStyle name="注释 10 5 3 3 2" xfId="60607"/>
    <cellStyle name="注释 10 5 3 3 3" xfId="60608"/>
    <cellStyle name="注释 10 5 3 3 3 2" xfId="60609"/>
    <cellStyle name="注释 10 5 3 3 4" xfId="60610"/>
    <cellStyle name="注释 10 5 3 3 4 2" xfId="60611"/>
    <cellStyle name="注释 10 5 3 3 5" xfId="60612"/>
    <cellStyle name="注释 10 5 3 3 5 2" xfId="60613"/>
    <cellStyle name="注释 10 5 3 3 6" xfId="60614"/>
    <cellStyle name="注释 10 5 3 4" xfId="60615"/>
    <cellStyle name="注释 10 5 3 4 2" xfId="60616"/>
    <cellStyle name="注释 10 5 3 5" xfId="60617"/>
    <cellStyle name="注释 10 5 3 5 2" xfId="60618"/>
    <cellStyle name="注释 10 5 4" xfId="60619"/>
    <cellStyle name="注释 10 5 4 2" xfId="60620"/>
    <cellStyle name="注释 10 5 4 2 2" xfId="60621"/>
    <cellStyle name="注释 10 5 4 2 2 2" xfId="60622"/>
    <cellStyle name="注释 10 5 4 2 2 2 2" xfId="60623"/>
    <cellStyle name="注释 10 5 4 2 2 3" xfId="60624"/>
    <cellStyle name="注释 10 5 4 2 2 3 2" xfId="60625"/>
    <cellStyle name="注释 10 5 4 2 2 4" xfId="60626"/>
    <cellStyle name="注释 10 5 4 2 2 4 2" xfId="60627"/>
    <cellStyle name="注释 10 5 4 2 2 5" xfId="60628"/>
    <cellStyle name="注释 10 5 4 2 2 5 2" xfId="60629"/>
    <cellStyle name="注释 10 5 4 2 2 6" xfId="60630"/>
    <cellStyle name="注释 10 5 4 2 3" xfId="60631"/>
    <cellStyle name="注释 10 5 4 2 3 2" xfId="60632"/>
    <cellStyle name="注释 10 5 4 2 4" xfId="60633"/>
    <cellStyle name="注释 10 5 4 2 4 2" xfId="60634"/>
    <cellStyle name="注释 10 5 4 2 5" xfId="60635"/>
    <cellStyle name="注释 10 5 4 3" xfId="60636"/>
    <cellStyle name="注释 10 5 4 3 2" xfId="60637"/>
    <cellStyle name="注释 10 5 4 3 2 2" xfId="60638"/>
    <cellStyle name="注释 10 5 4 3 3" xfId="60639"/>
    <cellStyle name="注释 10 5 4 3 3 2" xfId="60640"/>
    <cellStyle name="注释 10 5 4 3 4" xfId="60641"/>
    <cellStyle name="注释 10 5 4 3 4 2" xfId="60642"/>
    <cellStyle name="注释 10 5 4 3 5" xfId="60643"/>
    <cellStyle name="注释 10 5 4 3 5 2" xfId="60644"/>
    <cellStyle name="注释 10 5 4 3 6" xfId="60645"/>
    <cellStyle name="注释 10 5 4 4" xfId="60646"/>
    <cellStyle name="注释 10 5 4 4 2" xfId="60647"/>
    <cellStyle name="注释 10 5 4 5" xfId="60648"/>
    <cellStyle name="注释 10 5 4 5 2" xfId="60649"/>
    <cellStyle name="注释 10 5 5" xfId="60650"/>
    <cellStyle name="注释 10 5 5 2" xfId="60651"/>
    <cellStyle name="注释 10 5 5 2 2" xfId="60652"/>
    <cellStyle name="注释 10 5 5 2 2 2" xfId="60653"/>
    <cellStyle name="注释 10 5 5 2 3" xfId="60654"/>
    <cellStyle name="注释 10 5 5 2 3 2" xfId="60655"/>
    <cellStyle name="注释 10 5 5 2 4" xfId="60656"/>
    <cellStyle name="注释 10 5 5 2 4 2" xfId="60657"/>
    <cellStyle name="注释 10 5 5 2 5" xfId="60658"/>
    <cellStyle name="注释 10 5 5 2 5 2" xfId="60659"/>
    <cellStyle name="注释 10 5 5 2 6" xfId="60660"/>
    <cellStyle name="注释 10 5 5 3" xfId="60661"/>
    <cellStyle name="注释 10 5 5 3 2" xfId="60662"/>
    <cellStyle name="注释 10 5 5 4" xfId="60663"/>
    <cellStyle name="注释 10 5 5 4 2" xfId="60664"/>
    <cellStyle name="注释 10 5 5 5" xfId="60665"/>
    <cellStyle name="注释 10 5 6" xfId="60666"/>
    <cellStyle name="注释 10 5 6 2" xfId="60667"/>
    <cellStyle name="注释 10 5 6 2 2" xfId="60668"/>
    <cellStyle name="注释 10 5 6 3" xfId="60669"/>
    <cellStyle name="注释 10 5 6 3 2" xfId="60670"/>
    <cellStyle name="注释 10 5 6 4" xfId="60671"/>
    <cellStyle name="注释 10 5 6 4 2" xfId="60672"/>
    <cellStyle name="注释 10 5 6 5" xfId="60673"/>
    <cellStyle name="注释 10 5 6 5 2" xfId="60674"/>
    <cellStyle name="注释 10 5 6 6" xfId="60675"/>
    <cellStyle name="注释 10 5 7" xfId="60676"/>
    <cellStyle name="注释 10 5 7 2" xfId="60677"/>
    <cellStyle name="注释 10 5 8 2" xfId="60678"/>
    <cellStyle name="注释 10 6" xfId="60679"/>
    <cellStyle name="注释 10 6 2" xfId="60680"/>
    <cellStyle name="注释 10 6 2 2" xfId="60681"/>
    <cellStyle name="注释 10 6 2 2 2" xfId="60682"/>
    <cellStyle name="注释 10 6 2 2 3" xfId="60683"/>
    <cellStyle name="注释 10 6 2 2 3 2" xfId="60684"/>
    <cellStyle name="注释 10 6 2 2 4" xfId="60685"/>
    <cellStyle name="注释 10 6 2 2 4 2" xfId="60686"/>
    <cellStyle name="注释 10 6 2 2 5" xfId="60687"/>
    <cellStyle name="注释 10 6 2 2 5 2" xfId="60688"/>
    <cellStyle name="注释 10 6 2 2 6" xfId="60689"/>
    <cellStyle name="注释 10 6 2 3" xfId="60690"/>
    <cellStyle name="注释 10 6 2 3 2" xfId="60691"/>
    <cellStyle name="注释 10 6 2 4" xfId="60692"/>
    <cellStyle name="注释 10 6 2 4 2" xfId="60693"/>
    <cellStyle name="注释 10 6 2 5" xfId="60694"/>
    <cellStyle name="注释 10 6 3" xfId="60695"/>
    <cellStyle name="注释 10 6 3 2" xfId="60696"/>
    <cellStyle name="注释 10 6 3 2 2" xfId="60697"/>
    <cellStyle name="注释 10 6 3 3" xfId="60698"/>
    <cellStyle name="注释 10 6 3 3 2" xfId="60699"/>
    <cellStyle name="注释 10 6 3 4" xfId="60700"/>
    <cellStyle name="注释 10 6 3 4 2" xfId="60701"/>
    <cellStyle name="注释 10 6 3 5" xfId="60702"/>
    <cellStyle name="注释 10 6 3 5 2" xfId="60703"/>
    <cellStyle name="注释 10 6 3 6" xfId="60704"/>
    <cellStyle name="注释 10 6 4" xfId="60705"/>
    <cellStyle name="注释 10 6 4 2" xfId="60706"/>
    <cellStyle name="注释 10 6 5" xfId="60707"/>
    <cellStyle name="注释 10 7 2 2" xfId="60708"/>
    <cellStyle name="注释 10 7 2 2 2" xfId="60709"/>
    <cellStyle name="注释 10 7 2 3" xfId="60710"/>
    <cellStyle name="注释 10 7 2 3 2" xfId="60711"/>
    <cellStyle name="注释 10 7 2 4" xfId="60712"/>
    <cellStyle name="注释 10 7 2 4 2" xfId="60713"/>
    <cellStyle name="注释 10 7 2 5" xfId="60714"/>
    <cellStyle name="注释 10 7 2 5 2" xfId="60715"/>
    <cellStyle name="注释 10 7 3 2" xfId="60716"/>
    <cellStyle name="注释 10 7 4 2" xfId="60717"/>
    <cellStyle name="注释 10 7 5" xfId="60718"/>
    <cellStyle name="注释 10 8 4 2" xfId="60719"/>
    <cellStyle name="注释 11" xfId="60720"/>
    <cellStyle name="注释 12" xfId="60721"/>
    <cellStyle name="注释 13" xfId="60722"/>
    <cellStyle name="注释 14" xfId="60723"/>
    <cellStyle name="注释 22" xfId="60724"/>
    <cellStyle name="注释 17" xfId="60725"/>
    <cellStyle name="注释 23" xfId="60726"/>
    <cellStyle name="注释 18" xfId="60727"/>
    <cellStyle name="注释 24" xfId="60728"/>
    <cellStyle name="注释 19" xfId="60729"/>
    <cellStyle name="注释 2" xfId="60730"/>
    <cellStyle name="注释 2 10" xfId="60731"/>
    <cellStyle name="注释 2 10 2" xfId="60732"/>
    <cellStyle name="注释 2 20" xfId="60733"/>
    <cellStyle name="注释 2 15" xfId="60734"/>
    <cellStyle name="注释 2 21" xfId="60735"/>
    <cellStyle name="注释 2 16" xfId="60736"/>
    <cellStyle name="注释 2 2" xfId="60737"/>
    <cellStyle name="注释 2 2 10" xfId="60738"/>
    <cellStyle name="注释 2 2 11" xfId="60739"/>
    <cellStyle name="注释 2 2 13" xfId="60740"/>
    <cellStyle name="注释 2 2 14" xfId="60741"/>
    <cellStyle name="注释 2 2 20" xfId="60742"/>
    <cellStyle name="注释 2 2 15" xfId="60743"/>
    <cellStyle name="注释 2 2 21" xfId="60744"/>
    <cellStyle name="注释 2 2 16" xfId="60745"/>
    <cellStyle name="注释 2 2 22" xfId="60746"/>
    <cellStyle name="注释 2 2 17" xfId="60747"/>
    <cellStyle name="注释 2 2 18" xfId="60748"/>
    <cellStyle name="注释 2 2 19" xfId="60749"/>
    <cellStyle name="注释 2 2 2" xfId="60750"/>
    <cellStyle name="注释 2 2 2 10" xfId="60751"/>
    <cellStyle name="注释 2 2 2 11" xfId="60752"/>
    <cellStyle name="注释 2 2 2 12" xfId="60753"/>
    <cellStyle name="注释 2 2 2 13" xfId="60754"/>
    <cellStyle name="注释 2 2 2 14" xfId="60755"/>
    <cellStyle name="注释 2 2 2 15" xfId="60756"/>
    <cellStyle name="注释 2 2 2 16" xfId="60757"/>
    <cellStyle name="注释 2 2 2 17" xfId="60758"/>
    <cellStyle name="注释 2 2 2 18" xfId="60759"/>
    <cellStyle name="注释 2 2 2 2" xfId="60760"/>
    <cellStyle name="注释 2 2 2 2 2 2" xfId="60761"/>
    <cellStyle name="注释 2 2 2 2 3" xfId="60762"/>
    <cellStyle name="注释 2 2 2 2 3 2" xfId="60763"/>
    <cellStyle name="注释 2 2 2 2 4" xfId="60764"/>
    <cellStyle name="注释 2 2 2 2 4 2" xfId="60765"/>
    <cellStyle name="注释 2 2 2 2 5" xfId="60766"/>
    <cellStyle name="注释 2 2 2 2 5 2" xfId="60767"/>
    <cellStyle name="注释 2 2 2 2 6" xfId="60768"/>
    <cellStyle name="注释 2 2 2 3" xfId="60769"/>
    <cellStyle name="注释 2 2 2 3 2" xfId="60770"/>
    <cellStyle name="注释 2 2 2 4" xfId="60771"/>
    <cellStyle name="注释 2 2 2 4 2" xfId="60772"/>
    <cellStyle name="注释 2 2 2 5" xfId="60773"/>
    <cellStyle name="注释 2 2 2 6" xfId="60774"/>
    <cellStyle name="注释 2 2 2 7" xfId="60775"/>
    <cellStyle name="注释 2 2 2 8" xfId="60776"/>
    <cellStyle name="注释 2 2 3" xfId="60777"/>
    <cellStyle name="注释 2 2 3 2" xfId="60778"/>
    <cellStyle name="注释 2 2 3 2 2" xfId="60779"/>
    <cellStyle name="注释 2 2 3 3" xfId="60780"/>
    <cellStyle name="注释 2 2 3 3 2" xfId="60781"/>
    <cellStyle name="注释 2 2 3 4" xfId="60782"/>
    <cellStyle name="注释 2 2 3 4 2" xfId="60783"/>
    <cellStyle name="注释 2 2 3 5" xfId="60784"/>
    <cellStyle name="注释 2 2 3 5 2" xfId="60785"/>
    <cellStyle name="注释 2 2 3 6" xfId="60786"/>
    <cellStyle name="注释 2 2 3 7" xfId="60787"/>
    <cellStyle name="注释 9 4 4 2 3 2" xfId="60788"/>
    <cellStyle name="注释 2 2 4" xfId="60789"/>
    <cellStyle name="注释 2 2 4 2" xfId="60790"/>
    <cellStyle name="注释 2 2 5 2" xfId="60791"/>
    <cellStyle name="注释 2 2 6" xfId="60792"/>
    <cellStyle name="注释 2 2 7" xfId="60793"/>
    <cellStyle name="注释 2 2 8" xfId="60794"/>
    <cellStyle name="注释 2 2 9" xfId="60795"/>
    <cellStyle name="注释 2 3" xfId="60796"/>
    <cellStyle name="注释 2 3 14" xfId="60797"/>
    <cellStyle name="注释 2 3 20" xfId="60798"/>
    <cellStyle name="注释 2 3 15" xfId="60799"/>
    <cellStyle name="注释 2 3 21" xfId="60800"/>
    <cellStyle name="注释 2 3 16" xfId="60801"/>
    <cellStyle name="注释 2 3 22" xfId="60802"/>
    <cellStyle name="注释 2 3 17" xfId="60803"/>
    <cellStyle name="注释 2 3 23" xfId="60804"/>
    <cellStyle name="注释 2 3 18" xfId="60805"/>
    <cellStyle name="注释 2 3 19" xfId="60806"/>
    <cellStyle name="注释 2 3 2" xfId="60807"/>
    <cellStyle name="注释 2 3 2 10" xfId="60808"/>
    <cellStyle name="注释 2 3 2 11" xfId="60809"/>
    <cellStyle name="注释 2 3 2 12" xfId="60810"/>
    <cellStyle name="注释 2 3 2 13" xfId="60811"/>
    <cellStyle name="注释 2 3 2 14" xfId="60812"/>
    <cellStyle name="注释 2 3 2 15" xfId="60813"/>
    <cellStyle name="注释 2 3 2 16" xfId="60814"/>
    <cellStyle name="注释 2 3 2 17" xfId="60815"/>
    <cellStyle name="注释 2 3 2 18" xfId="60816"/>
    <cellStyle name="注释 2 3 2 2" xfId="60817"/>
    <cellStyle name="注释 2 3 2 2 15" xfId="60818"/>
    <cellStyle name="注释 2 3 2 2 16" xfId="60819"/>
    <cellStyle name="注释 2 3 2 2 2" xfId="60820"/>
    <cellStyle name="注释 2 3 2 2 2 2" xfId="60821"/>
    <cellStyle name="注释 2 3 2 2 2 2 2" xfId="60822"/>
    <cellStyle name="注释 2 3 2 2 2 3" xfId="60823"/>
    <cellStyle name="注释 2 3 2 2 2 3 2" xfId="60824"/>
    <cellStyle name="注释 2 3 2 2 2 4" xfId="60825"/>
    <cellStyle name="注释 2 3 2 2 2 4 2" xfId="60826"/>
    <cellStyle name="注释 2 3 2 2 2 5" xfId="60827"/>
    <cellStyle name="注释 2 3 2 2 2 5 2" xfId="60828"/>
    <cellStyle name="注释 2 3 2 2 2 6" xfId="60829"/>
    <cellStyle name="注释 2 3 2 2 3" xfId="60830"/>
    <cellStyle name="注释 2 3 2 2 3 2" xfId="60831"/>
    <cellStyle name="注释 2 3 2 2 4" xfId="60832"/>
    <cellStyle name="注释 2 3 2 2 4 2" xfId="60833"/>
    <cellStyle name="注释 2 3 2 2 5" xfId="60834"/>
    <cellStyle name="注释 2 3 2 2 6" xfId="60835"/>
    <cellStyle name="注释 2 3 2 2 7" xfId="60836"/>
    <cellStyle name="注释 2 3 2 2 8" xfId="60837"/>
    <cellStyle name="注释 2 3 2 2 9" xfId="60838"/>
    <cellStyle name="注释 2 3 2 3" xfId="60839"/>
    <cellStyle name="注释 2 3 2 3 2" xfId="60840"/>
    <cellStyle name="注释 2 3 2 3 2 2" xfId="60841"/>
    <cellStyle name="注释 2 3 2 3 3" xfId="60842"/>
    <cellStyle name="注释 2 3 2 3 3 2" xfId="60843"/>
    <cellStyle name="注释 2 3 2 3 4" xfId="60844"/>
    <cellStyle name="注释 2 3 2 3 4 2" xfId="60845"/>
    <cellStyle name="注释 2 3 2 3 5" xfId="60846"/>
    <cellStyle name="注释 2 3 2 3 5 2" xfId="60847"/>
    <cellStyle name="注释 2 3 2 3 6" xfId="60848"/>
    <cellStyle name="注释 2 3 2 3 7" xfId="60849"/>
    <cellStyle name="注释 2 3 2 4" xfId="60850"/>
    <cellStyle name="注释 2 3 2 4 2" xfId="60851"/>
    <cellStyle name="注释 2 3 2 5" xfId="60852"/>
    <cellStyle name="注释 2 3 2 5 2" xfId="60853"/>
    <cellStyle name="注释 2 3 2 6" xfId="60854"/>
    <cellStyle name="注释 2 3 3" xfId="60855"/>
    <cellStyle name="注释 2 3 3 10" xfId="60856"/>
    <cellStyle name="注释 2 3 3 11" xfId="60857"/>
    <cellStyle name="注释 2 3 3 12" xfId="60858"/>
    <cellStyle name="注释 2 3 3 13" xfId="60859"/>
    <cellStyle name="注释 2 3 3 14" xfId="60860"/>
    <cellStyle name="注释 2 3 3 15" xfId="60861"/>
    <cellStyle name="注释 2 3 3 16" xfId="60862"/>
    <cellStyle name="注释 2 3 3 17" xfId="60863"/>
    <cellStyle name="注释 2 3 3 18" xfId="60864"/>
    <cellStyle name="注释 2 3 3 2" xfId="60865"/>
    <cellStyle name="注释 2 3 3 2 2" xfId="60866"/>
    <cellStyle name="注释 2 3 3 2 2 2" xfId="60867"/>
    <cellStyle name="注释 2 3 3 2 2 2 2" xfId="60868"/>
    <cellStyle name="注释 2 3 3 2 2 3" xfId="60869"/>
    <cellStyle name="注释 2 3 3 2 2 4" xfId="60870"/>
    <cellStyle name="注释 2 3 3 2 2 4 2" xfId="60871"/>
    <cellStyle name="注释 2 3 3 2 2 5" xfId="60872"/>
    <cellStyle name="注释 2 3 3 2 2 5 2" xfId="60873"/>
    <cellStyle name="注释 2 3 3 2 2 6" xfId="60874"/>
    <cellStyle name="注释 2 3 3 2 3" xfId="60875"/>
    <cellStyle name="注释 2 3 3 2 4" xfId="60876"/>
    <cellStyle name="注释 2 3 3 2 4 2" xfId="60877"/>
    <cellStyle name="注释 2 3 3 2 5" xfId="60878"/>
    <cellStyle name="注释 2 3 3 3" xfId="60879"/>
    <cellStyle name="注释 2 3 3 3 2" xfId="60880"/>
    <cellStyle name="注释 2 3 3 3 2 2" xfId="60881"/>
    <cellStyle name="注释 2 3 3 3 3" xfId="60882"/>
    <cellStyle name="注释 2 3 3 3 3 2" xfId="60883"/>
    <cellStyle name="注释 2 3 3 3 4 2" xfId="60884"/>
    <cellStyle name="注释 2 3 3 3 5 2" xfId="60885"/>
    <cellStyle name="注释 2 3 3 4" xfId="60886"/>
    <cellStyle name="注释 2 3 3 4 2" xfId="60887"/>
    <cellStyle name="注释 2 3 3 5" xfId="60888"/>
    <cellStyle name="注释 2 3 3 5 2" xfId="60889"/>
    <cellStyle name="注释 2 3 3 6" xfId="60890"/>
    <cellStyle name="注释 2 3 3 8" xfId="60891"/>
    <cellStyle name="注释 2 3 3 9" xfId="60892"/>
    <cellStyle name="注释 9 4 4 2 4 2" xfId="60893"/>
    <cellStyle name="注释 2 3 4" xfId="60894"/>
    <cellStyle name="注释 2 3 4 2" xfId="60895"/>
    <cellStyle name="注释 2 3 4 2 2" xfId="60896"/>
    <cellStyle name="注释 2 3 4 2 2 2" xfId="60897"/>
    <cellStyle name="注释 2 3 4 2 2 3" xfId="60898"/>
    <cellStyle name="注释 2 3 4 2 2 4" xfId="60899"/>
    <cellStyle name="注释 2 3 4 2 2 5" xfId="60900"/>
    <cellStyle name="注释 2 3 4 2 2 6" xfId="60901"/>
    <cellStyle name="注释 2 3 4 2 3" xfId="60902"/>
    <cellStyle name="注释 2 3 4 2 3 2" xfId="60903"/>
    <cellStyle name="注释 2 3 4 2 4" xfId="60904"/>
    <cellStyle name="注释 2 3 4 2 4 2" xfId="60905"/>
    <cellStyle name="注释 2 3 4 2 5" xfId="60906"/>
    <cellStyle name="注释 2 3 4 3" xfId="60907"/>
    <cellStyle name="注释 2 3 4 3 2" xfId="60908"/>
    <cellStyle name="注释 2 3 4 3 2 2" xfId="60909"/>
    <cellStyle name="注释 2 3 4 3 3" xfId="60910"/>
    <cellStyle name="注释 2 3 4 3 3 2" xfId="60911"/>
    <cellStyle name="注释 2 3 4 3 4" xfId="60912"/>
    <cellStyle name="注释 2 3 4 3 4 2" xfId="60913"/>
    <cellStyle name="注释 2 3 4 3 5" xfId="60914"/>
    <cellStyle name="注释 2 3 4 3 5 2" xfId="60915"/>
    <cellStyle name="注释 2 3 4 4" xfId="60916"/>
    <cellStyle name="注释 2 3 4 4 2" xfId="60917"/>
    <cellStyle name="注释 2 3 4 5" xfId="60918"/>
    <cellStyle name="注释 2 3 4 5 2" xfId="60919"/>
    <cellStyle name="注释 2 3 5" xfId="60920"/>
    <cellStyle name="注释 2 3 5 2" xfId="60921"/>
    <cellStyle name="注释 2 3 5 2 2" xfId="60922"/>
    <cellStyle name="注释 2 3 5 2 3" xfId="60923"/>
    <cellStyle name="注释 2 3 5 2 3 2" xfId="60924"/>
    <cellStyle name="注释 2 3 5 2 4" xfId="60925"/>
    <cellStyle name="注释 2 3 5 2 4 2" xfId="60926"/>
    <cellStyle name="注释 2 3 5 2 5" xfId="60927"/>
    <cellStyle name="注释 2 3 5 2 5 2" xfId="60928"/>
    <cellStyle name="注释 2 3 5 2 6" xfId="60929"/>
    <cellStyle name="注释 2 3 5 3" xfId="60930"/>
    <cellStyle name="注释 2 3 5 3 2" xfId="60931"/>
    <cellStyle name="注释 2 3 5 4" xfId="60932"/>
    <cellStyle name="注释 2 3 6" xfId="60933"/>
    <cellStyle name="注释 2 3 6 2" xfId="60934"/>
    <cellStyle name="注释 2 3 6 2 2" xfId="60935"/>
    <cellStyle name="注释 2 3 6 3" xfId="60936"/>
    <cellStyle name="注释 2 3 6 4" xfId="60937"/>
    <cellStyle name="注释 2 3 6 4 2" xfId="60938"/>
    <cellStyle name="注释 2 3 6 5" xfId="60939"/>
    <cellStyle name="注释 2 3 6 5 2" xfId="60940"/>
    <cellStyle name="注释 2 3 6 6" xfId="60941"/>
    <cellStyle name="注释 2 3 6 7" xfId="60942"/>
    <cellStyle name="注释 2 3 7" xfId="60943"/>
    <cellStyle name="注释 2 3 7 2" xfId="60944"/>
    <cellStyle name="注释 2 3 8" xfId="60945"/>
    <cellStyle name="注释 2 3 8 2" xfId="60946"/>
    <cellStyle name="注释 2 3 9" xfId="60947"/>
    <cellStyle name="注释 2 4" xfId="60948"/>
    <cellStyle name="注释 2 4 2" xfId="60949"/>
    <cellStyle name="注释 2 4 2 2" xfId="60950"/>
    <cellStyle name="注释 2 4 2 2 2" xfId="60951"/>
    <cellStyle name="注释 2 4 2 2 2 2" xfId="60952"/>
    <cellStyle name="注释 2 4 2 2 2 2 2" xfId="60953"/>
    <cellStyle name="注释 2 4 2 2 2 3" xfId="60954"/>
    <cellStyle name="注释 2 4 2 2 2 3 2" xfId="60955"/>
    <cellStyle name="注释 2 4 2 2 2 4" xfId="60956"/>
    <cellStyle name="注释 2 4 2 2 2 4 2" xfId="60957"/>
    <cellStyle name="注释 2 4 2 2 2 5 2" xfId="60958"/>
    <cellStyle name="注释 2 4 2 2 2 6" xfId="60959"/>
    <cellStyle name="注释 2 4 2 2 3" xfId="60960"/>
    <cellStyle name="注释 2 4 2 2 3 2" xfId="60961"/>
    <cellStyle name="注释 2 4 2 2 4" xfId="60962"/>
    <cellStyle name="注释 2 4 2 2 4 2" xfId="60963"/>
    <cellStyle name="注释 2 4 2 2 5" xfId="60964"/>
    <cellStyle name="注释 2 4 2 3" xfId="60965"/>
    <cellStyle name="注释 2 4 2 3 4 2" xfId="60966"/>
    <cellStyle name="注释 2 4 2 3 5 2" xfId="60967"/>
    <cellStyle name="注释 2 4 2 3 6" xfId="60968"/>
    <cellStyle name="注释 2 4 2 4" xfId="60969"/>
    <cellStyle name="注释 2 4 2 4 2" xfId="60970"/>
    <cellStyle name="注释 2 4 2 5" xfId="60971"/>
    <cellStyle name="注释 2 4 2 5 2" xfId="60972"/>
    <cellStyle name="注释 2 4 3" xfId="60973"/>
    <cellStyle name="注释 2 4 3 2" xfId="60974"/>
    <cellStyle name="注释 2 4 3 2 2" xfId="60975"/>
    <cellStyle name="注释 2 4 3 2 2 2" xfId="60976"/>
    <cellStyle name="注释 2 4 3 2 2 2 2" xfId="60977"/>
    <cellStyle name="注释 2 4 3 2 2 3" xfId="60978"/>
    <cellStyle name="注释 2 4 3 2 2 3 2" xfId="60979"/>
    <cellStyle name="注释 2 4 3 2 2 4" xfId="60980"/>
    <cellStyle name="注释 2 4 3 2 2 4 2" xfId="60981"/>
    <cellStyle name="注释 2 4 3 2 2 5" xfId="60982"/>
    <cellStyle name="注释 2 4 3 2 2 5 2" xfId="60983"/>
    <cellStyle name="注释 2 4 3 2 2 6" xfId="60984"/>
    <cellStyle name="注释 2 4 3 2 3" xfId="60985"/>
    <cellStyle name="注释 2 4 3 2 3 2" xfId="60986"/>
    <cellStyle name="注释 2 4 3 2 4" xfId="60987"/>
    <cellStyle name="注释 2 4 3 2 5" xfId="60988"/>
    <cellStyle name="注释 2 4 3 3" xfId="60989"/>
    <cellStyle name="注释 2 4 3 3 2" xfId="60990"/>
    <cellStyle name="注释 2 4 3 3 2 2" xfId="60991"/>
    <cellStyle name="注释 2 4 3 3 3" xfId="60992"/>
    <cellStyle name="注释 2 4 3 3 3 2" xfId="60993"/>
    <cellStyle name="注释 2 4 3 3 4" xfId="60994"/>
    <cellStyle name="注释 2 4 3 3 4 2" xfId="60995"/>
    <cellStyle name="注释 2 4 3 3 5" xfId="60996"/>
    <cellStyle name="注释 2 4 3 3 5 2" xfId="60997"/>
    <cellStyle name="注释 2 4 3 3 6" xfId="60998"/>
    <cellStyle name="注释 2 4 3 4" xfId="60999"/>
    <cellStyle name="注释 2 4 3 4 2" xfId="61000"/>
    <cellStyle name="注释 2 4 3 5" xfId="61001"/>
    <cellStyle name="注释 2 4 3 5 2" xfId="61002"/>
    <cellStyle name="注释 2 4 4" xfId="61003"/>
    <cellStyle name="注释 2 4 4 2" xfId="61004"/>
    <cellStyle name="注释 2 4 4 2 2" xfId="61005"/>
    <cellStyle name="注释 2 4 4 2 2 2" xfId="61006"/>
    <cellStyle name="注释 2 4 4 2 2 2 2" xfId="61007"/>
    <cellStyle name="注释 2 4 4 2 2 3" xfId="61008"/>
    <cellStyle name="注释 2 4 4 2 2 3 2" xfId="61009"/>
    <cellStyle name="注释 2 4 4 2 2 4" xfId="61010"/>
    <cellStyle name="注释 2 4 4 2 2 4 2" xfId="61011"/>
    <cellStyle name="注释 2 4 4 2 2 5" xfId="61012"/>
    <cellStyle name="注释 2 4 4 2 2 5 2" xfId="61013"/>
    <cellStyle name="注释 2 4 4 2 2 6" xfId="61014"/>
    <cellStyle name="注释 2 4 4 2 3" xfId="61015"/>
    <cellStyle name="注释 2 4 4 2 4" xfId="61016"/>
    <cellStyle name="注释 2 4 4 2 4 2" xfId="61017"/>
    <cellStyle name="注释 2 4 4 2 5" xfId="61018"/>
    <cellStyle name="注释 2 4 4 3" xfId="61019"/>
    <cellStyle name="注释 2 4 4 3 2" xfId="61020"/>
    <cellStyle name="注释 2 4 4 3 2 2" xfId="61021"/>
    <cellStyle name="注释 2 4 4 3 3" xfId="61022"/>
    <cellStyle name="注释 2 4 4 3 4" xfId="61023"/>
    <cellStyle name="注释 2 4 4 3 4 2" xfId="61024"/>
    <cellStyle name="注释 2 4 4 3 5" xfId="61025"/>
    <cellStyle name="注释 2 4 4 3 5 2" xfId="61026"/>
    <cellStyle name="注释 2 4 4 3 6" xfId="61027"/>
    <cellStyle name="注释 2 4 4 4" xfId="61028"/>
    <cellStyle name="注释 2 4 4 5 2" xfId="61029"/>
    <cellStyle name="注释 2 4 5" xfId="61030"/>
    <cellStyle name="注释 2 4 5 2" xfId="61031"/>
    <cellStyle name="注释 2 4 5 2 2" xfId="61032"/>
    <cellStyle name="注释 2 4 5 2 2 2" xfId="61033"/>
    <cellStyle name="注释 2 4 5 2 3" xfId="61034"/>
    <cellStyle name="注释 2 4 5 2 3 2" xfId="61035"/>
    <cellStyle name="注释 2 4 5 2 4" xfId="61036"/>
    <cellStyle name="注释 2 4 5 2 4 2" xfId="61037"/>
    <cellStyle name="注释 2 4 5 2 5" xfId="61038"/>
    <cellStyle name="注释 2 4 5 2 5 2" xfId="61039"/>
    <cellStyle name="注释 2 4 5 2 6" xfId="61040"/>
    <cellStyle name="注释 2 4 5 3" xfId="61041"/>
    <cellStyle name="注释 2 4 5 3 2" xfId="61042"/>
    <cellStyle name="注释 2 4 5 4" xfId="61043"/>
    <cellStyle name="注释 2 4 5 5" xfId="61044"/>
    <cellStyle name="注释 2 4 6" xfId="61045"/>
    <cellStyle name="注释 2 4 6 2" xfId="61046"/>
    <cellStyle name="注释 2 4 6 2 2" xfId="61047"/>
    <cellStyle name="注释 2 4 6 3" xfId="61048"/>
    <cellStyle name="注释 2 4 6 3 2" xfId="61049"/>
    <cellStyle name="注释 2 4 6 4" xfId="61050"/>
    <cellStyle name="注释 2 4 6 4 2" xfId="61051"/>
    <cellStyle name="注释 2 4 6 5" xfId="61052"/>
    <cellStyle name="注释 2 4 6 5 2" xfId="61053"/>
    <cellStyle name="注释 2 4 6 6" xfId="61054"/>
    <cellStyle name="注释 2 4 6 7" xfId="61055"/>
    <cellStyle name="注释 2 4 7" xfId="61056"/>
    <cellStyle name="注释 2 4 7 2" xfId="61057"/>
    <cellStyle name="注释 2 4 8" xfId="61058"/>
    <cellStyle name="注释 2 4 8 2" xfId="61059"/>
    <cellStyle name="注释 2 4 9" xfId="61060"/>
    <cellStyle name="注释 2 5" xfId="61061"/>
    <cellStyle name="注释 2 5 2" xfId="61062"/>
    <cellStyle name="注释 2 5 2 2" xfId="61063"/>
    <cellStyle name="注释 2 5 2 2 2" xfId="61064"/>
    <cellStyle name="注释 2 5 2 2 2 2" xfId="61065"/>
    <cellStyle name="注释 2 5 2 2 2 2 2" xfId="61066"/>
    <cellStyle name="注释 2 5 2 2 2 3" xfId="61067"/>
    <cellStyle name="注释 2 5 2 2 2 3 2" xfId="61068"/>
    <cellStyle name="注释 2 5 2 2 2 4" xfId="61069"/>
    <cellStyle name="注释 2 5 2 2 2 4 2" xfId="61070"/>
    <cellStyle name="注释 2 5 2 2 2 5" xfId="61071"/>
    <cellStyle name="注释 2 5 2 2 2 5 2" xfId="61072"/>
    <cellStyle name="注释 2 5 2 2 2 6" xfId="61073"/>
    <cellStyle name="注释 2 5 2 2 3" xfId="61074"/>
    <cellStyle name="注释 2 5 2 2 3 2" xfId="61075"/>
    <cellStyle name="注释 2 5 2 2 4" xfId="61076"/>
    <cellStyle name="注释 2 5 2 2 4 2" xfId="61077"/>
    <cellStyle name="注释 2 5 2 3" xfId="61078"/>
    <cellStyle name="注释 2 5 2 3 2" xfId="61079"/>
    <cellStyle name="注释 2 5 2 3 2 2" xfId="61080"/>
    <cellStyle name="注释 2 5 2 3 3" xfId="61081"/>
    <cellStyle name="注释 2 5 2 3 3 2" xfId="61082"/>
    <cellStyle name="注释 2 5 2 3 4" xfId="61083"/>
    <cellStyle name="注释 2 5 2 3 4 2" xfId="61084"/>
    <cellStyle name="注释 2 5 2 3 5 2" xfId="61085"/>
    <cellStyle name="注释 2 5 2 3 6" xfId="61086"/>
    <cellStyle name="注释 2 5 2 4" xfId="61087"/>
    <cellStyle name="注释 2 5 2 4 2" xfId="61088"/>
    <cellStyle name="注释 2 5 2 5" xfId="61089"/>
    <cellStyle name="注释 2 5 2 5 2" xfId="61090"/>
    <cellStyle name="注释 2 5 3" xfId="61091"/>
    <cellStyle name="注释 2 5 3 2" xfId="61092"/>
    <cellStyle name="注释 2 5 3 2 2 2" xfId="61093"/>
    <cellStyle name="注释 2 5 3 2 2 2 2" xfId="61094"/>
    <cellStyle name="注释 2 5 3 2 2 3" xfId="61095"/>
    <cellStyle name="注释 2 5 3 2 2 3 2" xfId="61096"/>
    <cellStyle name="注释 2 5 3 2 2 4" xfId="61097"/>
    <cellStyle name="注释 2 5 3 2 2 4 2" xfId="61098"/>
    <cellStyle name="注释 2 5 3 2 2 5" xfId="61099"/>
    <cellStyle name="注释 2 5 3 2 2 5 2" xfId="61100"/>
    <cellStyle name="注释 2 5 3 2 2 6" xfId="61101"/>
    <cellStyle name="注释 2 5 3 2 3" xfId="61102"/>
    <cellStyle name="注释 2 5 3 2 3 2" xfId="61103"/>
    <cellStyle name="注释 2 5 3 2 4" xfId="61104"/>
    <cellStyle name="注释 2 5 3 2 4 2" xfId="61105"/>
    <cellStyle name="注释 2 5 3 3" xfId="61106"/>
    <cellStyle name="注释 2 5 3 3 2 2" xfId="61107"/>
    <cellStyle name="注释 2 5 3 3 3" xfId="61108"/>
    <cellStyle name="注释 2 5 3 3 3 2" xfId="61109"/>
    <cellStyle name="注释 2 5 3 3 4" xfId="61110"/>
    <cellStyle name="注释 2 5 3 3 4 2" xfId="61111"/>
    <cellStyle name="注释 2 5 3 3 5 2" xfId="61112"/>
    <cellStyle name="注释 2 5 3 3 6" xfId="61113"/>
    <cellStyle name="注释 2 5 3 4" xfId="61114"/>
    <cellStyle name="注释 2 5 3 4 2" xfId="61115"/>
    <cellStyle name="注释 2 5 3 5" xfId="61116"/>
    <cellStyle name="注释 2 5 3 5 2" xfId="61117"/>
    <cellStyle name="注释 2 5 4" xfId="61118"/>
    <cellStyle name="注释 2 5 4 2" xfId="61119"/>
    <cellStyle name="注释 2 5 4 2 2" xfId="61120"/>
    <cellStyle name="注释 2 5 4 2 2 2" xfId="61121"/>
    <cellStyle name="注释 2 5 4 2 2 2 2" xfId="61122"/>
    <cellStyle name="注释 2 5 4 2 2 3" xfId="61123"/>
    <cellStyle name="注释 2 5 4 2 2 3 2" xfId="61124"/>
    <cellStyle name="注释 2 5 4 2 2 4" xfId="61125"/>
    <cellStyle name="注释 2 5 4 2 2 4 2" xfId="61126"/>
    <cellStyle name="注释 2 5 4 2 2 5" xfId="61127"/>
    <cellStyle name="注释 2 5 4 2 2 5 2" xfId="61128"/>
    <cellStyle name="注释 2 5 4 2 2 6" xfId="61129"/>
    <cellStyle name="注释 2 5 4 2 3" xfId="61130"/>
    <cellStyle name="注释 2 5 4 2 3 2" xfId="61131"/>
    <cellStyle name="注释 2 5 4 2 4" xfId="61132"/>
    <cellStyle name="注释 2 5 4 2 4 2" xfId="61133"/>
    <cellStyle name="注释 2 5 4 3" xfId="61134"/>
    <cellStyle name="注释 2 5 4 3 2" xfId="61135"/>
    <cellStyle name="注释 2 5 4 3 2 2" xfId="61136"/>
    <cellStyle name="注释 2 5 4 3 3" xfId="61137"/>
    <cellStyle name="注释 2 5 4 3 3 2" xfId="61138"/>
    <cellStyle name="注释 2 5 4 3 4" xfId="61139"/>
    <cellStyle name="注释 2 5 4 3 5 2" xfId="61140"/>
    <cellStyle name="注释 2 5 4 3 6" xfId="61141"/>
    <cellStyle name="注释 2 5 4 4" xfId="61142"/>
    <cellStyle name="注释 2 5 4 4 2" xfId="61143"/>
    <cellStyle name="注释 2 5 4 5 2" xfId="61144"/>
    <cellStyle name="注释 2 5 5" xfId="61145"/>
    <cellStyle name="注释 2 5 5 2" xfId="61146"/>
    <cellStyle name="注释 2 5 5 2 2" xfId="61147"/>
    <cellStyle name="注释 2 5 5 2 2 2" xfId="61148"/>
    <cellStyle name="注释 2 5 5 2 4 2" xfId="61149"/>
    <cellStyle name="注释 2 5 5 2 5 2" xfId="61150"/>
    <cellStyle name="注释 2 5 5 3" xfId="61151"/>
    <cellStyle name="注释 2 5 5 3 2" xfId="61152"/>
    <cellStyle name="注释 2 5 5 4" xfId="61153"/>
    <cellStyle name="注释 2 5 5 4 2" xfId="61154"/>
    <cellStyle name="注释 2 5 5 5" xfId="61155"/>
    <cellStyle name="注释 2 5 6" xfId="61156"/>
    <cellStyle name="注释 2 5 6 2" xfId="61157"/>
    <cellStyle name="注释 2 5 6 2 2" xfId="61158"/>
    <cellStyle name="注释 2 5 6 3" xfId="61159"/>
    <cellStyle name="注释 2 5 6 3 2" xfId="61160"/>
    <cellStyle name="注释 2 5 6 4" xfId="61161"/>
    <cellStyle name="注释 2 5 6 4 2" xfId="61162"/>
    <cellStyle name="注释 2 5 6 5" xfId="61163"/>
    <cellStyle name="注释 2 5 6 5 2" xfId="61164"/>
    <cellStyle name="注释 2 5 7" xfId="61165"/>
    <cellStyle name="注释 2 5 7 2" xfId="61166"/>
    <cellStyle name="注释 2 5 8" xfId="61167"/>
    <cellStyle name="注释 2 5 8 2" xfId="61168"/>
    <cellStyle name="注释 2 6" xfId="61169"/>
    <cellStyle name="注释 2 6 2" xfId="61170"/>
    <cellStyle name="注释 2 6 2 2" xfId="61171"/>
    <cellStyle name="注释 2 6 2 2 2" xfId="61172"/>
    <cellStyle name="注释 2 6 2 2 2 2" xfId="61173"/>
    <cellStyle name="注释 2 6 2 2 2 2 2" xfId="61174"/>
    <cellStyle name="注释 2 6 2 2 2 3" xfId="61175"/>
    <cellStyle name="注释 2 6 2 2 2 3 2" xfId="61176"/>
    <cellStyle name="注释 2 6 2 2 2 4" xfId="61177"/>
    <cellStyle name="注释 2 6 2 2 2 4 2" xfId="61178"/>
    <cellStyle name="注释 2 6 2 2 2 5" xfId="61179"/>
    <cellStyle name="注释 2 6 2 2 2 5 2" xfId="61180"/>
    <cellStyle name="注释 2 6 2 2 2 6" xfId="61181"/>
    <cellStyle name="注释 2 6 2 2 3" xfId="61182"/>
    <cellStyle name="注释 2 6 2 2 4" xfId="61183"/>
    <cellStyle name="注释 2 6 2 3" xfId="61184"/>
    <cellStyle name="注释 2 6 2 3 2" xfId="61185"/>
    <cellStyle name="注释 2 6 2 3 2 2" xfId="61186"/>
    <cellStyle name="注释 2 6 2 3 3" xfId="61187"/>
    <cellStyle name="注释 2 6 2 3 4" xfId="61188"/>
    <cellStyle name="注释 2 6 2 3 6" xfId="61189"/>
    <cellStyle name="注释 2 6 2 4" xfId="61190"/>
    <cellStyle name="注释 2 6 2 4 2" xfId="61191"/>
    <cellStyle name="注释 2 6 2 5" xfId="61192"/>
    <cellStyle name="注释 2 6 2 5 2" xfId="61193"/>
    <cellStyle name="注释 2 6 3" xfId="61194"/>
    <cellStyle name="注释 2 6 3 2" xfId="61195"/>
    <cellStyle name="注释 2 6 3 2 2" xfId="61196"/>
    <cellStyle name="注释 2 6 3 2 2 2" xfId="61197"/>
    <cellStyle name="注释 2 6 3 2 2 2 2" xfId="61198"/>
    <cellStyle name="注释 2 6 3 2 2 3" xfId="61199"/>
    <cellStyle name="注释 2 6 3 2 2 3 2" xfId="61200"/>
    <cellStyle name="注释 2 6 3 2 2 4" xfId="61201"/>
    <cellStyle name="注释 2 6 3 2 2 4 2" xfId="61202"/>
    <cellStyle name="注释 2 6 3 2 2 5" xfId="61203"/>
    <cellStyle name="注释 2 6 3 2 2 5 2" xfId="61204"/>
    <cellStyle name="注释 2 6 3 2 2 6" xfId="61205"/>
    <cellStyle name="注释 2 6 3 2 3" xfId="61206"/>
    <cellStyle name="注释 2 6 3 2 4" xfId="61207"/>
    <cellStyle name="注释 2 6 3 3" xfId="61208"/>
    <cellStyle name="注释 2 6 3 3 2 2" xfId="61209"/>
    <cellStyle name="注释 2 6 3 3 3" xfId="61210"/>
    <cellStyle name="注释 2 6 3 3 4" xfId="61211"/>
    <cellStyle name="注释 2 6 3 3 6" xfId="61212"/>
    <cellStyle name="注释 2 6 3 4" xfId="61213"/>
    <cellStyle name="注释 2 6 3 4 2" xfId="61214"/>
    <cellStyle name="注释 2 6 3 5" xfId="61215"/>
    <cellStyle name="注释 2 6 3 5 2" xfId="61216"/>
    <cellStyle name="注释 2 6 4" xfId="61217"/>
    <cellStyle name="注释 2 6 4 2" xfId="61218"/>
    <cellStyle name="注释 2 6 4 2 2" xfId="61219"/>
    <cellStyle name="注释 2 6 4 2 2 2" xfId="61220"/>
    <cellStyle name="注释 2 6 4 2 2 2 2" xfId="61221"/>
    <cellStyle name="注释 2 6 4 2 2 3" xfId="61222"/>
    <cellStyle name="注释 2 6 4 2 2 3 2" xfId="61223"/>
    <cellStyle name="注释 2 6 4 2 2 4" xfId="61224"/>
    <cellStyle name="注释 2 6 4 2 2 4 2" xfId="61225"/>
    <cellStyle name="注释 2 6 4 2 2 5" xfId="61226"/>
    <cellStyle name="注释 2 6 4 2 2 5 2" xfId="61227"/>
    <cellStyle name="注释 2 6 4 2 2 6" xfId="61228"/>
    <cellStyle name="注释 2 6 4 2 3" xfId="61229"/>
    <cellStyle name="注释 2 6 4 2 4" xfId="61230"/>
    <cellStyle name="注释 2 6 4 3" xfId="61231"/>
    <cellStyle name="注释 2 6 4 3 2" xfId="61232"/>
    <cellStyle name="注释 2 6 4 3 2 2" xfId="61233"/>
    <cellStyle name="注释 2 6 4 3 3" xfId="61234"/>
    <cellStyle name="注释 2 6 4 3 4" xfId="61235"/>
    <cellStyle name="注释 2 6 4 3 6" xfId="61236"/>
    <cellStyle name="注释 2 6 4 4" xfId="61237"/>
    <cellStyle name="注释 2 6 4 4 2" xfId="61238"/>
    <cellStyle name="注释 2 6 4 5 2" xfId="61239"/>
    <cellStyle name="注释 2 6 5" xfId="61240"/>
    <cellStyle name="注释 2 6 5 2" xfId="61241"/>
    <cellStyle name="注释 2 6 5 2 2" xfId="61242"/>
    <cellStyle name="注释 2 6 5 2 3" xfId="61243"/>
    <cellStyle name="注释 2 6 5 2 4" xfId="61244"/>
    <cellStyle name="注释 2 6 5 2 6" xfId="61245"/>
    <cellStyle name="注释 2 6 5 3" xfId="61246"/>
    <cellStyle name="注释 2 6 5 3 2" xfId="61247"/>
    <cellStyle name="注释 2 6 5 4" xfId="61248"/>
    <cellStyle name="注释 2 6 5 4 2" xfId="61249"/>
    <cellStyle name="注释 2 6 5 5" xfId="61250"/>
    <cellStyle name="注释 2 6 6" xfId="61251"/>
    <cellStyle name="注释 2 6 6 2" xfId="61252"/>
    <cellStyle name="注释 2 6 6 2 2" xfId="61253"/>
    <cellStyle name="注释 2 6 6 3" xfId="61254"/>
    <cellStyle name="注释 2 6 6 3 2" xfId="61255"/>
    <cellStyle name="注释 2 6 6 4" xfId="61256"/>
    <cellStyle name="注释 2 6 6 4 2" xfId="61257"/>
    <cellStyle name="注释 2 6 6 5" xfId="61258"/>
    <cellStyle name="注释 2 6 6 5 2" xfId="61259"/>
    <cellStyle name="注释 2 6 6 6" xfId="61260"/>
    <cellStyle name="注释 2 6 7" xfId="61261"/>
    <cellStyle name="注释 2 6 7 2" xfId="61262"/>
    <cellStyle name="注释 2 6 8" xfId="61263"/>
    <cellStyle name="注释 2 6 8 2" xfId="61264"/>
    <cellStyle name="注释 2 7" xfId="61265"/>
    <cellStyle name="注释 2 7 2" xfId="61266"/>
    <cellStyle name="注释 2 7 2 2 2" xfId="61267"/>
    <cellStyle name="注释 2 7 2 2 2 2" xfId="61268"/>
    <cellStyle name="注释 2 7 2 2 3" xfId="61269"/>
    <cellStyle name="注释 2 7 2 2 3 2" xfId="61270"/>
    <cellStyle name="注释 2 7 2 2 4" xfId="61271"/>
    <cellStyle name="注释 2 7 2 2 4 2" xfId="61272"/>
    <cellStyle name="注释 2 7 2 2 5 2" xfId="61273"/>
    <cellStyle name="注释 2 7 2 2 6" xfId="61274"/>
    <cellStyle name="注释 2 7 2 4 2" xfId="61275"/>
    <cellStyle name="注释 2 7 2 5" xfId="61276"/>
    <cellStyle name="注释 2 7 3" xfId="61277"/>
    <cellStyle name="注释 2 7 3 2" xfId="61278"/>
    <cellStyle name="注释 2 7 3 2 2" xfId="61279"/>
    <cellStyle name="注释 2 7 3 4" xfId="61280"/>
    <cellStyle name="注释 2 7 3 4 2" xfId="61281"/>
    <cellStyle name="注释 2 7 3 5" xfId="61282"/>
    <cellStyle name="注释 2 7 3 5 2" xfId="61283"/>
    <cellStyle name="注释 2 7 3 6" xfId="61284"/>
    <cellStyle name="注释 2 7 4" xfId="61285"/>
    <cellStyle name="注释 2 7 5" xfId="61286"/>
    <cellStyle name="注释 2 7 5 2" xfId="61287"/>
    <cellStyle name="注释 2 8 2" xfId="61288"/>
    <cellStyle name="注释 2 8 2 2 2" xfId="61289"/>
    <cellStyle name="注释 2 8 2 4 2" xfId="61290"/>
    <cellStyle name="注释 2 8 2 5 2" xfId="61291"/>
    <cellStyle name="注释 2 8 3" xfId="61292"/>
    <cellStyle name="注释 2 8 3 2" xfId="61293"/>
    <cellStyle name="注释 2 8 4" xfId="61294"/>
    <cellStyle name="注释 2 8 4 2" xfId="61295"/>
    <cellStyle name="注释 2 8 5" xfId="61296"/>
    <cellStyle name="注释 2 9" xfId="61297"/>
    <cellStyle name="注释 2 9 2" xfId="61298"/>
    <cellStyle name="注释 2 9 2 2" xfId="61299"/>
    <cellStyle name="注释 2 9 3" xfId="61300"/>
    <cellStyle name="注释 2 9 3 2" xfId="61301"/>
    <cellStyle name="注释 2 9 4" xfId="61302"/>
    <cellStyle name="注释 2 9 5" xfId="61303"/>
    <cellStyle name="注释 2 9 6" xfId="61304"/>
    <cellStyle name="注释 2 9 7" xfId="61305"/>
    <cellStyle name="注释 2_Book1" xfId="61306"/>
    <cellStyle name="注释 3 10" xfId="61307"/>
    <cellStyle name="注释 3 11" xfId="61308"/>
    <cellStyle name="注释 3 12" xfId="61309"/>
    <cellStyle name="注释 3 13" xfId="61310"/>
    <cellStyle name="注释 3 14" xfId="61311"/>
    <cellStyle name="注释 3 24" xfId="61312"/>
    <cellStyle name="注释 3 19" xfId="61313"/>
    <cellStyle name="注释 3 2 10" xfId="61314"/>
    <cellStyle name="注释 3 2 11" xfId="61315"/>
    <cellStyle name="注释 3 2 12" xfId="61316"/>
    <cellStyle name="注释 3 2 13" xfId="61317"/>
    <cellStyle name="注释 3 2 14" xfId="61318"/>
    <cellStyle name="注释 3 2 20" xfId="61319"/>
    <cellStyle name="注释 3 2 15" xfId="61320"/>
    <cellStyle name="注释 3 2 21" xfId="61321"/>
    <cellStyle name="注释 3 2 16" xfId="61322"/>
    <cellStyle name="注释 3 2 22" xfId="61323"/>
    <cellStyle name="注释 3 2 17" xfId="61324"/>
    <cellStyle name="注释 3 2 18" xfId="61325"/>
    <cellStyle name="注释 3 2 19" xfId="61326"/>
    <cellStyle name="注释 3 2 2 10" xfId="61327"/>
    <cellStyle name="注释 3 2 2 17" xfId="61328"/>
    <cellStyle name="注释 3 2 2 6" xfId="61329"/>
    <cellStyle name="注释 3 2 2 7" xfId="61330"/>
    <cellStyle name="注释 3 2 2 8" xfId="61331"/>
    <cellStyle name="注释 3 2 2 9" xfId="61332"/>
    <cellStyle name="注释 3 2 6" xfId="61333"/>
    <cellStyle name="注释 3 2 7" xfId="61334"/>
    <cellStyle name="注释 3 2 8" xfId="61335"/>
    <cellStyle name="注释 3 2 9" xfId="61336"/>
    <cellStyle name="注释 3 3 10" xfId="61337"/>
    <cellStyle name="注释 3 3 11" xfId="61338"/>
    <cellStyle name="注释 3 3 12" xfId="61339"/>
    <cellStyle name="注释 3 3 13" xfId="61340"/>
    <cellStyle name="注释 3 3 14" xfId="61341"/>
    <cellStyle name="注释 3 3 15" xfId="61342"/>
    <cellStyle name="注释 3 3 16" xfId="61343"/>
    <cellStyle name="注释 3 3 17" xfId="61344"/>
    <cellStyle name="注释 3 3 18" xfId="61345"/>
    <cellStyle name="注释 3 3 2 10" xfId="61346"/>
    <cellStyle name="注释 3 3 2 11" xfId="61347"/>
    <cellStyle name="注释 3 3 2 12" xfId="61348"/>
    <cellStyle name="注释 3 3 2 13" xfId="61349"/>
    <cellStyle name="注释 3 3 2 14" xfId="61350"/>
    <cellStyle name="注释 3 3 2 15" xfId="61351"/>
    <cellStyle name="注释 3 3 2 2 2 2 2" xfId="61352"/>
    <cellStyle name="注释 3 3 2 2 2 3" xfId="61353"/>
    <cellStyle name="注释 3 3 2 2 2 3 2" xfId="61354"/>
    <cellStyle name="注释 3 3 2 2 2 4" xfId="61355"/>
    <cellStyle name="注释 3 3 2 2 2 4 2" xfId="61356"/>
    <cellStyle name="注释 3 3 2 2 2 5" xfId="61357"/>
    <cellStyle name="注释 3 3 2 2 2 6" xfId="61358"/>
    <cellStyle name="注释 3 3 2 3 2 2" xfId="61359"/>
    <cellStyle name="注释 3 3 2 3 3" xfId="61360"/>
    <cellStyle name="注释 3 3 2 3 3 2" xfId="61361"/>
    <cellStyle name="注释 3 3 2 3 4" xfId="61362"/>
    <cellStyle name="注释 3 3 2 3 4 2" xfId="61363"/>
    <cellStyle name="注释 3 3 2 3 5" xfId="61364"/>
    <cellStyle name="注释 3 3 2 3 5 2" xfId="61365"/>
    <cellStyle name="注释 3 3 2 3 6" xfId="61366"/>
    <cellStyle name="注释 3 3 2 3 7" xfId="61367"/>
    <cellStyle name="注释 3 3 2 5 2" xfId="61368"/>
    <cellStyle name="注释 3 3 3 2 2 2" xfId="61369"/>
    <cellStyle name="注释 3 3 3 2 2 2 2" xfId="61370"/>
    <cellStyle name="注释 3 3 3 2 2 3" xfId="61371"/>
    <cellStyle name="注释 3 3 3 2 2 3 2" xfId="61372"/>
    <cellStyle name="注释 3 3 3 2 2 4" xfId="61373"/>
    <cellStyle name="注释 3 3 3 2 2 4 2" xfId="61374"/>
    <cellStyle name="注释 3 3 3 2 2 5" xfId="61375"/>
    <cellStyle name="注释 3 3 3 2 2 5 2" xfId="61376"/>
    <cellStyle name="注释 3 3 3 2 2 6" xfId="61377"/>
    <cellStyle name="注释 3 3 3 2 3" xfId="61378"/>
    <cellStyle name="注释 3 3 3 2 3 2" xfId="61379"/>
    <cellStyle name="注释 3 3 3 2 4 2" xfId="61380"/>
    <cellStyle name="注释 3 3 3 2 5" xfId="61381"/>
    <cellStyle name="注释 3 3 3 3 2 2" xfId="61382"/>
    <cellStyle name="注释 3 3 3 3 3" xfId="61383"/>
    <cellStyle name="注释 3 3 3 3 3 2" xfId="61384"/>
    <cellStyle name="注释 3 3 3 3 5" xfId="61385"/>
    <cellStyle name="注释 3 3 3 3 5 2" xfId="61386"/>
    <cellStyle name="注释 3 3 3 3 6" xfId="61387"/>
    <cellStyle name="注释 3 3 4 2 2" xfId="61388"/>
    <cellStyle name="注释 3 3 4 2 2 2 2" xfId="61389"/>
    <cellStyle name="注释 3 3 4 2 2 3" xfId="61390"/>
    <cellStyle name="注释 3 3 4 2 2 4" xfId="61391"/>
    <cellStyle name="注释 3 3 4 2 2 4 2" xfId="61392"/>
    <cellStyle name="注释 3 3 4 2 2 5" xfId="61393"/>
    <cellStyle name="注释 3 3 4 2 2 5 2" xfId="61394"/>
    <cellStyle name="注释 3 3 4 2 2 6" xfId="61395"/>
    <cellStyle name="注释 3 3 4 2 3 2" xfId="61396"/>
    <cellStyle name="注释 3 3 4 2 4 2" xfId="61397"/>
    <cellStyle name="注释 3 3 4 2 5" xfId="61398"/>
    <cellStyle name="注释 3 3 4 3" xfId="61399"/>
    <cellStyle name="注释 3 3 4 3 2" xfId="61400"/>
    <cellStyle name="注释 3 3 4 3 2 2" xfId="61401"/>
    <cellStyle name="注释 3 3 4 3 3" xfId="61402"/>
    <cellStyle name="注释 3 3 4 3 3 2" xfId="61403"/>
    <cellStyle name="注释 3 3 4 3 4 2" xfId="61404"/>
    <cellStyle name="注释 3 3 4 3 5" xfId="61405"/>
    <cellStyle name="注释 3 3 4 3 5 2" xfId="61406"/>
    <cellStyle name="注释 3 3 4 3 6" xfId="61407"/>
    <cellStyle name="注释 3 3 4 4" xfId="61408"/>
    <cellStyle name="注释 3 3 4 4 2" xfId="61409"/>
    <cellStyle name="注释 3 3 4 5" xfId="61410"/>
    <cellStyle name="注释 3 3 4 5 2" xfId="61411"/>
    <cellStyle name="注释 3 3 5 2 2" xfId="61412"/>
    <cellStyle name="注释 3 3 5 2 2 2" xfId="61413"/>
    <cellStyle name="注释 3 3 5 2 3" xfId="61414"/>
    <cellStyle name="注释 3 3 5 2 3 2" xfId="61415"/>
    <cellStyle name="注释 3 3 5 2 4 2" xfId="61416"/>
    <cellStyle name="注释 3 3 5 2 5" xfId="61417"/>
    <cellStyle name="注释 3 3 5 2 5 2" xfId="61418"/>
    <cellStyle name="注释 3 3 5 2 6" xfId="61419"/>
    <cellStyle name="注释 3 3 5 3" xfId="61420"/>
    <cellStyle name="注释 3 3 5 3 2" xfId="61421"/>
    <cellStyle name="注释 3 3 5 4" xfId="61422"/>
    <cellStyle name="注释 3 3 5 4 2" xfId="61423"/>
    <cellStyle name="注释 3 3 5 5" xfId="61424"/>
    <cellStyle name="注释 3 3 6" xfId="61425"/>
    <cellStyle name="注释 3 3 6 2 2" xfId="61426"/>
    <cellStyle name="注释 3 3 6 3" xfId="61427"/>
    <cellStyle name="注释 3 3 6 3 2" xfId="61428"/>
    <cellStyle name="注释 3 3 6 4" xfId="61429"/>
    <cellStyle name="注释 3 3 6 4 2" xfId="61430"/>
    <cellStyle name="注释 3 3 6 5" xfId="61431"/>
    <cellStyle name="注释 3 3 6 5 2" xfId="61432"/>
    <cellStyle name="注释 3 3 6 6" xfId="61433"/>
    <cellStyle name="注释 3 3 6 7" xfId="61434"/>
    <cellStyle name="注释 3 3 7" xfId="61435"/>
    <cellStyle name="注释 3 3 7 2" xfId="61436"/>
    <cellStyle name="注释 3 3 8 2" xfId="61437"/>
    <cellStyle name="注释 3 3 9" xfId="61438"/>
    <cellStyle name="注释 3 4 10" xfId="61439"/>
    <cellStyle name="注释 3 4 11" xfId="61440"/>
    <cellStyle name="注释 3 4 12" xfId="61441"/>
    <cellStyle name="注释 3 4 13" xfId="61442"/>
    <cellStyle name="注释 3 4 14" xfId="61443"/>
    <cellStyle name="注释 3 4 15" xfId="61444"/>
    <cellStyle name="注释 3 4 16" xfId="61445"/>
    <cellStyle name="注释 3 4 17" xfId="61446"/>
    <cellStyle name="注释 3 4 18" xfId="61447"/>
    <cellStyle name="注释 3 4 2 2 2 2 2" xfId="61448"/>
    <cellStyle name="注释 3 4 2 2 2 3 2" xfId="61449"/>
    <cellStyle name="注释 3 4 2 2 2 4 2" xfId="61450"/>
    <cellStyle name="注释 3 4 2 2 2 5" xfId="61451"/>
    <cellStyle name="注释 3 4 2 2 2 5 2" xfId="61452"/>
    <cellStyle name="注释 3 4 2 2 2 6" xfId="61453"/>
    <cellStyle name="注释 3 4 2 3 2 2" xfId="61454"/>
    <cellStyle name="注释 3 4 2 3 3" xfId="61455"/>
    <cellStyle name="注释 3 4 2 3 3 2" xfId="61456"/>
    <cellStyle name="注释 3 4 2 3 4" xfId="61457"/>
    <cellStyle name="注释 3 4 2 3 4 2" xfId="61458"/>
    <cellStyle name="注释 3 4 2 3 5" xfId="61459"/>
    <cellStyle name="注释 3 4 2 3 5 2" xfId="61460"/>
    <cellStyle name="注释 3 4 2 3 6" xfId="61461"/>
    <cellStyle name="注释 3 4 2 5 2" xfId="61462"/>
    <cellStyle name="注释 3 4 3 2 2 2" xfId="61463"/>
    <cellStyle name="注释 3 4 3 2 2 2 2" xfId="61464"/>
    <cellStyle name="注释 3 4 3 2 2 3" xfId="61465"/>
    <cellStyle name="注释 3 4 3 2 2 3 2" xfId="61466"/>
    <cellStyle name="注释 3 4 3 2 2 4 2" xfId="61467"/>
    <cellStyle name="注释 3 4 3 2 2 5" xfId="61468"/>
    <cellStyle name="注释 3 4 3 2 2 5 2" xfId="61469"/>
    <cellStyle name="注释 3 4 3 2 2 6" xfId="61470"/>
    <cellStyle name="注释 3 4 3 2 3 2" xfId="61471"/>
    <cellStyle name="注释 3 4 3 2 4 2" xfId="61472"/>
    <cellStyle name="注释 3 4 3 2 5" xfId="61473"/>
    <cellStyle name="注释 3 4 3 3 2 2" xfId="61474"/>
    <cellStyle name="注释 3 4 3 3 3" xfId="61475"/>
    <cellStyle name="注释 3 4 3 3 3 2" xfId="61476"/>
    <cellStyle name="注释 3 4 3 3 4 2" xfId="61477"/>
    <cellStyle name="注释 3 4 3 3 5" xfId="61478"/>
    <cellStyle name="注释 3 4 3 3 5 2" xfId="61479"/>
    <cellStyle name="注释 3 4 3 3 6" xfId="61480"/>
    <cellStyle name="注释 3 4 4 2 2" xfId="61481"/>
    <cellStyle name="注释 3 4 4 2 2 2" xfId="61482"/>
    <cellStyle name="注释 3 4 4 2 2 3" xfId="61483"/>
    <cellStyle name="注释 3 4 4 2 2 3 2" xfId="61484"/>
    <cellStyle name="注释 3 4 4 2 2 4 2" xfId="61485"/>
    <cellStyle name="注释 3 4 4 2 2 5" xfId="61486"/>
    <cellStyle name="注释 3 4 4 2 2 5 2" xfId="61487"/>
    <cellStyle name="注释 3 4 4 2 2 6" xfId="61488"/>
    <cellStyle name="注释 3 4 4 2 3" xfId="61489"/>
    <cellStyle name="注释 3 4 4 2 3 2" xfId="61490"/>
    <cellStyle name="注释 3 4 4 2 4 2" xfId="61491"/>
    <cellStyle name="注释 3 4 4 2 5" xfId="61492"/>
    <cellStyle name="注释 3 4 4 3" xfId="61493"/>
    <cellStyle name="注释 3 4 4 3 2" xfId="61494"/>
    <cellStyle name="注释 3 4 4 3 2 2" xfId="61495"/>
    <cellStyle name="注释 3 4 4 3 3" xfId="61496"/>
    <cellStyle name="注释 3 4 4 3 3 2" xfId="61497"/>
    <cellStyle name="注释 3 4 4 3 4 2" xfId="61498"/>
    <cellStyle name="注释 3 4 4 3 5" xfId="61499"/>
    <cellStyle name="注释 3 4 4 3 5 2" xfId="61500"/>
    <cellStyle name="注释 3 4 4 3 6" xfId="61501"/>
    <cellStyle name="注释 3 4 4 4" xfId="61502"/>
    <cellStyle name="注释 3 4 4 5" xfId="61503"/>
    <cellStyle name="注释 3 4 5 2 2" xfId="61504"/>
    <cellStyle name="注释 3 4 5 2 2 2" xfId="61505"/>
    <cellStyle name="注释 3 4 5 2 3" xfId="61506"/>
    <cellStyle name="注释 3 4 5 2 3 2" xfId="61507"/>
    <cellStyle name="注释 3 4 5 2 4 2" xfId="61508"/>
    <cellStyle name="注释 3 4 5 2 5" xfId="61509"/>
    <cellStyle name="注释 3 4 5 2 5 2" xfId="61510"/>
    <cellStyle name="注释 3 4 5 2 6" xfId="61511"/>
    <cellStyle name="注释 3 4 5 3" xfId="61512"/>
    <cellStyle name="注释 3 4 5 3 2" xfId="61513"/>
    <cellStyle name="注释 3 4 5 4" xfId="61514"/>
    <cellStyle name="注释 3 4 5 4 2" xfId="61515"/>
    <cellStyle name="注释 3 4 5 5" xfId="61516"/>
    <cellStyle name="注释 3 4 6" xfId="61517"/>
    <cellStyle name="注释 3 4 6 2" xfId="61518"/>
    <cellStyle name="注释 3 4 6 2 2" xfId="61519"/>
    <cellStyle name="注释 3 4 6 3" xfId="61520"/>
    <cellStyle name="注释 3 4 6 3 2" xfId="61521"/>
    <cellStyle name="注释 3 4 6 4" xfId="61522"/>
    <cellStyle name="注释 3 4 6 4 2" xfId="61523"/>
    <cellStyle name="注释 3 4 6 5" xfId="61524"/>
    <cellStyle name="注释 3 4 6 5 2" xfId="61525"/>
    <cellStyle name="注释 3 4 6 6" xfId="61526"/>
    <cellStyle name="注释 3 4 7" xfId="61527"/>
    <cellStyle name="注释 3 4 7 2" xfId="61528"/>
    <cellStyle name="注释 3 4 8" xfId="61529"/>
    <cellStyle name="注释 3 4 8 2" xfId="61530"/>
    <cellStyle name="注释 3 4 9" xfId="61531"/>
    <cellStyle name="注释 3 5 2 2 2 2" xfId="61532"/>
    <cellStyle name="注释 3 5 2 2 2 2 2" xfId="61533"/>
    <cellStyle name="注释 3 5 2 2 2 3" xfId="61534"/>
    <cellStyle name="注释 3 5 2 2 2 3 2" xfId="61535"/>
    <cellStyle name="注释 3 5 2 2 2 4 2" xfId="61536"/>
    <cellStyle name="注释 3 5 2 2 2 5" xfId="61537"/>
    <cellStyle name="注释 3 5 2 2 2 5 2" xfId="61538"/>
    <cellStyle name="注释 3 5 2 2 2 6" xfId="61539"/>
    <cellStyle name="注释 3 5 2 2 3" xfId="61540"/>
    <cellStyle name="注释 3 5 2 2 3 2" xfId="61541"/>
    <cellStyle name="注释 3 5 2 2 4" xfId="61542"/>
    <cellStyle name="注释 3 5 2 2 5" xfId="61543"/>
    <cellStyle name="注释 3 5 2 3 2 2" xfId="61544"/>
    <cellStyle name="注释 3 5 2 3 3 2" xfId="61545"/>
    <cellStyle name="注释 3 5 2 3 4" xfId="61546"/>
    <cellStyle name="注释 3 5 2 3 4 2" xfId="61547"/>
    <cellStyle name="注释 3 5 2 3 5" xfId="61548"/>
    <cellStyle name="注释 3 5 2 3 5 2" xfId="61549"/>
    <cellStyle name="注释 3 5 2 3 6" xfId="61550"/>
    <cellStyle name="注释 3 5 3 2 2" xfId="61551"/>
    <cellStyle name="注释 3 5 3 2 2 2 2" xfId="61552"/>
    <cellStyle name="注释 3 5 3 2 2 3 2" xfId="61553"/>
    <cellStyle name="注释 3 5 3 2 2 4 2" xfId="61554"/>
    <cellStyle name="注释 3 5 3 2 2 5 2" xfId="61555"/>
    <cellStyle name="注释 3 5 3 2 3" xfId="61556"/>
    <cellStyle name="注释 3 5 3 2 3 2" xfId="61557"/>
    <cellStyle name="注释 3 5 3 2 4 2" xfId="61558"/>
    <cellStyle name="注释 3 5 3 2 5" xfId="61559"/>
    <cellStyle name="注释 3 5 3 3" xfId="61560"/>
    <cellStyle name="注释 3 5 3 3 2 2" xfId="61561"/>
    <cellStyle name="注释 3 5 3 3 3 2" xfId="61562"/>
    <cellStyle name="注释 3 5 3 3 4 2" xfId="61563"/>
    <cellStyle name="注释 3 5 3 3 5" xfId="61564"/>
    <cellStyle name="注释 3 5 3 3 5 2" xfId="61565"/>
    <cellStyle name="注释 3 5 3 3 6" xfId="61566"/>
    <cellStyle name="注释 3 5 3 4" xfId="61567"/>
    <cellStyle name="注释 3 5 3 4 2" xfId="61568"/>
    <cellStyle name="注释 3 5 3 5" xfId="61569"/>
    <cellStyle name="注释 3 5 3 5 2" xfId="61570"/>
    <cellStyle name="注释 3 5 4 2 2" xfId="61571"/>
    <cellStyle name="注释 3 5 4 2 2 2" xfId="61572"/>
    <cellStyle name="注释 3 5 4 2 2 2 2" xfId="61573"/>
    <cellStyle name="注释 3 5 4 2 2 3" xfId="61574"/>
    <cellStyle name="注释 3 5 4 2 2 3 2" xfId="61575"/>
    <cellStyle name="注释 3 5 4 2 2 4 2" xfId="61576"/>
    <cellStyle name="注释 3 5 4 2 2 6" xfId="61577"/>
    <cellStyle name="注释 3 5 4 2 3" xfId="61578"/>
    <cellStyle name="注释 3 5 4 2 3 2" xfId="61579"/>
    <cellStyle name="注释 3 5 4 2 4 2" xfId="61580"/>
    <cellStyle name="注释 3 5 4 2 5" xfId="61581"/>
    <cellStyle name="注释 3 5 4 3" xfId="61582"/>
    <cellStyle name="注释 3 5 4 3 2" xfId="61583"/>
    <cellStyle name="注释 3 5 4 3 2 2" xfId="61584"/>
    <cellStyle name="注释 3 5 4 3 3" xfId="61585"/>
    <cellStyle name="注释 3 5 4 3 3 2" xfId="61586"/>
    <cellStyle name="注释 3 5 4 3 4 2" xfId="61587"/>
    <cellStyle name="注释 3 5 4 3 5" xfId="61588"/>
    <cellStyle name="注释 3 5 4 3 5 2" xfId="61589"/>
    <cellStyle name="注释 3 5 4 3 6" xfId="61590"/>
    <cellStyle name="注释 3 5 4 4 2" xfId="61591"/>
    <cellStyle name="注释 3 5 4 5" xfId="61592"/>
    <cellStyle name="注释 3 5 4 5 2" xfId="61593"/>
    <cellStyle name="注释 3 5 5 2" xfId="61594"/>
    <cellStyle name="注释 3 5 5 2 5 2" xfId="61595"/>
    <cellStyle name="注释 3 5 5 2 6" xfId="61596"/>
    <cellStyle name="注释 3 5 5 3" xfId="61597"/>
    <cellStyle name="注释 3 5 6" xfId="61598"/>
    <cellStyle name="注释 3 5 6 2" xfId="61599"/>
    <cellStyle name="注释 3 5 6 2 2" xfId="61600"/>
    <cellStyle name="注释 3 5 6 3" xfId="61601"/>
    <cellStyle name="注释 3 5 6 3 2" xfId="61602"/>
    <cellStyle name="注释 3 5 6 5 2" xfId="61603"/>
    <cellStyle name="注释 3 5 6 6" xfId="61604"/>
    <cellStyle name="注释 3 5 7" xfId="61605"/>
    <cellStyle name="注释 3 5 7 2" xfId="61606"/>
    <cellStyle name="注释 3 5 8" xfId="61607"/>
    <cellStyle name="注释 3 5 8 2" xfId="61608"/>
    <cellStyle name="注释 3 6 2 2 2" xfId="61609"/>
    <cellStyle name="注释 3 6 2 2 2 3" xfId="61610"/>
    <cellStyle name="注释 3 6 2 2 2 3 2" xfId="61611"/>
    <cellStyle name="注释 3 6 2 2 2 4 2" xfId="61612"/>
    <cellStyle name="注释 3 6 2 2 2 5" xfId="61613"/>
    <cellStyle name="注释 3 6 2 2 2 5 2" xfId="61614"/>
    <cellStyle name="注释 3 6 2 2 2 6" xfId="61615"/>
    <cellStyle name="注释 3 6 2 2 3" xfId="61616"/>
    <cellStyle name="注释 3 6 2 2 4" xfId="61617"/>
    <cellStyle name="注释 3 6 2 2 5" xfId="61618"/>
    <cellStyle name="注释 3 6 2 3" xfId="61619"/>
    <cellStyle name="注释 3 6 2 3 2" xfId="61620"/>
    <cellStyle name="注释 3 6 2 3 3" xfId="61621"/>
    <cellStyle name="注释 3 6 2 3 4" xfId="61622"/>
    <cellStyle name="注释 3 6 2 3 5" xfId="61623"/>
    <cellStyle name="注释 3 6 2 3 5 2" xfId="61624"/>
    <cellStyle name="注释 3 6 2 4" xfId="61625"/>
    <cellStyle name="注释 3 6 2 4 2" xfId="61626"/>
    <cellStyle name="注释 3 6 2 5" xfId="61627"/>
    <cellStyle name="注释 3 6 2 5 2" xfId="61628"/>
    <cellStyle name="注释 3 6 3 2 2" xfId="61629"/>
    <cellStyle name="注释 3 6 3 2 2 2" xfId="61630"/>
    <cellStyle name="注释 3 6 3 2 2 2 2" xfId="61631"/>
    <cellStyle name="注释 3 6 3 2 2 3 2" xfId="61632"/>
    <cellStyle name="注释 3 6 3 2 2 4 2" xfId="61633"/>
    <cellStyle name="注释 3 6 3 2 2 5" xfId="61634"/>
    <cellStyle name="注释 3 6 3 2 2 5 2" xfId="61635"/>
    <cellStyle name="注释 3 6 3 2 2 6" xfId="61636"/>
    <cellStyle name="注释 3 6 3 2 3" xfId="61637"/>
    <cellStyle name="注释 3 6 3 2 4 2" xfId="61638"/>
    <cellStyle name="注释 3 6 3 2 5" xfId="61639"/>
    <cellStyle name="注释 3 6 3 3" xfId="61640"/>
    <cellStyle name="注释 3 6 3 3 2 2" xfId="61641"/>
    <cellStyle name="注释 3 6 3 3 3" xfId="61642"/>
    <cellStyle name="注释 3 6 3 3 4" xfId="61643"/>
    <cellStyle name="注释 3 6 3 3 4 2" xfId="61644"/>
    <cellStyle name="注释 3 6 3 3 5" xfId="61645"/>
    <cellStyle name="注释 3 6 3 3 5 2" xfId="61646"/>
    <cellStyle name="注释 3 6 3 3 6" xfId="61647"/>
    <cellStyle name="注释 3 6 3 4" xfId="61648"/>
    <cellStyle name="注释 3 6 3 4 2" xfId="61649"/>
    <cellStyle name="注释 3 6 3 5" xfId="61650"/>
    <cellStyle name="注释 3 6 3 5 2" xfId="61651"/>
    <cellStyle name="注释 3 6 4 2 2" xfId="61652"/>
    <cellStyle name="注释 3 6 4 2 2 2" xfId="61653"/>
    <cellStyle name="注释 3 6 4 2 2 2 2" xfId="61654"/>
    <cellStyle name="注释 3 6 4 2 2 3" xfId="61655"/>
    <cellStyle name="注释 3 6 4 2 2 3 2" xfId="61656"/>
    <cellStyle name="注释 3 6 4 2 2 4 2" xfId="61657"/>
    <cellStyle name="注释 3 6 4 2 2 5" xfId="61658"/>
    <cellStyle name="注释 3 6 4 2 2 5 2" xfId="61659"/>
    <cellStyle name="注释 3 6 4 2 2 6" xfId="61660"/>
    <cellStyle name="注释 3 6 4 2 4 2" xfId="61661"/>
    <cellStyle name="注释 3 6 4 2 5" xfId="61662"/>
    <cellStyle name="注释 3 6 4 3" xfId="61663"/>
    <cellStyle name="注释 3 6 4 3 2" xfId="61664"/>
    <cellStyle name="注释 3 6 4 3 2 2" xfId="61665"/>
    <cellStyle name="注释 3 6 4 3 3" xfId="61666"/>
    <cellStyle name="注释 3 6 4 3 4 2" xfId="61667"/>
    <cellStyle name="注释 3 6 4 3 5" xfId="61668"/>
    <cellStyle name="注释 3 6 4 3 5 2" xfId="61669"/>
    <cellStyle name="注释 3 6 4 3 6" xfId="61670"/>
    <cellStyle name="注释 3 6 4 4" xfId="61671"/>
    <cellStyle name="注释 3 6 4 4 2" xfId="61672"/>
    <cellStyle name="注释 3 6 4 5" xfId="61673"/>
    <cellStyle name="注释 3 6 4 5 2" xfId="61674"/>
    <cellStyle name="注释 3 6 5 2 2" xfId="61675"/>
    <cellStyle name="注释 3 6 5 2 2 2" xfId="61676"/>
    <cellStyle name="注释 3 6 5 2 3" xfId="61677"/>
    <cellStyle name="注释 3 6 5 2 4" xfId="61678"/>
    <cellStyle name="注释 3 6 5 2 4 2" xfId="61679"/>
    <cellStyle name="注释 3 6 5 2 6" xfId="61680"/>
    <cellStyle name="注释 3 6 5 3" xfId="61681"/>
    <cellStyle name="注释 3 6 5 3 2" xfId="61682"/>
    <cellStyle name="注释 3 6 5 4 2" xfId="61683"/>
    <cellStyle name="注释 3 6 6 2" xfId="61684"/>
    <cellStyle name="注释 3 6 6 2 2" xfId="61685"/>
    <cellStyle name="注释 3 6 6 3" xfId="61686"/>
    <cellStyle name="注释 3 6 6 3 2" xfId="61687"/>
    <cellStyle name="注释 3 6 6 4" xfId="61688"/>
    <cellStyle name="注释 3 6 6 4 2" xfId="61689"/>
    <cellStyle name="注释 3 6 6 5" xfId="61690"/>
    <cellStyle name="注释 3 6 6 5 2" xfId="61691"/>
    <cellStyle name="注释 3 6 6 6" xfId="61692"/>
    <cellStyle name="注释 3 6 8 2" xfId="61693"/>
    <cellStyle name="注释 3 7 2 2" xfId="61694"/>
    <cellStyle name="注释 3 7 2 2 2" xfId="61695"/>
    <cellStyle name="注释 3 7 2 2 2 2" xfId="61696"/>
    <cellStyle name="注释 3 7 2 2 4" xfId="61697"/>
    <cellStyle name="注释 3 7 2 2 4 2" xfId="61698"/>
    <cellStyle name="注释 3 7 2 2 5" xfId="61699"/>
    <cellStyle name="注释 3 7 2 2 5 2" xfId="61700"/>
    <cellStyle name="注释 3 7 2 2 6" xfId="61701"/>
    <cellStyle name="注释 3 7 2 3" xfId="61702"/>
    <cellStyle name="注释 3 7 2 3 2" xfId="61703"/>
    <cellStyle name="注释 3 7 2 4" xfId="61704"/>
    <cellStyle name="注释 3 7 2 4 2" xfId="61705"/>
    <cellStyle name="注释 3 7 2 5" xfId="61706"/>
    <cellStyle name="注释 3 7 3" xfId="61707"/>
    <cellStyle name="注释 3 7 3 2" xfId="61708"/>
    <cellStyle name="注释 3 7 3 2 2" xfId="61709"/>
    <cellStyle name="注释 3 7 3 3" xfId="61710"/>
    <cellStyle name="注释 3 7 3 4" xfId="61711"/>
    <cellStyle name="注释 3 7 3 4 2" xfId="61712"/>
    <cellStyle name="注释 3 7 3 5" xfId="61713"/>
    <cellStyle name="注释 3 7 3 5 2" xfId="61714"/>
    <cellStyle name="注释 3 7 3 6" xfId="61715"/>
    <cellStyle name="注释 3 7 4" xfId="61716"/>
    <cellStyle name="注释 3 7 4 2" xfId="61717"/>
    <cellStyle name="注释 3 7 5" xfId="61718"/>
    <cellStyle name="注释 3 7 5 2" xfId="61719"/>
    <cellStyle name="注释 3 9" xfId="61720"/>
    <cellStyle name="注释 4 10" xfId="61721"/>
    <cellStyle name="注释 4 10 2" xfId="61722"/>
    <cellStyle name="注释 4 2 12" xfId="61723"/>
    <cellStyle name="注释 4 2 14" xfId="61724"/>
    <cellStyle name="注释 4 2 15" xfId="61725"/>
    <cellStyle name="注释 4 2 17" xfId="61726"/>
    <cellStyle name="注释 4 2 2 10" xfId="61727"/>
    <cellStyle name="注释 4 2 2 11" xfId="61728"/>
    <cellStyle name="注释 4 2 2 13" xfId="61729"/>
    <cellStyle name="注释 4 2 2 14" xfId="61730"/>
    <cellStyle name="注释 4 2 2 15" xfId="61731"/>
    <cellStyle name="注释 4 2 2 16" xfId="61732"/>
    <cellStyle name="注释 4 2 2 17" xfId="61733"/>
    <cellStyle name="注释 4 2 2 2 2 2 2" xfId="61734"/>
    <cellStyle name="注释 4 2 2 2 2 3" xfId="61735"/>
    <cellStyle name="注释 4 2 2 2 2 3 2" xfId="61736"/>
    <cellStyle name="注释 4 2 2 2 2 4" xfId="61737"/>
    <cellStyle name="注释 4 2 2 2 2 4 2" xfId="61738"/>
    <cellStyle name="注释 4 2 2 2 2 5" xfId="61739"/>
    <cellStyle name="注释 4 2 2 2 2 5 2" xfId="61740"/>
    <cellStyle name="注释 4 2 2 2 2 6" xfId="61741"/>
    <cellStyle name="注释 4 2 2 3 2 2" xfId="61742"/>
    <cellStyle name="注释 4 2 2 3 3" xfId="61743"/>
    <cellStyle name="注释 4 2 2 3 3 2" xfId="61744"/>
    <cellStyle name="注释 4 2 2 3 4" xfId="61745"/>
    <cellStyle name="注释 4 2 2 3 4 2" xfId="61746"/>
    <cellStyle name="注释 4 2 2 3 5" xfId="61747"/>
    <cellStyle name="注释 4 2 2 3 5 2" xfId="61748"/>
    <cellStyle name="注释 4 2 2 3 6" xfId="61749"/>
    <cellStyle name="注释 4 2 2 3 7" xfId="61750"/>
    <cellStyle name="注释 4 2 2 5 2" xfId="61751"/>
    <cellStyle name="注释 4 2 2 6" xfId="61752"/>
    <cellStyle name="注释 4 2 2 8" xfId="61753"/>
    <cellStyle name="注释 4 2 2 9" xfId="61754"/>
    <cellStyle name="注释 4 2 3 2 2 2" xfId="61755"/>
    <cellStyle name="注释 4 2 3 2 2 2 2" xfId="61756"/>
    <cellStyle name="注释 4 2 3 2 2 3" xfId="61757"/>
    <cellStyle name="注释 4 2 3 2 2 3 2" xfId="61758"/>
    <cellStyle name="注释 4 2 3 2 2 4" xfId="61759"/>
    <cellStyle name="注释 4 2 3 2 2 4 2" xfId="61760"/>
    <cellStyle name="注释 4 2 3 2 2 5" xfId="61761"/>
    <cellStyle name="注释 4 2 3 2 2 5 2" xfId="61762"/>
    <cellStyle name="注释 4 2 3 2 2 6" xfId="61763"/>
    <cellStyle name="注释 4 2 3 2 3" xfId="61764"/>
    <cellStyle name="注释 4 2 3 2 3 2" xfId="61765"/>
    <cellStyle name="注释 4 2 3 2 4" xfId="61766"/>
    <cellStyle name="注释 4 2 3 2 4 2" xfId="61767"/>
    <cellStyle name="注释 4 2 3 2 5" xfId="61768"/>
    <cellStyle name="注释 4 2 3 3 2 2" xfId="61769"/>
    <cellStyle name="注释 4 2 3 3 3" xfId="61770"/>
    <cellStyle name="注释 4 2 3 3 3 2" xfId="61771"/>
    <cellStyle name="注释 4 2 3 3 4" xfId="61772"/>
    <cellStyle name="注释 4 2 3 3 4 2" xfId="61773"/>
    <cellStyle name="注释 4 2 3 3 5" xfId="61774"/>
    <cellStyle name="注释 4 2 3 3 5 2" xfId="61775"/>
    <cellStyle name="注释 4 2 3 3 6" xfId="61776"/>
    <cellStyle name="注释 4 2 4 2 2" xfId="61777"/>
    <cellStyle name="注释 4 2 4 2 2 2" xfId="61778"/>
    <cellStyle name="注释 4 2 4 2 2 2 2" xfId="61779"/>
    <cellStyle name="注释 4 2 4 2 2 3" xfId="61780"/>
    <cellStyle name="注释 4 2 4 2 2 4" xfId="61781"/>
    <cellStyle name="注释 4 2 4 2 2 4 2" xfId="61782"/>
    <cellStyle name="注释 4 2 4 2 2 5" xfId="61783"/>
    <cellStyle name="注释 4 2 4 2 2 6" xfId="61784"/>
    <cellStyle name="注释 4 2 4 2 3" xfId="61785"/>
    <cellStyle name="注释 4 2 4 2 3 2" xfId="61786"/>
    <cellStyle name="注释 4 2 4 2 4" xfId="61787"/>
    <cellStyle name="注释 4 2 4 2 4 2" xfId="61788"/>
    <cellStyle name="注释 4 2 4 2 5" xfId="61789"/>
    <cellStyle name="注释 4 2 4 3" xfId="61790"/>
    <cellStyle name="注释 4 2 4 3 2" xfId="61791"/>
    <cellStyle name="注释 4 2 4 3 2 2" xfId="61792"/>
    <cellStyle name="注释 4 2 4 3 3" xfId="61793"/>
    <cellStyle name="注释 4 2 4 3 3 2" xfId="61794"/>
    <cellStyle name="注释 4 2 4 3 4" xfId="61795"/>
    <cellStyle name="注释 4 2 4 3 4 2" xfId="61796"/>
    <cellStyle name="注释 4 2 4 3 5" xfId="61797"/>
    <cellStyle name="注释 4 2 4 3 5 2" xfId="61798"/>
    <cellStyle name="注释 4 2 4 3 6" xfId="61799"/>
    <cellStyle name="注释 4 2 4 4" xfId="61800"/>
    <cellStyle name="注释 4 2 4 4 2" xfId="61801"/>
    <cellStyle name="注释 4 2 4 5" xfId="61802"/>
    <cellStyle name="注释 4 2 4 5 2" xfId="61803"/>
    <cellStyle name="注释 4 2 5 2 2" xfId="61804"/>
    <cellStyle name="注释 4 2 5 2 2 2" xfId="61805"/>
    <cellStyle name="注释 4 2 5 2 3" xfId="61806"/>
    <cellStyle name="注释 4 2 5 2 3 2" xfId="61807"/>
    <cellStyle name="注释 4 2 5 2 4 2" xfId="61808"/>
    <cellStyle name="注释 4 2 5 2 5" xfId="61809"/>
    <cellStyle name="注释 4 2 5 2 6" xfId="61810"/>
    <cellStyle name="注释 4 2 5 3" xfId="61811"/>
    <cellStyle name="注释 4 2 5 3 2" xfId="61812"/>
    <cellStyle name="注释 4 2 5 4" xfId="61813"/>
    <cellStyle name="注释 4 2 5 4 2" xfId="61814"/>
    <cellStyle name="注释 4 2 5 5" xfId="61815"/>
    <cellStyle name="注释 4 2 6" xfId="61816"/>
    <cellStyle name="注释 4 2 6 2" xfId="61817"/>
    <cellStyle name="注释 4 2 6 3" xfId="61818"/>
    <cellStyle name="注释 4 2 6 4" xfId="61819"/>
    <cellStyle name="注释 4 2 6 4 2" xfId="61820"/>
    <cellStyle name="注释 4 2 6 5" xfId="61821"/>
    <cellStyle name="注释 4 2 6 5 2" xfId="61822"/>
    <cellStyle name="注释 4 2 6 6" xfId="61823"/>
    <cellStyle name="注释 4 2 6 7" xfId="61824"/>
    <cellStyle name="注释 4 2 7" xfId="61825"/>
    <cellStyle name="注释 4 2 7 2" xfId="61826"/>
    <cellStyle name="注释 4 2 8" xfId="61827"/>
    <cellStyle name="注释 4 2 8 2" xfId="61828"/>
    <cellStyle name="注释 4 2 9" xfId="61829"/>
    <cellStyle name="注释 4 3 10" xfId="61830"/>
    <cellStyle name="注释 4 3 11" xfId="61831"/>
    <cellStyle name="注释 4 3 12" xfId="61832"/>
    <cellStyle name="注释 4 3 13" xfId="61833"/>
    <cellStyle name="注释 4 3 14" xfId="61834"/>
    <cellStyle name="注释 4 3 15" xfId="61835"/>
    <cellStyle name="注释 4 3 16" xfId="61836"/>
    <cellStyle name="注释 4 3 17" xfId="61837"/>
    <cellStyle name="注释 4 3 18" xfId="61838"/>
    <cellStyle name="注释 4 3 2 2 2 2 2" xfId="61839"/>
    <cellStyle name="注释 4 3 2 2 2 3" xfId="61840"/>
    <cellStyle name="注释 4 3 2 2 2 3 2" xfId="61841"/>
    <cellStyle name="注释 4 3 2 2 2 4" xfId="61842"/>
    <cellStyle name="注释 4 3 2 2 2 4 2" xfId="61843"/>
    <cellStyle name="注释 4 3 2 2 2 5" xfId="61844"/>
    <cellStyle name="注释 4 3 2 2 2 5 2" xfId="61845"/>
    <cellStyle name="注释 4 3 2 3 2 2" xfId="61846"/>
    <cellStyle name="注释 4 3 2 3 3" xfId="61847"/>
    <cellStyle name="注释 4 3 2 3 3 2" xfId="61848"/>
    <cellStyle name="注释 4 3 2 3 4" xfId="61849"/>
    <cellStyle name="注释 4 3 2 3 4 2" xfId="61850"/>
    <cellStyle name="注释 4 3 2 3 5" xfId="61851"/>
    <cellStyle name="注释 4 3 2 3 5 2" xfId="61852"/>
    <cellStyle name="注释 4 3 2 3 6" xfId="61853"/>
    <cellStyle name="注释 4 3 2 5 2" xfId="61854"/>
    <cellStyle name="注释 4 3 3 2 2 2" xfId="61855"/>
    <cellStyle name="注释 4 3 3 2 2 2 2" xfId="61856"/>
    <cellStyle name="注释 4 3 3 2 2 3" xfId="61857"/>
    <cellStyle name="注释 4 3 3 2 2 3 2" xfId="61858"/>
    <cellStyle name="注释 4 3 3 2 2 4" xfId="61859"/>
    <cellStyle name="注释 4 3 3 2 2 4 2" xfId="61860"/>
    <cellStyle name="注释 4 3 3 2 2 5" xfId="61861"/>
    <cellStyle name="注释 4 3 3 2 2 5 2" xfId="61862"/>
    <cellStyle name="注释 4 3 3 2 2 6" xfId="61863"/>
    <cellStyle name="注释 4 3 3 2 3" xfId="61864"/>
    <cellStyle name="注释 4 3 3 2 3 2" xfId="61865"/>
    <cellStyle name="注释 4 3 3 2 4" xfId="61866"/>
    <cellStyle name="注释 4 3 3 2 4 2" xfId="61867"/>
    <cellStyle name="注释 4 3 3 2 5" xfId="61868"/>
    <cellStyle name="注释 4 3 3 3 2 2" xfId="61869"/>
    <cellStyle name="注释 4 3 3 3 3" xfId="61870"/>
    <cellStyle name="注释 4 3 3 3 3 2" xfId="61871"/>
    <cellStyle name="注释 4 3 3 3 4" xfId="61872"/>
    <cellStyle name="注释 4 3 3 3 4 2" xfId="61873"/>
    <cellStyle name="注释 4 3 3 3 5 2" xfId="61874"/>
    <cellStyle name="注释 4 3 3 3 6" xfId="61875"/>
    <cellStyle name="注释 4 3 4 2 2" xfId="61876"/>
    <cellStyle name="注释 4 3 4 2 2 2" xfId="61877"/>
    <cellStyle name="注释 4 3 4 2 2 2 2" xfId="61878"/>
    <cellStyle name="注释 4 3 4 2 3" xfId="61879"/>
    <cellStyle name="注释 4 3 4 2 3 2" xfId="61880"/>
    <cellStyle name="注释 4 3 4 2 4" xfId="61881"/>
    <cellStyle name="注释 4 3 4 2 4 2" xfId="61882"/>
    <cellStyle name="注释 4 3 4 2 5" xfId="61883"/>
    <cellStyle name="注释 4 3 4 3 2" xfId="61884"/>
    <cellStyle name="注释 4 3 4 3 2 2" xfId="61885"/>
    <cellStyle name="注释 4 3 4 3 3" xfId="61886"/>
    <cellStyle name="注释 4 3 4 3 3 2" xfId="61887"/>
    <cellStyle name="注释 4 3 4 3 4 2" xfId="61888"/>
    <cellStyle name="注释 4 3 4 3 5" xfId="61889"/>
    <cellStyle name="注释 4 3 4 3 5 2" xfId="61890"/>
    <cellStyle name="注释 4 3 4 3 6" xfId="61891"/>
    <cellStyle name="注释 4 3 4 4 2" xfId="61892"/>
    <cellStyle name="注释 4 3 4 5 2" xfId="61893"/>
    <cellStyle name="注释 4 3 5 2 2" xfId="61894"/>
    <cellStyle name="注释 4 3 5 2 2 2" xfId="61895"/>
    <cellStyle name="注释 4 3 5 2 3" xfId="61896"/>
    <cellStyle name="注释 4 3 5 2 3 2" xfId="61897"/>
    <cellStyle name="注释 4 3 5 2 4 2" xfId="61898"/>
    <cellStyle name="注释 4 3 5 2 5" xfId="61899"/>
    <cellStyle name="注释 4 3 5 2 5 2" xfId="61900"/>
    <cellStyle name="注释 4 3 5 2 6" xfId="61901"/>
    <cellStyle name="注释 4 3 5 3" xfId="61902"/>
    <cellStyle name="注释 4 3 5 3 2" xfId="61903"/>
    <cellStyle name="注释 4 3 5 4" xfId="61904"/>
    <cellStyle name="注释 4 3 5 4 2" xfId="61905"/>
    <cellStyle name="注释 4 3 5 5" xfId="61906"/>
    <cellStyle name="注释 4 3 6" xfId="61907"/>
    <cellStyle name="注释 4 3 6 2" xfId="61908"/>
    <cellStyle name="注释 4 3 6 2 2" xfId="61909"/>
    <cellStyle name="注释 4 3 6 3" xfId="61910"/>
    <cellStyle name="注释 4 3 6 3 2" xfId="61911"/>
    <cellStyle name="注释 4 3 6 4" xfId="61912"/>
    <cellStyle name="注释 4 3 6 4 2" xfId="61913"/>
    <cellStyle name="注释 4 3 6 5" xfId="61914"/>
    <cellStyle name="注释 4 3 6 5 2" xfId="61915"/>
    <cellStyle name="注释 4 3 6 6" xfId="61916"/>
    <cellStyle name="注释 4 3 6 7" xfId="61917"/>
    <cellStyle name="注释 4 3 7" xfId="61918"/>
    <cellStyle name="注释 4 3 7 2" xfId="61919"/>
    <cellStyle name="注释 4 4 2 2 2 2 2" xfId="61920"/>
    <cellStyle name="注释 4 4 2 2 2 3" xfId="61921"/>
    <cellStyle name="注释 4 4 2 2 2 3 2" xfId="61922"/>
    <cellStyle name="注释 4 4 2 2 2 4" xfId="61923"/>
    <cellStyle name="注释 4 4 2 2 2 4 2" xfId="61924"/>
    <cellStyle name="注释 4 4 2 2 2 5" xfId="61925"/>
    <cellStyle name="注释 4 4 2 2 2 6" xfId="61926"/>
    <cellStyle name="注释 4 4 2 3 2 2" xfId="61927"/>
    <cellStyle name="注释 4 4 2 3 3 2" xfId="61928"/>
    <cellStyle name="注释 4 4 2 3 4" xfId="61929"/>
    <cellStyle name="注释 4 4 2 3 4 2" xfId="61930"/>
    <cellStyle name="注释 4 4 2 3 5" xfId="61931"/>
    <cellStyle name="注释 4 4 2 3 5 2" xfId="61932"/>
    <cellStyle name="注释 4 4 2 3 6" xfId="61933"/>
    <cellStyle name="注释 4 4 2 5 2" xfId="61934"/>
    <cellStyle name="注释 4 4 3 2 2 2" xfId="61935"/>
    <cellStyle name="注释 4 4 3 2 2 2 2" xfId="61936"/>
    <cellStyle name="注释 4 4 3 2 2 3" xfId="61937"/>
    <cellStyle name="注释 4 4 3 2 2 3 2" xfId="61938"/>
    <cellStyle name="注释 4 4 3 2 2 4" xfId="61939"/>
    <cellStyle name="注释 4 4 3 2 2 4 2" xfId="61940"/>
    <cellStyle name="注释 4 4 3 2 2 5" xfId="61941"/>
    <cellStyle name="注释 4 4 3 2 2 5 2" xfId="61942"/>
    <cellStyle name="注释 4 4 3 2 2 6" xfId="61943"/>
    <cellStyle name="注释 4 4 3 2 3" xfId="61944"/>
    <cellStyle name="注释 4 4 3 2 3 2" xfId="61945"/>
    <cellStyle name="注释 4 4 3 2 4" xfId="61946"/>
    <cellStyle name="注释 4 4 3 2 4 2" xfId="61947"/>
    <cellStyle name="注释 4 4 3 2 5" xfId="61948"/>
    <cellStyle name="注释 4 4 3 3 2 2" xfId="61949"/>
    <cellStyle name="注释 4 4 3 3 3 2" xfId="61950"/>
    <cellStyle name="注释 4 4 3 3 4" xfId="61951"/>
    <cellStyle name="注释 4 4 3 3 4 2" xfId="61952"/>
    <cellStyle name="注释 4 4 3 3 5" xfId="61953"/>
    <cellStyle name="注释 4 4 3 3 5 2" xfId="61954"/>
    <cellStyle name="注释 4 4 3 3 6" xfId="61955"/>
    <cellStyle name="注释 4 4 4 2 2" xfId="61956"/>
    <cellStyle name="注释 4 4 4 2 2 2" xfId="61957"/>
    <cellStyle name="注释 4 4 4 2 2 3" xfId="61958"/>
    <cellStyle name="注释 4 4 4 2 2 3 2" xfId="61959"/>
    <cellStyle name="注释 4 4 4 2 2 4" xfId="61960"/>
    <cellStyle name="注释 4 4 4 2 2 4 2" xfId="61961"/>
    <cellStyle name="注释 4 4 4 2 2 5" xfId="61962"/>
    <cellStyle name="注释 4 4 4 2 2 5 2" xfId="61963"/>
    <cellStyle name="注释 4 4 4 2 2 6" xfId="61964"/>
    <cellStyle name="注释 4 4 4 2 3" xfId="61965"/>
    <cellStyle name="注释 4 4 4 2 3 2" xfId="61966"/>
    <cellStyle name="注释 4 4 4 2 4" xfId="61967"/>
    <cellStyle name="注释 4 4 4 2 4 2" xfId="61968"/>
    <cellStyle name="注释 4 4 4 2 5" xfId="61969"/>
    <cellStyle name="注释 4 4 4 3" xfId="61970"/>
    <cellStyle name="注释 4 4 4 3 2" xfId="61971"/>
    <cellStyle name="注释 4 4 4 3 2 2" xfId="61972"/>
    <cellStyle name="注释 4 4 4 3 3 2" xfId="61973"/>
    <cellStyle name="注释 4 4 4 3 4" xfId="61974"/>
    <cellStyle name="注释 4 4 4 3 4 2" xfId="61975"/>
    <cellStyle name="注释 4 4 4 3 5" xfId="61976"/>
    <cellStyle name="注释 4 4 4 3 5 2" xfId="61977"/>
    <cellStyle name="注释 4 4 4 3 6" xfId="61978"/>
    <cellStyle name="注释 4 4 4 4" xfId="61979"/>
    <cellStyle name="注释 4 4 4 4 2" xfId="61980"/>
    <cellStyle name="注释 4 4 4 5" xfId="61981"/>
    <cellStyle name="注释 4 4 4 5 2" xfId="61982"/>
    <cellStyle name="注释 4 4 5 2 2" xfId="61983"/>
    <cellStyle name="注释 4 4 5 2 2 2" xfId="61984"/>
    <cellStyle name="注释 4 4 5 2 3 2" xfId="61985"/>
    <cellStyle name="注释 4 4 5 2 4" xfId="61986"/>
    <cellStyle name="注释 4 4 5 2 4 2" xfId="61987"/>
    <cellStyle name="注释 4 4 5 2 5 2" xfId="61988"/>
    <cellStyle name="注释 4 4 5 2 6" xfId="61989"/>
    <cellStyle name="注释 4 4 5 3" xfId="61990"/>
    <cellStyle name="注释 4 4 5 3 2" xfId="61991"/>
    <cellStyle name="注释 4 4 5 4" xfId="61992"/>
    <cellStyle name="注释 4 4 5 4 2" xfId="61993"/>
    <cellStyle name="注释 4 4 5 5" xfId="61994"/>
    <cellStyle name="注释 4 4 6 2" xfId="61995"/>
    <cellStyle name="注释 4 4 6 2 2" xfId="61996"/>
    <cellStyle name="注释 4 4 6 3" xfId="61997"/>
    <cellStyle name="注释 4 4 6 3 2" xfId="61998"/>
    <cellStyle name="注释 4 4 6 4" xfId="61999"/>
    <cellStyle name="注释 4 4 6 4 2" xfId="62000"/>
    <cellStyle name="注释 4 4 6 5" xfId="62001"/>
    <cellStyle name="注释 4 4 6 5 2" xfId="62002"/>
    <cellStyle name="注释 4 4 6 6" xfId="62003"/>
    <cellStyle name="注释 4 4 7 2" xfId="62004"/>
    <cellStyle name="注释 4 5 2 2 2 2" xfId="62005"/>
    <cellStyle name="注释 4 5 2 2 2 2 2" xfId="62006"/>
    <cellStyle name="注释 4 5 2 2 2 3" xfId="62007"/>
    <cellStyle name="注释 4 5 2 2 2 3 2" xfId="62008"/>
    <cellStyle name="注释 4 5 2 2 2 4" xfId="62009"/>
    <cellStyle name="注释 4 5 2 2 2 4 2" xfId="62010"/>
    <cellStyle name="注释 4 5 2 2 2 5" xfId="62011"/>
    <cellStyle name="注释 4 5 2 2 2 5 2" xfId="62012"/>
    <cellStyle name="注释 4 5 2 2 2 6" xfId="62013"/>
    <cellStyle name="注释 4 5 2 2 3" xfId="62014"/>
    <cellStyle name="注释 4 5 2 2 3 2" xfId="62015"/>
    <cellStyle name="注释 4 5 2 2 4" xfId="62016"/>
    <cellStyle name="注释 4 5 2 2 4 2" xfId="62017"/>
    <cellStyle name="注释 4 5 2 2 5" xfId="62018"/>
    <cellStyle name="注释 4 5 2 3 3" xfId="62019"/>
    <cellStyle name="注释 4 5 2 3 4" xfId="62020"/>
    <cellStyle name="注释 4 5 2 3 5" xfId="62021"/>
    <cellStyle name="注释 4 5 2 3 6" xfId="62022"/>
    <cellStyle name="注释 4 5 3 2 2" xfId="62023"/>
    <cellStyle name="注释 4 5 3 2 2 2" xfId="62024"/>
    <cellStyle name="注释 4 5 3 2 2 2 2" xfId="62025"/>
    <cellStyle name="注释 4 5 3 2 2 3" xfId="62026"/>
    <cellStyle name="注释 4 5 3 2 2 3 2" xfId="62027"/>
    <cellStyle name="注释 4 5 3 2 2 4" xfId="62028"/>
    <cellStyle name="注释 4 5 3 2 2 4 2" xfId="62029"/>
    <cellStyle name="注释 4 5 3 2 2 5" xfId="62030"/>
    <cellStyle name="注释 4 5 3 2 2 5 2" xfId="62031"/>
    <cellStyle name="注释 4 5 3 2 2 6" xfId="62032"/>
    <cellStyle name="注释 4 5 3 2 3" xfId="62033"/>
    <cellStyle name="注释 4 5 3 2 4" xfId="62034"/>
    <cellStyle name="注释 4 5 3 2 4 2" xfId="62035"/>
    <cellStyle name="注释 4 5 3 2 5" xfId="62036"/>
    <cellStyle name="注释 4 5 3 3" xfId="62037"/>
    <cellStyle name="注释 4 5 3 3 3" xfId="62038"/>
    <cellStyle name="注释 4 5 3 3 4" xfId="62039"/>
    <cellStyle name="注释 4 5 3 3 5" xfId="62040"/>
    <cellStyle name="注释 4 5 3 3 6" xfId="62041"/>
    <cellStyle name="注释 4 5 3 4" xfId="62042"/>
    <cellStyle name="注释 4 5 3 4 2" xfId="62043"/>
    <cellStyle name="注释 4 5 3 5" xfId="62044"/>
    <cellStyle name="注释 4 5 3 5 2" xfId="62045"/>
    <cellStyle name="注释 4 5 4 2 2" xfId="62046"/>
    <cellStyle name="注释 4 5 4 2 2 2" xfId="62047"/>
    <cellStyle name="注释 4 5 4 2 2 2 2" xfId="62048"/>
    <cellStyle name="注释 4 5 4 2 2 3" xfId="62049"/>
    <cellStyle name="注释 4 5 4 2 2 3 2" xfId="62050"/>
    <cellStyle name="注释 4 5 4 2 3" xfId="62051"/>
    <cellStyle name="注释 4 5 4 2 3 2" xfId="62052"/>
    <cellStyle name="注释 4 5 4 2 4" xfId="62053"/>
    <cellStyle name="注释 4 5 4 2 4 2" xfId="62054"/>
    <cellStyle name="注释 4 5 4 2 5" xfId="62055"/>
    <cellStyle name="注释 4 5 4 3" xfId="62056"/>
    <cellStyle name="注释 4 5 4 3 2" xfId="62057"/>
    <cellStyle name="注释 4 5 4 3 2 2" xfId="62058"/>
    <cellStyle name="注释 4 5 4 3 3" xfId="62059"/>
    <cellStyle name="注释 4 5 4 3 3 2" xfId="62060"/>
    <cellStyle name="注释 4 5 4 3 4" xfId="62061"/>
    <cellStyle name="注释 4 5 4 3 4 2" xfId="62062"/>
    <cellStyle name="注释 4 5 4 3 5" xfId="62063"/>
    <cellStyle name="注释 4 5 4 3 5 2" xfId="62064"/>
    <cellStyle name="注释 4 5 4 3 6" xfId="62065"/>
    <cellStyle name="注释 4 5 4 4" xfId="62066"/>
    <cellStyle name="注释 4 5 4 4 2" xfId="62067"/>
    <cellStyle name="注释 4 5 4 5" xfId="62068"/>
    <cellStyle name="注释 4 5 4 5 2" xfId="62069"/>
    <cellStyle name="注释 4 5 5 2" xfId="62070"/>
    <cellStyle name="注释 4 5 5 2 2" xfId="62071"/>
    <cellStyle name="注释 4 5 5 2 2 2" xfId="62072"/>
    <cellStyle name="注释 4 5 5 2 3" xfId="62073"/>
    <cellStyle name="注释 4 5 5 2 3 2" xfId="62074"/>
    <cellStyle name="注释 4 5 5 2 4" xfId="62075"/>
    <cellStyle name="注释 4 5 5 2 4 2" xfId="62076"/>
    <cellStyle name="注释 4 5 5 2 6" xfId="62077"/>
    <cellStyle name="注释 4 5 5 3" xfId="62078"/>
    <cellStyle name="注释 4 5 5 3 2" xfId="62079"/>
    <cellStyle name="注释 4 5 5 4" xfId="62080"/>
    <cellStyle name="注释 4 5 5 4 2" xfId="62081"/>
    <cellStyle name="注释 4 5 5 5" xfId="62082"/>
    <cellStyle name="注释 4 5 6" xfId="62083"/>
    <cellStyle name="注释 4 5 6 2" xfId="62084"/>
    <cellStyle name="注释 4 5 6 2 2" xfId="62085"/>
    <cellStyle name="注释 4 5 6 3" xfId="62086"/>
    <cellStyle name="注释 4 5 6 3 2" xfId="62087"/>
    <cellStyle name="注释 4 5 6 4" xfId="62088"/>
    <cellStyle name="注释 4 5 6 4 2" xfId="62089"/>
    <cellStyle name="注释 4 5 6 5" xfId="62090"/>
    <cellStyle name="注释 4 5 6 5 2" xfId="62091"/>
    <cellStyle name="注释 4 5 6 6" xfId="62092"/>
    <cellStyle name="注释 4 5 7" xfId="62093"/>
    <cellStyle name="注释 4 5 7 2" xfId="62094"/>
    <cellStyle name="注释 4 5 8 2" xfId="62095"/>
    <cellStyle name="注释 4 6 2 2 2" xfId="62096"/>
    <cellStyle name="注释 4 6 2 2 2 2" xfId="62097"/>
    <cellStyle name="注释 4 6 2 2 3" xfId="62098"/>
    <cellStyle name="注释 4 6 2 2 3 2" xfId="62099"/>
    <cellStyle name="注释 4 6 2 2 4" xfId="62100"/>
    <cellStyle name="注释 4 6 2 2 4 2" xfId="62101"/>
    <cellStyle name="注释 4 6 2 2 5" xfId="62102"/>
    <cellStyle name="注释 4 6 2 2 5 2" xfId="62103"/>
    <cellStyle name="注释 4 6 2 2 6" xfId="62104"/>
    <cellStyle name="注释 4 6 2 3" xfId="62105"/>
    <cellStyle name="注释 4 6 2 4" xfId="62106"/>
    <cellStyle name="注释 4 6 2 4 2" xfId="62107"/>
    <cellStyle name="注释 4 6 2 5" xfId="62108"/>
    <cellStyle name="注释 4 6 3 3" xfId="62109"/>
    <cellStyle name="注释 4 6 3 4" xfId="62110"/>
    <cellStyle name="注释 4 6 3 4 2" xfId="62111"/>
    <cellStyle name="注释 4 6 3 5" xfId="62112"/>
    <cellStyle name="注释 4 6 3 5 2" xfId="62113"/>
    <cellStyle name="注释 4 6 3 6" xfId="62114"/>
    <cellStyle name="注释 4 7 2 2" xfId="62115"/>
    <cellStyle name="注释 4 7 2 2 2" xfId="62116"/>
    <cellStyle name="注释 4 7 2 3" xfId="62117"/>
    <cellStyle name="注释 4 7 2 3 2" xfId="62118"/>
    <cellStyle name="注释 4 7 2 4" xfId="62119"/>
    <cellStyle name="注释 4 7 2 4 2" xfId="62120"/>
    <cellStyle name="注释 4 7 2 5" xfId="62121"/>
    <cellStyle name="注释 4 7 2 5 2" xfId="62122"/>
    <cellStyle name="注释 4 7 2 6" xfId="62123"/>
    <cellStyle name="注释 4 7 3" xfId="62124"/>
    <cellStyle name="注释 4 7 3 2" xfId="62125"/>
    <cellStyle name="注释 4 7 4" xfId="62126"/>
    <cellStyle name="注释 4 7 4 2" xfId="62127"/>
    <cellStyle name="注释 4 7 5" xfId="62128"/>
    <cellStyle name="注释 4 8 2 2" xfId="62129"/>
    <cellStyle name="注释 4 8 3" xfId="62130"/>
    <cellStyle name="注释 4 8 3 2" xfId="62131"/>
    <cellStyle name="注释 4 8 4" xfId="62132"/>
    <cellStyle name="注释 4 8 4 2" xfId="62133"/>
    <cellStyle name="注释 4 8 5" xfId="62134"/>
    <cellStyle name="注释 4 8 5 2" xfId="62135"/>
    <cellStyle name="注释 4 8 6" xfId="62136"/>
    <cellStyle name="注释 4 8 7" xfId="62137"/>
    <cellStyle name="注释 4 9" xfId="62138"/>
    <cellStyle name="注释 4 9 2" xfId="62139"/>
    <cellStyle name="注释 5 10" xfId="62140"/>
    <cellStyle name="注释 5 10 2" xfId="62141"/>
    <cellStyle name="注释 5 2 2 2 2 2" xfId="62142"/>
    <cellStyle name="注释 5 2 2 2 2 2 2" xfId="62143"/>
    <cellStyle name="注释 5 2 2 2 2 3" xfId="62144"/>
    <cellStyle name="注释 5 2 2 2 2 3 2" xfId="62145"/>
    <cellStyle name="注释 5 2 2 2 2 4" xfId="62146"/>
    <cellStyle name="注释 5 2 2 2 2 4 2" xfId="62147"/>
    <cellStyle name="注释 5 2 2 2 2 5" xfId="62148"/>
    <cellStyle name="注释 5 2 2 2 2 5 2" xfId="62149"/>
    <cellStyle name="注释 5 2 2 2 2 6" xfId="62150"/>
    <cellStyle name="注释 5 2 2 2 3" xfId="62151"/>
    <cellStyle name="注释 5 2 2 2 3 2" xfId="62152"/>
    <cellStyle name="注释 5 2 2 2 4" xfId="62153"/>
    <cellStyle name="注释 5 2 2 2 4 2" xfId="62154"/>
    <cellStyle name="注释 5 2 2 2 5" xfId="62155"/>
    <cellStyle name="注释 5 2 2 3 2 2" xfId="62156"/>
    <cellStyle name="注释 5 2 2 3 3" xfId="62157"/>
    <cellStyle name="注释 5 2 2 3 3 2" xfId="62158"/>
    <cellStyle name="注释 5 2 3 2 2" xfId="62159"/>
    <cellStyle name="注释 5 2 3 2 2 2" xfId="62160"/>
    <cellStyle name="注释 5 2 3 2 2 2 2" xfId="62161"/>
    <cellStyle name="注释 5 2 3 2 2 3" xfId="62162"/>
    <cellStyle name="注释 5 2 3 2 2 3 2" xfId="62163"/>
    <cellStyle name="注释 5 2 3 2 2 4" xfId="62164"/>
    <cellStyle name="注释 5 2 3 2 2 4 2" xfId="62165"/>
    <cellStyle name="注释 5 2 3 2 2 5" xfId="62166"/>
    <cellStyle name="注释 5 2 3 2 2 5 2" xfId="62167"/>
    <cellStyle name="注释 5 2 3 2 2 6" xfId="62168"/>
    <cellStyle name="注释 5 2 3 2 3" xfId="62169"/>
    <cellStyle name="注释 5 2 3 2 3 2" xfId="62170"/>
    <cellStyle name="注释 5 2 3 2 4" xfId="62171"/>
    <cellStyle name="注释 5 2 3 2 4 2" xfId="62172"/>
    <cellStyle name="注释 5 2 3 2 5" xfId="62173"/>
    <cellStyle name="注释 5 2 3 3 2" xfId="62174"/>
    <cellStyle name="注释 5 2 3 3 2 2" xfId="62175"/>
    <cellStyle name="注释 5 2 3 3 3" xfId="62176"/>
    <cellStyle name="注释 5 2 3 3 3 2" xfId="62177"/>
    <cellStyle name="注释 5 2 3 4 2" xfId="62178"/>
    <cellStyle name="注释 5 2 3 5 2" xfId="62179"/>
    <cellStyle name="注释 5 2 4 2 2" xfId="62180"/>
    <cellStyle name="注释 5 2 4 2 2 2" xfId="62181"/>
    <cellStyle name="注释 5 2 4 2 2 2 2" xfId="62182"/>
    <cellStyle name="注释 5 2 4 2 2 3" xfId="62183"/>
    <cellStyle name="注释 5 2 4 2 2 3 2" xfId="62184"/>
    <cellStyle name="注释 5 2 4 2 2 4" xfId="62185"/>
    <cellStyle name="注释 5 2 4 2 2 4 2" xfId="62186"/>
    <cellStyle name="注释 5 2 4 2 2 5" xfId="62187"/>
    <cellStyle name="注释 5 2 4 2 2 5 2" xfId="62188"/>
    <cellStyle name="注释 5 2 4 2 2 6" xfId="62189"/>
    <cellStyle name="注释 5 2 4 2 3" xfId="62190"/>
    <cellStyle name="注释 5 2 4 2 3 2" xfId="62191"/>
    <cellStyle name="注释 5 2 4 2 4" xfId="62192"/>
    <cellStyle name="注释 5 2 4 2 4 2" xfId="62193"/>
    <cellStyle name="注释 5 2 4 2 5" xfId="62194"/>
    <cellStyle name="注释 5 2 4 3" xfId="62195"/>
    <cellStyle name="注释 5 2 4 3 2" xfId="62196"/>
    <cellStyle name="注释 5 2 4 3 2 2" xfId="62197"/>
    <cellStyle name="注释 5 2 4 3 3" xfId="62198"/>
    <cellStyle name="注释 5 2 4 3 3 2" xfId="62199"/>
    <cellStyle name="注释 5 2 4 4" xfId="62200"/>
    <cellStyle name="注释 5 2 4 4 2" xfId="62201"/>
    <cellStyle name="注释 5 2 4 5" xfId="62202"/>
    <cellStyle name="注释 5 2 4 5 2" xfId="62203"/>
    <cellStyle name="注释 5 2 5 2" xfId="62204"/>
    <cellStyle name="注释 5 2 5 2 2" xfId="62205"/>
    <cellStyle name="注释 5 2 5 2 2 2" xfId="62206"/>
    <cellStyle name="注释 5 2 5 2 3" xfId="62207"/>
    <cellStyle name="注释 5 2 5 2 3 2" xfId="62208"/>
    <cellStyle name="注释 5 2 5 2 4 2" xfId="62209"/>
    <cellStyle name="注释 5 2 5 2 5" xfId="62210"/>
    <cellStyle name="注释 5 2 5 2 6" xfId="62211"/>
    <cellStyle name="注释 5 2 5 3 2" xfId="62212"/>
    <cellStyle name="注释 5 2 5 4" xfId="62213"/>
    <cellStyle name="注释 5 2 5 4 2" xfId="62214"/>
    <cellStyle name="注释 5 2 5 5" xfId="62215"/>
    <cellStyle name="注释 5 2 6" xfId="62216"/>
    <cellStyle name="注释 5 2 6 2" xfId="62217"/>
    <cellStyle name="注释 5 2 6 2 2" xfId="62218"/>
    <cellStyle name="注释 5 2 6 3 2" xfId="62219"/>
    <cellStyle name="注释 5 2 6 4" xfId="62220"/>
    <cellStyle name="注释 5 2 6 4 2" xfId="62221"/>
    <cellStyle name="注释 5 2 6 5" xfId="62222"/>
    <cellStyle name="注释 5 2 6 5 2" xfId="62223"/>
    <cellStyle name="注释 5 2 6 6" xfId="62224"/>
    <cellStyle name="注释 5 2 7" xfId="62225"/>
    <cellStyle name="注释 5 2 8" xfId="62226"/>
    <cellStyle name="注释 5 2 8 2" xfId="62227"/>
    <cellStyle name="注释 5 3 2 2 2" xfId="62228"/>
    <cellStyle name="注释 5 3 2 2 2 2" xfId="62229"/>
    <cellStyle name="注释 5 3 2 2 3" xfId="62230"/>
    <cellStyle name="注释 5 3 2 2 3 2" xfId="62231"/>
    <cellStyle name="注释 5 3 2 2 4" xfId="62232"/>
    <cellStyle name="注释 5 3 2 2 4 2" xfId="62233"/>
    <cellStyle name="注释 5 3 2 2 5" xfId="62234"/>
    <cellStyle name="注释 5 3 2 3" xfId="62235"/>
    <cellStyle name="注释 5 3 2 3 2" xfId="62236"/>
    <cellStyle name="注释 5 3 2 3 2 2" xfId="62237"/>
    <cellStyle name="注释 5 3 2 3 3" xfId="62238"/>
    <cellStyle name="注释 5 3 2 3 3 2" xfId="62239"/>
    <cellStyle name="注释 5 3 2 4" xfId="62240"/>
    <cellStyle name="注释 5 3 2 4 2" xfId="62241"/>
    <cellStyle name="注释 5 3 2 5" xfId="62242"/>
    <cellStyle name="注释 5 3 2 5 2" xfId="62243"/>
    <cellStyle name="注释 5 3 3 2 2" xfId="62244"/>
    <cellStyle name="注释 5 3 3 2 2 3" xfId="62245"/>
    <cellStyle name="注释 5 3 3 2 2 3 2" xfId="62246"/>
    <cellStyle name="注释 5 3 3 2 2 5" xfId="62247"/>
    <cellStyle name="注释 5 3 3 2 2 5 2" xfId="62248"/>
    <cellStyle name="注释 5 3 3 2 3" xfId="62249"/>
    <cellStyle name="注释 5 3 3 2 4" xfId="62250"/>
    <cellStyle name="注释 5 3 3 2 4 2" xfId="62251"/>
    <cellStyle name="注释 5 3 3 2 5" xfId="62252"/>
    <cellStyle name="注释 5 3 3 3" xfId="62253"/>
    <cellStyle name="注释 5 3 3 3 2" xfId="62254"/>
    <cellStyle name="注释 5 3 3 3 2 2" xfId="62255"/>
    <cellStyle name="注释 5 3 3 3 3" xfId="62256"/>
    <cellStyle name="注释 5 3 3 3 3 2" xfId="62257"/>
    <cellStyle name="注释 5 3 3 4" xfId="62258"/>
    <cellStyle name="注释 5 3 3 4 2" xfId="62259"/>
    <cellStyle name="注释 5 3 3 5" xfId="62260"/>
    <cellStyle name="注释 5 3 3 5 2" xfId="62261"/>
    <cellStyle name="注释 5 3 4 2 2" xfId="62262"/>
    <cellStyle name="注释 5 3 4 2 2 2" xfId="62263"/>
    <cellStyle name="注释 5 3 4 2 2 3" xfId="62264"/>
    <cellStyle name="注释 5 3 4 2 2 3 2" xfId="62265"/>
    <cellStyle name="注释 5 3 4 2 2 4" xfId="62266"/>
    <cellStyle name="注释 5 3 4 2 2 4 2" xfId="62267"/>
    <cellStyle name="注释 5 3 4 2 2 5" xfId="62268"/>
    <cellStyle name="注释 5 3 4 2 2 5 2" xfId="62269"/>
    <cellStyle name="注释 5 3 4 2 2 6" xfId="62270"/>
    <cellStyle name="注释 5 3 4 2 3" xfId="62271"/>
    <cellStyle name="注释 5 3 4 2 3 2" xfId="62272"/>
    <cellStyle name="注释 5 3 4 2 4" xfId="62273"/>
    <cellStyle name="注释 5 3 4 2 4 2" xfId="62274"/>
    <cellStyle name="注释 5 3 4 2 5" xfId="62275"/>
    <cellStyle name="注释 5 3 4 3" xfId="62276"/>
    <cellStyle name="注释 5 3 4 3 2" xfId="62277"/>
    <cellStyle name="注释 5 3 4 3 2 2" xfId="62278"/>
    <cellStyle name="注释 5 3 4 3 3" xfId="62279"/>
    <cellStyle name="注释 5 3 4 3 3 2" xfId="62280"/>
    <cellStyle name="注释 5 3 4 4" xfId="62281"/>
    <cellStyle name="注释 5 3 4 4 2" xfId="62282"/>
    <cellStyle name="注释 5 3 4 5" xfId="62283"/>
    <cellStyle name="注释 5 3 5 2 2 2" xfId="62284"/>
    <cellStyle name="注释 5 3 5 2 3" xfId="62285"/>
    <cellStyle name="注释 5 3 5 2 3 2" xfId="62286"/>
    <cellStyle name="注释 5 3 5 2 4 2" xfId="62287"/>
    <cellStyle name="注释 5 3 5 2 5" xfId="62288"/>
    <cellStyle name="注释 5 3 5 2 5 2" xfId="62289"/>
    <cellStyle name="注释 5 3 5 2 6" xfId="62290"/>
    <cellStyle name="注释 5 3 5 3" xfId="62291"/>
    <cellStyle name="注释 5 3 5 3 2" xfId="62292"/>
    <cellStyle name="注释 5 3 5 4" xfId="62293"/>
    <cellStyle name="注释 5 3 5 4 2" xfId="62294"/>
    <cellStyle name="注释 5 3 5 5" xfId="62295"/>
    <cellStyle name="注释 5 3 6 2" xfId="62296"/>
    <cellStyle name="注释 5 3 6 2 2" xfId="62297"/>
    <cellStyle name="注释 5 3 6 3" xfId="62298"/>
    <cellStyle name="注释 5 3 6 3 2" xfId="62299"/>
    <cellStyle name="注释 5 3 6 4" xfId="62300"/>
    <cellStyle name="注释 5 3 6 4 2" xfId="62301"/>
    <cellStyle name="注释 5 3 6 5" xfId="62302"/>
    <cellStyle name="注释 5 3 6 5 2" xfId="62303"/>
    <cellStyle name="注释 5 3 6 6" xfId="62304"/>
    <cellStyle name="注释 5 3 7" xfId="62305"/>
    <cellStyle name="注释 5 3 7 2" xfId="62306"/>
    <cellStyle name="注释 5 3 8 2" xfId="62307"/>
    <cellStyle name="注释 5 4 2 2" xfId="62308"/>
    <cellStyle name="注释 5 4 2 2 2" xfId="62309"/>
    <cellStyle name="注释 5 4 2 2 2 2" xfId="62310"/>
    <cellStyle name="注释 5 4 2 2 2 3" xfId="62311"/>
    <cellStyle name="注释 5 4 2 2 2 3 2" xfId="62312"/>
    <cellStyle name="注释 5 4 2 2 2 4" xfId="62313"/>
    <cellStyle name="注释 5 4 2 2 2 4 2" xfId="62314"/>
    <cellStyle name="注释 5 4 2 2 2 5 2" xfId="62315"/>
    <cellStyle name="注释 5 4 2 2 3" xfId="62316"/>
    <cellStyle name="注释 5 4 2 2 3 2" xfId="62317"/>
    <cellStyle name="注释 5 4 2 2 4" xfId="62318"/>
    <cellStyle name="注释 5 4 2 2 4 2" xfId="62319"/>
    <cellStyle name="注释 5 4 2 2 5" xfId="62320"/>
    <cellStyle name="注释 5 4 2 3" xfId="62321"/>
    <cellStyle name="注释 5 4 2 3 2" xfId="62322"/>
    <cellStyle name="注释 5 4 2 3 3" xfId="62323"/>
    <cellStyle name="注释 5 4 2 3 3 2" xfId="62324"/>
    <cellStyle name="注释 5 4 2 4" xfId="62325"/>
    <cellStyle name="注释 5 4 2 4 2" xfId="62326"/>
    <cellStyle name="注释 5 4 2 5" xfId="62327"/>
    <cellStyle name="注释 5 4 2 5 2" xfId="62328"/>
    <cellStyle name="注释 5 4 3" xfId="62329"/>
    <cellStyle name="注释 5 4 3 2" xfId="62330"/>
    <cellStyle name="注释 5 4 3 2 2" xfId="62331"/>
    <cellStyle name="注释 5 4 3 2 2 2" xfId="62332"/>
    <cellStyle name="注释 5 4 3 2 2 2 2" xfId="62333"/>
    <cellStyle name="注释 5 4 3 2 2 3" xfId="62334"/>
    <cellStyle name="注释 5 4 3 2 2 3 2" xfId="62335"/>
    <cellStyle name="注释 5 4 3 2 2 4" xfId="62336"/>
    <cellStyle name="注释 5 4 3 2 2 4 2" xfId="62337"/>
    <cellStyle name="注释 5 4 3 2 2 5 2" xfId="62338"/>
    <cellStyle name="注释 5 4 3 2 3" xfId="62339"/>
    <cellStyle name="注释 5 4 3 2 3 2" xfId="62340"/>
    <cellStyle name="注释 5 4 3 2 4" xfId="62341"/>
    <cellStyle name="注释 5 4 3 2 4 2" xfId="62342"/>
    <cellStyle name="注释 5 4 3 2 5" xfId="62343"/>
    <cellStyle name="注释 5 4 3 3" xfId="62344"/>
    <cellStyle name="注释 5 4 3 3 2" xfId="62345"/>
    <cellStyle name="注释 5 4 3 3 2 2" xfId="62346"/>
    <cellStyle name="注释 5 4 3 3 3" xfId="62347"/>
    <cellStyle name="注释 5 4 3 3 3 2" xfId="62348"/>
    <cellStyle name="注释 5 4 3 4" xfId="62349"/>
    <cellStyle name="注释 5 4 3 4 2" xfId="62350"/>
    <cellStyle name="注释 5 4 3 5" xfId="62351"/>
    <cellStyle name="注释 5 4 3 5 2" xfId="62352"/>
    <cellStyle name="注释 5 4 4" xfId="62353"/>
    <cellStyle name="注释 5 4 4 2" xfId="62354"/>
    <cellStyle name="注释 5 4 4 2 2 2" xfId="62355"/>
    <cellStyle name="注释 5 4 4 2 2 3" xfId="62356"/>
    <cellStyle name="注释 5 4 4 2 2 3 2" xfId="62357"/>
    <cellStyle name="注释 5 4 4 2 2 4" xfId="62358"/>
    <cellStyle name="注释 5 4 4 2 2 4 2" xfId="62359"/>
    <cellStyle name="注释 5 4 4 2 2 5 2" xfId="62360"/>
    <cellStyle name="注释 5 4 4 2 3 2" xfId="62361"/>
    <cellStyle name="注释 5 4 4 2 4 2" xfId="62362"/>
    <cellStyle name="注释 5 4 4 3" xfId="62363"/>
    <cellStyle name="注释 5 4 4 3 2" xfId="62364"/>
    <cellStyle name="注释 5 4 4 3 2 2" xfId="62365"/>
    <cellStyle name="注释 5 4 4 3 3" xfId="62366"/>
    <cellStyle name="注释 5 4 4 3 3 2" xfId="62367"/>
    <cellStyle name="注释 5 4 4 4" xfId="62368"/>
    <cellStyle name="注释 5 4 4 4 2" xfId="62369"/>
    <cellStyle name="注释 5 4 4 5" xfId="62370"/>
    <cellStyle name="注释 5 4 4 5 2" xfId="62371"/>
    <cellStyle name="注释 5 4 5" xfId="62372"/>
    <cellStyle name="注释 5 4 5 2" xfId="62373"/>
    <cellStyle name="注释 5 4 5 2 2 2" xfId="62374"/>
    <cellStyle name="注释 5 4 5 2 3 2" xfId="62375"/>
    <cellStyle name="注释 5 4 5 2 4 2" xfId="62376"/>
    <cellStyle name="注释 5 4 5 2 5 2" xfId="62377"/>
    <cellStyle name="注释 5 4 5 2 6" xfId="62378"/>
    <cellStyle name="注释 5 4 5 3" xfId="62379"/>
    <cellStyle name="注释 5 4 5 4" xfId="62380"/>
    <cellStyle name="注释 5 4 5 4 2" xfId="62381"/>
    <cellStyle name="注释 5 4 5 5" xfId="62382"/>
    <cellStyle name="注释 5 4 6" xfId="62383"/>
    <cellStyle name="注释 5 4 6 2" xfId="62384"/>
    <cellStyle name="注释 5 4 6 2 2" xfId="62385"/>
    <cellStyle name="注释 5 4 6 3" xfId="62386"/>
    <cellStyle name="注释 5 4 6 4" xfId="62387"/>
    <cellStyle name="注释 5 4 6 4 2" xfId="62388"/>
    <cellStyle name="注释 5 4 6 5" xfId="62389"/>
    <cellStyle name="注释 5 4 6 5 2" xfId="62390"/>
    <cellStyle name="注释 5 4 6 6" xfId="62391"/>
    <cellStyle name="注释 5 4 7" xfId="62392"/>
    <cellStyle name="注释 5 4 7 2" xfId="62393"/>
    <cellStyle name="注释 5 4 8 2" xfId="62394"/>
    <cellStyle name="注释 5 5 2 2" xfId="62395"/>
    <cellStyle name="注释 5 5 2 2 2" xfId="62396"/>
    <cellStyle name="注释 5 5 2 2 2 2" xfId="62397"/>
    <cellStyle name="注释 5 5 2 2 2 2 2" xfId="62398"/>
    <cellStyle name="注释 5 5 2 2 2 3" xfId="62399"/>
    <cellStyle name="注释 5 5 2 2 2 3 2" xfId="62400"/>
    <cellStyle name="注释 5 5 2 2 2 4" xfId="62401"/>
    <cellStyle name="注释 5 5 2 2 2 5" xfId="62402"/>
    <cellStyle name="注释 5 5 2 2 2 5 2" xfId="62403"/>
    <cellStyle name="注释 5 5 2 2 2 6" xfId="62404"/>
    <cellStyle name="注释 5 5 2 2 3" xfId="62405"/>
    <cellStyle name="注释 5 5 2 2 3 2" xfId="62406"/>
    <cellStyle name="注释 5 5 2 2 4" xfId="62407"/>
    <cellStyle name="注释 5 5 2 2 5" xfId="62408"/>
    <cellStyle name="注释 5 5 2 3" xfId="62409"/>
    <cellStyle name="注释 5 5 2 3 2" xfId="62410"/>
    <cellStyle name="注释 5 5 2 3 3" xfId="62411"/>
    <cellStyle name="注释 5 5 2 3 3 2" xfId="62412"/>
    <cellStyle name="注释 5 5 2 4" xfId="62413"/>
    <cellStyle name="注释 5 5 2 4 2" xfId="62414"/>
    <cellStyle name="注释 5 5 2 5" xfId="62415"/>
    <cellStyle name="注释 5 5 2 5 2" xfId="62416"/>
    <cellStyle name="注释 5 5 3" xfId="62417"/>
    <cellStyle name="注释 5 5 3 2" xfId="62418"/>
    <cellStyle name="注释 5 5 3 2 2" xfId="62419"/>
    <cellStyle name="注释 5 5 3 2 2 2 2" xfId="62420"/>
    <cellStyle name="注释 5 5 3 2 2 5 2" xfId="62421"/>
    <cellStyle name="注释 5 5 3 2 3" xfId="62422"/>
    <cellStyle name="注释 5 5 3 2 3 2" xfId="62423"/>
    <cellStyle name="注释 5 5 3 2 4" xfId="62424"/>
    <cellStyle name="注释 5 5 3 2 4 2" xfId="62425"/>
    <cellStyle name="注释 5 5 3 2 5" xfId="62426"/>
    <cellStyle name="注释 5 5 3 3" xfId="62427"/>
    <cellStyle name="注释 5 5 3 3 2" xfId="62428"/>
    <cellStyle name="注释 5 5 3 3 2 2" xfId="62429"/>
    <cellStyle name="注释 5 5 3 3 3" xfId="62430"/>
    <cellStyle name="注释 5 5 3 3 3 2" xfId="62431"/>
    <cellStyle name="注释 5 5 3 4" xfId="62432"/>
    <cellStyle name="注释 5 5 3 5" xfId="62433"/>
    <cellStyle name="注释 5 5 3 5 2" xfId="62434"/>
    <cellStyle name="注释 5 5 4" xfId="62435"/>
    <cellStyle name="注释 5 5 4 2" xfId="62436"/>
    <cellStyle name="注释 5 5 4 2 2" xfId="62437"/>
    <cellStyle name="注释 5 5 4 2 2 2" xfId="62438"/>
    <cellStyle name="注释 5 5 4 2 2 2 2" xfId="62439"/>
    <cellStyle name="注释 5 5 4 2 2 3" xfId="62440"/>
    <cellStyle name="注释 5 5 4 2 2 4" xfId="62441"/>
    <cellStyle name="注释 5 5 4 2 2 5" xfId="62442"/>
    <cellStyle name="注释 5 5 4 2 2 5 2" xfId="62443"/>
    <cellStyle name="注释 5 5 4 2 2 6" xfId="62444"/>
    <cellStyle name="注释 5 5 4 2 3" xfId="62445"/>
    <cellStyle name="注释 5 5 4 2 3 2" xfId="62446"/>
    <cellStyle name="注释 5 5 4 2 4" xfId="62447"/>
    <cellStyle name="注释 5 5 4 2 4 2" xfId="62448"/>
    <cellStyle name="注释 5 5 4 2 5" xfId="62449"/>
    <cellStyle name="注释 5 5 4 3" xfId="62450"/>
    <cellStyle name="注释 5 5 4 3 2" xfId="62451"/>
    <cellStyle name="注释 5 5 4 3 2 2" xfId="62452"/>
    <cellStyle name="注释 5 5 4 3 3" xfId="62453"/>
    <cellStyle name="注释 5 5 4 3 3 2" xfId="62454"/>
    <cellStyle name="注释 5 5 4 4" xfId="62455"/>
    <cellStyle name="注释 5 5 4 4 2" xfId="62456"/>
    <cellStyle name="注释 5 5 4 5" xfId="62457"/>
    <cellStyle name="注释 5 5 4 5 2" xfId="62458"/>
    <cellStyle name="注释 5 5 5" xfId="62459"/>
    <cellStyle name="注释 5 5 5 2" xfId="62460"/>
    <cellStyle name="注释 5 5 5 2 2" xfId="62461"/>
    <cellStyle name="注释 5 5 5 2 2 2" xfId="62462"/>
    <cellStyle name="注释 5 5 5 2 3" xfId="62463"/>
    <cellStyle name="注释 5 5 5 2 3 2" xfId="62464"/>
    <cellStyle name="注释 5 5 5 2 4" xfId="62465"/>
    <cellStyle name="注释 5 5 5 2 5 2" xfId="62466"/>
    <cellStyle name="注释 5 5 5 2 6" xfId="62467"/>
    <cellStyle name="注释 5 5 5 3" xfId="62468"/>
    <cellStyle name="注释 5 5 5 3 2" xfId="62469"/>
    <cellStyle name="注释 5 5 5 4" xfId="62470"/>
    <cellStyle name="注释 5 5 5 4 2" xfId="62471"/>
    <cellStyle name="注释 5 5 5 5" xfId="62472"/>
    <cellStyle name="注释 5 5 6" xfId="62473"/>
    <cellStyle name="注释 5 5 6 2" xfId="62474"/>
    <cellStyle name="注释 5 5 6 2 2" xfId="62475"/>
    <cellStyle name="注释 5 5 6 3" xfId="62476"/>
    <cellStyle name="注释 5 5 6 3 2" xfId="62477"/>
    <cellStyle name="注释 5 5 6 4" xfId="62478"/>
    <cellStyle name="注释 5 5 6 4 2" xfId="62479"/>
    <cellStyle name="注释 5 5 6 5" xfId="62480"/>
    <cellStyle name="注释 5 5 6 5 2" xfId="62481"/>
    <cellStyle name="注释 5 5 6 6" xfId="62482"/>
    <cellStyle name="注释 5 5 7" xfId="62483"/>
    <cellStyle name="注释 5 5 8 2" xfId="62484"/>
    <cellStyle name="注释 5 6" xfId="62485"/>
    <cellStyle name="注释 5 6 2" xfId="62486"/>
    <cellStyle name="注释 5 6 2 2" xfId="62487"/>
    <cellStyle name="注释 5 6 2 2 2 2" xfId="62488"/>
    <cellStyle name="注释 5 6 2 2 3" xfId="62489"/>
    <cellStyle name="注释 5 6 2 2 3 2" xfId="62490"/>
    <cellStyle name="注释 5 6 2 2 4" xfId="62491"/>
    <cellStyle name="注释 5 6 2 2 4 2" xfId="62492"/>
    <cellStyle name="注释 5 6 2 2 5" xfId="62493"/>
    <cellStyle name="注释 5 6 2 2 5 2" xfId="62494"/>
    <cellStyle name="注释 5 6 2 2 6" xfId="62495"/>
    <cellStyle name="注释 5 6 2 3" xfId="62496"/>
    <cellStyle name="注释 5 6 2 3 2" xfId="62497"/>
    <cellStyle name="注释 5 6 2 4" xfId="62498"/>
    <cellStyle name="注释 5 6 2 4 2" xfId="62499"/>
    <cellStyle name="注释 5 6 2 5" xfId="62500"/>
    <cellStyle name="注释 5 6 3" xfId="62501"/>
    <cellStyle name="注释 5 6 3 2" xfId="62502"/>
    <cellStyle name="注释 5 6 3 2 2" xfId="62503"/>
    <cellStyle name="注释 5 6 3 3" xfId="62504"/>
    <cellStyle name="注释 5 6 3 4" xfId="62505"/>
    <cellStyle name="注释 5 6 3 4 2" xfId="62506"/>
    <cellStyle name="注释 5 6 3 5" xfId="62507"/>
    <cellStyle name="注释 5 6 3 5 2" xfId="62508"/>
    <cellStyle name="注释 5 6 3 6" xfId="62509"/>
    <cellStyle name="注释 5 6 4" xfId="62510"/>
    <cellStyle name="注释 5 6 4 2" xfId="62511"/>
    <cellStyle name="注释 5 6 5" xfId="62512"/>
    <cellStyle name="注释 5 7" xfId="62513"/>
    <cellStyle name="注释 5 7 2" xfId="62514"/>
    <cellStyle name="注释 5 7 2 2 2" xfId="62515"/>
    <cellStyle name="注释 5 7 2 3 2" xfId="62516"/>
    <cellStyle name="注释 5 7 2 4" xfId="62517"/>
    <cellStyle name="注释 5 7 2 4 2" xfId="62518"/>
    <cellStyle name="注释 5 7 2 5" xfId="62519"/>
    <cellStyle name="注释 5 7 2 5 2" xfId="62520"/>
    <cellStyle name="注释 5 7 2 6" xfId="62521"/>
    <cellStyle name="注释 5 7 3" xfId="62522"/>
    <cellStyle name="注释 5 7 3 2" xfId="62523"/>
    <cellStyle name="注释 5 7 4" xfId="62524"/>
    <cellStyle name="注释 5 7 4 2" xfId="62525"/>
    <cellStyle name="注释 5 7 5" xfId="62526"/>
    <cellStyle name="注释 5 8" xfId="62527"/>
    <cellStyle name="注释 5 8 2" xfId="62528"/>
    <cellStyle name="注释 5 8 2 2" xfId="62529"/>
    <cellStyle name="注释 5 8 3" xfId="62530"/>
    <cellStyle name="注释 5 8 3 2" xfId="62531"/>
    <cellStyle name="注释 5 8 4" xfId="62532"/>
    <cellStyle name="注释 5 8 4 2" xfId="62533"/>
    <cellStyle name="注释 5 8 5" xfId="62534"/>
    <cellStyle name="注释 5 8 5 2" xfId="62535"/>
    <cellStyle name="注释 5 8 6" xfId="62536"/>
    <cellStyle name="注释 5 9" xfId="62537"/>
    <cellStyle name="注释 5 9 2" xfId="62538"/>
    <cellStyle name="注释 6 2 2 2 2 2" xfId="62539"/>
    <cellStyle name="注释 6 2 2 2 2 2 2" xfId="62540"/>
    <cellStyle name="注释 6 2 2 2 2 3" xfId="62541"/>
    <cellStyle name="注释 6 2 2 2 2 3 2" xfId="62542"/>
    <cellStyle name="注释 6 2 2 2 2 4" xfId="62543"/>
    <cellStyle name="注释 6 2 2 2 2 4 2" xfId="62544"/>
    <cellStyle name="注释 6 2 2 2 2 5" xfId="62545"/>
    <cellStyle name="注释 6 2 2 2 2 5 2" xfId="62546"/>
    <cellStyle name="注释 6 2 2 2 2 6" xfId="62547"/>
    <cellStyle name="注释 6 2 2 2 3" xfId="62548"/>
    <cellStyle name="注释 6 2 2 2 3 2" xfId="62549"/>
    <cellStyle name="注释 6 2 2 2 4 2" xfId="62550"/>
    <cellStyle name="注释 6 2 2 2 5" xfId="62551"/>
    <cellStyle name="注释 6 2 2 3 2 2" xfId="62552"/>
    <cellStyle name="注释 6 2 2 3 3" xfId="62553"/>
    <cellStyle name="注释 6 2 2 3 3 2" xfId="62554"/>
    <cellStyle name="注释 6 2 2 3 4" xfId="62555"/>
    <cellStyle name="注释 6 2 2 3 4 2" xfId="62556"/>
    <cellStyle name="注释 6 2 2 3 5" xfId="62557"/>
    <cellStyle name="注释 6 2 2 3 5 2" xfId="62558"/>
    <cellStyle name="注释 6 2 2 3 6" xfId="62559"/>
    <cellStyle name="注释 6 2 3 2 2" xfId="62560"/>
    <cellStyle name="注释 6 2 3 2 2 2" xfId="62561"/>
    <cellStyle name="注释 6 2 3 2 2 2 2" xfId="62562"/>
    <cellStyle name="注释 6 2 3 2 2 3" xfId="62563"/>
    <cellStyle name="注释 6 2 3 2 2 3 2" xfId="62564"/>
    <cellStyle name="注释 6 2 3 2 2 4" xfId="62565"/>
    <cellStyle name="注释 6 2 3 2 2 4 2" xfId="62566"/>
    <cellStyle name="注释 6 2 3 2 2 5" xfId="62567"/>
    <cellStyle name="注释 6 2 3 2 2 5 2" xfId="62568"/>
    <cellStyle name="注释 6 2 3 2 2 6" xfId="62569"/>
    <cellStyle name="注释 6 2 3 2 3" xfId="62570"/>
    <cellStyle name="注释 6 2 3 2 3 2" xfId="62571"/>
    <cellStyle name="注释 6 2 3 2 4 2" xfId="62572"/>
    <cellStyle name="注释 6 2 3 2 5" xfId="62573"/>
    <cellStyle name="注释 6 2 3 3" xfId="62574"/>
    <cellStyle name="注释 6 2 3 3 2" xfId="62575"/>
    <cellStyle name="注释 6 2 3 3 2 2" xfId="62576"/>
    <cellStyle name="注释 6 2 3 3 4 2" xfId="62577"/>
    <cellStyle name="注释 6 2 3 3 5" xfId="62578"/>
    <cellStyle name="注释 6 2 3 3 5 2" xfId="62579"/>
    <cellStyle name="注释 6 2 3 3 6" xfId="62580"/>
    <cellStyle name="注释 6 2 3 4" xfId="62581"/>
    <cellStyle name="注释 6 2 3 4 2" xfId="62582"/>
    <cellStyle name="注释 6 2 3 5" xfId="62583"/>
    <cellStyle name="注释 6 2 3 5 2" xfId="62584"/>
    <cellStyle name="注释 6 2 4 2 2" xfId="62585"/>
    <cellStyle name="注释 6 2 4 2 2 2" xfId="62586"/>
    <cellStyle name="注释 6 2 4 2 2 2 2" xfId="62587"/>
    <cellStyle name="注释 6 2 4 2 2 3" xfId="62588"/>
    <cellStyle name="注释 6 2 4 2 2 3 2" xfId="62589"/>
    <cellStyle name="注释 6 2 4 2 2 4" xfId="62590"/>
    <cellStyle name="注释 6 2 4 2 2 4 2" xfId="62591"/>
    <cellStyle name="注释 6 2 4 2 2 5" xfId="62592"/>
    <cellStyle name="注释 6 2 4 2 2 5 2" xfId="62593"/>
    <cellStyle name="注释 6 2 4 2 2 6" xfId="62594"/>
    <cellStyle name="注释 6 2 4 2 3" xfId="62595"/>
    <cellStyle name="注释 6 2 4 2 4" xfId="62596"/>
    <cellStyle name="注释 6 2 4 2 5" xfId="62597"/>
    <cellStyle name="注释 6 2 4 3" xfId="62598"/>
    <cellStyle name="注释 6 2 4 3 2" xfId="62599"/>
    <cellStyle name="注释 6 2 4 3 2 2" xfId="62600"/>
    <cellStyle name="注释 6 2 4 3 3" xfId="62601"/>
    <cellStyle name="注释 6 2 4 3 3 2" xfId="62602"/>
    <cellStyle name="注释 6 2 4 3 4" xfId="62603"/>
    <cellStyle name="注释 6 2 4 3 4 2" xfId="62604"/>
    <cellStyle name="注释 6 2 4 3 5" xfId="62605"/>
    <cellStyle name="注释 6 2 4 3 5 2" xfId="62606"/>
    <cellStyle name="注释 6 2 4 3 6" xfId="62607"/>
    <cellStyle name="注释 6 2 4 4" xfId="62608"/>
    <cellStyle name="注释 6 2 4 4 2" xfId="62609"/>
    <cellStyle name="注释 6 2 4 5" xfId="62610"/>
    <cellStyle name="注释 6 2 4 5 2" xfId="62611"/>
    <cellStyle name="注释 6 2 5 2 2 2" xfId="62612"/>
    <cellStyle name="注释 6 2 5 2 3" xfId="62613"/>
    <cellStyle name="注释 6 2 5 2 3 2" xfId="62614"/>
    <cellStyle name="注释 6 2 5 2 4" xfId="62615"/>
    <cellStyle name="注释 6 2 5 2 4 2" xfId="62616"/>
    <cellStyle name="注释 6 2 5 2 5" xfId="62617"/>
    <cellStyle name="注释 6 2 5 2 5 2" xfId="62618"/>
    <cellStyle name="注释 6 2 5 2 6" xfId="62619"/>
    <cellStyle name="注释 6 2 5 3 2" xfId="62620"/>
    <cellStyle name="注释 6 2 5 4 2" xfId="62621"/>
    <cellStyle name="注释 6 2 6 2" xfId="62622"/>
    <cellStyle name="注释 6 2 6 2 2" xfId="62623"/>
    <cellStyle name="注释 6 2 6 3" xfId="62624"/>
    <cellStyle name="注释 6 2 6 3 2" xfId="62625"/>
    <cellStyle name="注释 6 2 6 4" xfId="62626"/>
    <cellStyle name="注释 6 2 6 4 2" xfId="62627"/>
    <cellStyle name="注释 6 2 6 5" xfId="62628"/>
    <cellStyle name="注释 6 2 6 5 2" xfId="62629"/>
    <cellStyle name="注释 6 2 6 6" xfId="62630"/>
    <cellStyle name="注释 6 2 7 2" xfId="62631"/>
    <cellStyle name="注释 6 2 8 2" xfId="62632"/>
    <cellStyle name="注释 6 3 2 2 2" xfId="62633"/>
    <cellStyle name="注释 6 3 2 2 2 2" xfId="62634"/>
    <cellStyle name="注释 6 3 2 2 2 3 2" xfId="62635"/>
    <cellStyle name="注释 6 3 2 2 2 4" xfId="62636"/>
    <cellStyle name="注释 6 3 2 2 2 4 2" xfId="62637"/>
    <cellStyle name="注释 6 3 2 2 2 5" xfId="62638"/>
    <cellStyle name="注释 6 3 2 2 2 5 2" xfId="62639"/>
    <cellStyle name="注释 6 3 2 2 2 6" xfId="62640"/>
    <cellStyle name="注释 6 3 2 2 3" xfId="62641"/>
    <cellStyle name="注释 6 3 2 2 3 2" xfId="62642"/>
    <cellStyle name="注释 6 3 2 2 4 2" xfId="62643"/>
    <cellStyle name="注释 6 3 2 2 5" xfId="62644"/>
    <cellStyle name="注释 6 3 2 3" xfId="62645"/>
    <cellStyle name="注释 6 3 2 3 2" xfId="62646"/>
    <cellStyle name="注释 6 3 2 3 2 2" xfId="62647"/>
    <cellStyle name="注释 6 3 2 3 3" xfId="62648"/>
    <cellStyle name="注释 6 3 2 3 4" xfId="62649"/>
    <cellStyle name="注释 6 3 2 3 4 2" xfId="62650"/>
    <cellStyle name="注释 6 3 2 3 5" xfId="62651"/>
    <cellStyle name="注释 6 3 2 3 5 2" xfId="62652"/>
    <cellStyle name="注释 6 3 2 3 6" xfId="62653"/>
    <cellStyle name="注释 6 3 2 4" xfId="62654"/>
    <cellStyle name="注释 6 3 2 4 2" xfId="62655"/>
    <cellStyle name="注释 6 3 2 5" xfId="62656"/>
    <cellStyle name="注释 6 3 2 5 2" xfId="62657"/>
    <cellStyle name="注释 6 3 3 2 2" xfId="62658"/>
    <cellStyle name="注释 6 3 3 2 2 2" xfId="62659"/>
    <cellStyle name="注释 6 3 3 2 2 2 2" xfId="62660"/>
    <cellStyle name="注释 6 3 3 2 2 3" xfId="62661"/>
    <cellStyle name="注释 6 3 3 2 2 3 2" xfId="62662"/>
    <cellStyle name="注释 6 3 3 2 2 4" xfId="62663"/>
    <cellStyle name="注释 6 3 3 2 2 4 2" xfId="62664"/>
    <cellStyle name="注释 6 3 3 2 2 5" xfId="62665"/>
    <cellStyle name="注释 6 3 3 2 2 5 2" xfId="62666"/>
    <cellStyle name="注释 6 3 3 2 2 6" xfId="62667"/>
    <cellStyle name="注释 6 3 3 2 3" xfId="62668"/>
    <cellStyle name="注释 6 3 3 2 3 2" xfId="62669"/>
    <cellStyle name="注释 6 3 3 2 5" xfId="62670"/>
    <cellStyle name="注释 6 3 3 3" xfId="62671"/>
    <cellStyle name="注释 6 3 3 3 2" xfId="62672"/>
    <cellStyle name="注释 6 3 3 3 2 2" xfId="62673"/>
    <cellStyle name="注释 6 3 3 3 3" xfId="62674"/>
    <cellStyle name="注释 6 3 3 3 3 2" xfId="62675"/>
    <cellStyle name="注释 6 3 3 3 4 2" xfId="62676"/>
    <cellStyle name="注释 6 3 3 3 5" xfId="62677"/>
    <cellStyle name="注释 6 3 3 3 5 2" xfId="62678"/>
    <cellStyle name="注释 6 3 3 3 6" xfId="62679"/>
    <cellStyle name="注释 6 3 3 4" xfId="62680"/>
    <cellStyle name="注释 6 3 3 4 2" xfId="62681"/>
    <cellStyle name="注释 6 3 3 5" xfId="62682"/>
    <cellStyle name="注释 6 3 3 5 2" xfId="62683"/>
    <cellStyle name="注释 6 3 4 2 2" xfId="62684"/>
    <cellStyle name="注释 6 3 4 2 2 2" xfId="62685"/>
    <cellStyle name="注释 6 3 4 2 2 2 2" xfId="62686"/>
    <cellStyle name="注释 6 3 4 2 2 3" xfId="62687"/>
    <cellStyle name="注释 6 3 4 2 2 4" xfId="62688"/>
    <cellStyle name="注释 6 3 4 2 2 5" xfId="62689"/>
    <cellStyle name="注释 6 3 4 2 2 5 2" xfId="62690"/>
    <cellStyle name="注释 6 3 4 2 2 6" xfId="62691"/>
    <cellStyle name="注释 6 3 4 2 3" xfId="62692"/>
    <cellStyle name="注释 6 3 4 2 3 2" xfId="62693"/>
    <cellStyle name="注释 6 3 4 2 4" xfId="62694"/>
    <cellStyle name="注释 6 3 4 2 4 2" xfId="62695"/>
    <cellStyle name="注释 6 3 4 2 5" xfId="62696"/>
    <cellStyle name="注释 6 3 4 3" xfId="62697"/>
    <cellStyle name="注释 6 3 4 3 2" xfId="62698"/>
    <cellStyle name="注释 6 3 4 3 2 2" xfId="62699"/>
    <cellStyle name="注释 6 3 4 3 3" xfId="62700"/>
    <cellStyle name="注释 6 3 4 3 4" xfId="62701"/>
    <cellStyle name="注释 6 3 4 3 4 2" xfId="62702"/>
    <cellStyle name="注释 6 3 4 3 5" xfId="62703"/>
    <cellStyle name="注释 6 3 4 3 5 2" xfId="62704"/>
    <cellStyle name="注释 6 3 4 3 6" xfId="62705"/>
    <cellStyle name="注释 6 3 4 4" xfId="62706"/>
    <cellStyle name="注释 6 3 4 4 2" xfId="62707"/>
    <cellStyle name="注释 6 3 4 5" xfId="62708"/>
    <cellStyle name="注释 6 3 4 5 2" xfId="62709"/>
    <cellStyle name="注释 6 3 5 2 2" xfId="62710"/>
    <cellStyle name="注释 6 3 5 2 2 2" xfId="62711"/>
    <cellStyle name="注释 6 3 5 2 3" xfId="62712"/>
    <cellStyle name="注释 6 3 5 2 3 2" xfId="62713"/>
    <cellStyle name="注释 6 3 5 2 4" xfId="62714"/>
    <cellStyle name="注释 6 3 5 2 4 2" xfId="62715"/>
    <cellStyle name="注释 6 3 5 2 5" xfId="62716"/>
    <cellStyle name="注释 6 3 5 2 5 2" xfId="62717"/>
    <cellStyle name="注释 6 3 5 3" xfId="62718"/>
    <cellStyle name="注释 6 3 5 3 2" xfId="62719"/>
    <cellStyle name="注释 6 3 5 4" xfId="62720"/>
    <cellStyle name="注释 6 3 5 4 2" xfId="62721"/>
    <cellStyle name="注释 6 3 5 5" xfId="62722"/>
    <cellStyle name="注释 6 3 6 2" xfId="62723"/>
    <cellStyle name="注释 6 3 6 2 2" xfId="62724"/>
    <cellStyle name="注释 6 3 6 3" xfId="62725"/>
    <cellStyle name="注释 6 3 6 3 2" xfId="62726"/>
    <cellStyle name="注释 6 3 6 5" xfId="62727"/>
    <cellStyle name="注释 6 3 6 5 2" xfId="62728"/>
    <cellStyle name="注释 6 3 6 6" xfId="62729"/>
    <cellStyle name="注释 6 3 7" xfId="62730"/>
    <cellStyle name="注释 6 3 7 2" xfId="62731"/>
    <cellStyle name="注释 6 3 8" xfId="62732"/>
    <cellStyle name="注释 6 3 8 2" xfId="62733"/>
    <cellStyle name="注释 6 4 2 2" xfId="62734"/>
    <cellStyle name="注释 6 4 2 2 2" xfId="62735"/>
    <cellStyle name="注释 6 4 2 2 2 2" xfId="62736"/>
    <cellStyle name="注释 6 4 2 2 2 2 2" xfId="62737"/>
    <cellStyle name="注释 6 4 2 2 2 3" xfId="62738"/>
    <cellStyle name="注释 6 4 2 2 2 4" xfId="62739"/>
    <cellStyle name="注释 6 4 2 2 2 4 2" xfId="62740"/>
    <cellStyle name="注释 6 4 2 2 2 5" xfId="62741"/>
    <cellStyle name="注释 6 4 2 2 2 5 2" xfId="62742"/>
    <cellStyle name="注释 6 4 2 2 2 6" xfId="62743"/>
    <cellStyle name="注释 6 4 2 2 3" xfId="62744"/>
    <cellStyle name="注释 6 4 2 2 3 2" xfId="62745"/>
    <cellStyle name="注释 6 4 2 2 4 2" xfId="62746"/>
    <cellStyle name="注释 6 4 2 2 5" xfId="62747"/>
    <cellStyle name="注释 6 4 2 3" xfId="62748"/>
    <cellStyle name="注释 6 4 2 3 2" xfId="62749"/>
    <cellStyle name="注释 6 4 2 3 2 2" xfId="62750"/>
    <cellStyle name="注释 6 4 2 3 3" xfId="62751"/>
    <cellStyle name="注释 6 4 2 3 3 2" xfId="62752"/>
    <cellStyle name="注释 6 4 2 3 4" xfId="62753"/>
    <cellStyle name="注释 6 4 2 3 4 2" xfId="62754"/>
    <cellStyle name="注释 6 4 2 3 5" xfId="62755"/>
    <cellStyle name="注释 6 4 2 3 6" xfId="62756"/>
    <cellStyle name="注释 6 4 2 4" xfId="62757"/>
    <cellStyle name="注释 6 4 2 4 2" xfId="62758"/>
    <cellStyle name="注释 6 4 2 5" xfId="62759"/>
    <cellStyle name="注释 6 4 2 5 2" xfId="62760"/>
    <cellStyle name="注释 6 4 3" xfId="62761"/>
    <cellStyle name="注释 6 4 3 2" xfId="62762"/>
    <cellStyle name="注释 6 4 3 2 2 3 2" xfId="62763"/>
    <cellStyle name="注释 6 4 3 2 2 4 2" xfId="62764"/>
    <cellStyle name="注释 6 4 3 2 2 5 2" xfId="62765"/>
    <cellStyle name="注释 6 4 3 2 4 2" xfId="62766"/>
    <cellStyle name="注释 6 4 3 3" xfId="62767"/>
    <cellStyle name="注释 6 4 3 3 4 2" xfId="62768"/>
    <cellStyle name="注释 6 4 3 3 5 2" xfId="62769"/>
    <cellStyle name="注释 6 4 3 4" xfId="62770"/>
    <cellStyle name="注释 6 4 3 5" xfId="62771"/>
    <cellStyle name="注释 6 4 4" xfId="62772"/>
    <cellStyle name="注释 6 4 4 2" xfId="62773"/>
    <cellStyle name="注释 6 4 4 2 2" xfId="62774"/>
    <cellStyle name="注释 6 4 4 2 2 2" xfId="62775"/>
    <cellStyle name="注释 6 4 4 2 2 2 2" xfId="62776"/>
    <cellStyle name="注释 6 4 4 2 2 3" xfId="62777"/>
    <cellStyle name="注释 6 4 4 2 2 4" xfId="62778"/>
    <cellStyle name="注释 6 4 4 2 2 4 2" xfId="62779"/>
    <cellStyle name="注释 6 4 4 2 2 5" xfId="62780"/>
    <cellStyle name="注释 6 4 4 2 2 5 2" xfId="62781"/>
    <cellStyle name="注释 6 4 4 2 2 6" xfId="62782"/>
    <cellStyle name="注释 6 4 4 2 3" xfId="62783"/>
    <cellStyle name="注释 6 4 4 2 3 2" xfId="62784"/>
    <cellStyle name="注释 6 4 4 2 4" xfId="62785"/>
    <cellStyle name="注释 6 4 4 2 4 2" xfId="62786"/>
    <cellStyle name="注释 6 4 4 2 5" xfId="62787"/>
    <cellStyle name="注释 6 4 4 3" xfId="62788"/>
    <cellStyle name="注释 6 4 4 3 2" xfId="62789"/>
    <cellStyle name="注释 6 4 4 3 2 2" xfId="62790"/>
    <cellStyle name="注释 6 4 4 3 3" xfId="62791"/>
    <cellStyle name="注释 6 4 4 3 3 2" xfId="62792"/>
    <cellStyle name="注释 6 4 4 3 4" xfId="62793"/>
    <cellStyle name="注释 6 4 4 3 4 2" xfId="62794"/>
    <cellStyle name="注释 6 4 4 3 5" xfId="62795"/>
    <cellStyle name="注释 6 4 4 3 5 2" xfId="62796"/>
    <cellStyle name="注释 6 4 4 3 6" xfId="62797"/>
    <cellStyle name="注释 6 4 4 4" xfId="62798"/>
    <cellStyle name="注释 6 4 4 4 2" xfId="62799"/>
    <cellStyle name="注释 6 4 4 5" xfId="62800"/>
    <cellStyle name="注释 6 4 4 5 2" xfId="62801"/>
    <cellStyle name="注释 6 4 5" xfId="62802"/>
    <cellStyle name="注释 6 4 5 2" xfId="62803"/>
    <cellStyle name="注释 6 4 5 2 2" xfId="62804"/>
    <cellStyle name="注释 6 4 5 2 2 2" xfId="62805"/>
    <cellStyle name="注释 6 4 5 2 3" xfId="62806"/>
    <cellStyle name="注释 6 4 5 2 3 2" xfId="62807"/>
    <cellStyle name="注释 6 4 5 2 4" xfId="62808"/>
    <cellStyle name="注释 6 4 5 2 4 2" xfId="62809"/>
    <cellStyle name="注释 6 4 5 2 5 2" xfId="62810"/>
    <cellStyle name="注释 6 4 5 3" xfId="62811"/>
    <cellStyle name="注释 6 4 5 3 2" xfId="62812"/>
    <cellStyle name="注释 6 4 5 4" xfId="62813"/>
    <cellStyle name="注释 6 4 5 4 2" xfId="62814"/>
    <cellStyle name="注释 6 4 5 5" xfId="62815"/>
    <cellStyle name="注释 6 4 6" xfId="62816"/>
    <cellStyle name="注释 6 4 6 2" xfId="62817"/>
    <cellStyle name="注释 6 4 6 2 2" xfId="62818"/>
    <cellStyle name="注释 6 4 6 3" xfId="62819"/>
    <cellStyle name="注释 6 4 6 3 2" xfId="62820"/>
    <cellStyle name="注释 6 4 6 4" xfId="62821"/>
    <cellStyle name="注释 6 4 6 4 2" xfId="62822"/>
    <cellStyle name="注释 6 4 6 5" xfId="62823"/>
    <cellStyle name="注释 6 4 6 5 2" xfId="62824"/>
    <cellStyle name="注释 6 4 6 6" xfId="62825"/>
    <cellStyle name="注释 6 4 7" xfId="62826"/>
    <cellStyle name="注释 6 4 8" xfId="62827"/>
    <cellStyle name="注释 6 4 8 2" xfId="62828"/>
    <cellStyle name="注释 6 5 2 2" xfId="62829"/>
    <cellStyle name="注释 6 5 2 2 2" xfId="62830"/>
    <cellStyle name="注释 6 5 2 2 2 2" xfId="62831"/>
    <cellStyle name="注释 6 5 2 2 2 2 2" xfId="62832"/>
    <cellStyle name="注释 6 5 2 2 2 3" xfId="62833"/>
    <cellStyle name="注释 6 5 2 2 2 3 2" xfId="62834"/>
    <cellStyle name="注释 6 5 2 2 2 4" xfId="62835"/>
    <cellStyle name="注释 6 5 2 2 2 5" xfId="62836"/>
    <cellStyle name="注释 6 5 2 2 2 5 2" xfId="62837"/>
    <cellStyle name="注释 6 5 2 2 2 6" xfId="62838"/>
    <cellStyle name="注释 6 5 2 3" xfId="62839"/>
    <cellStyle name="注释 6 5 2 3 2" xfId="62840"/>
    <cellStyle name="注释 6 5 2 3 2 2" xfId="62841"/>
    <cellStyle name="注释 6 5 2 3 3 2" xfId="62842"/>
    <cellStyle name="注释 6 5 2 3 4 2" xfId="62843"/>
    <cellStyle name="注释 6 5 2 3 5" xfId="62844"/>
    <cellStyle name="注释 6 5 2 3 5 2" xfId="62845"/>
    <cellStyle name="注释 6 5 2 3 6" xfId="62846"/>
    <cellStyle name="注释 6 5 2 4" xfId="62847"/>
    <cellStyle name="注释 6 5 2 4 2" xfId="62848"/>
    <cellStyle name="注释 6 5 2 5" xfId="62849"/>
    <cellStyle name="注释 6 5 2 5 2" xfId="62850"/>
    <cellStyle name="注释 6 5 3" xfId="62851"/>
    <cellStyle name="注释 6 5 3 2" xfId="62852"/>
    <cellStyle name="注释 6 5 3 2 2" xfId="62853"/>
    <cellStyle name="注释 6 5 3 2 2 2" xfId="62854"/>
    <cellStyle name="注释 6 5 3 2 2 3" xfId="62855"/>
    <cellStyle name="注释 6 5 3 2 2 3 2" xfId="62856"/>
    <cellStyle name="注释 6 5 3 2 2 4" xfId="62857"/>
    <cellStyle name="注释 6 5 3 2 2 4 2" xfId="62858"/>
    <cellStyle name="注释 6 5 3 2 2 5" xfId="62859"/>
    <cellStyle name="注释 6 5 3 2 2 5 2" xfId="62860"/>
    <cellStyle name="注释 6 5 3 2 2 6" xfId="62861"/>
    <cellStyle name="注释 6 5 3 2 3" xfId="62862"/>
    <cellStyle name="注释 6 5 3 2 3 2" xfId="62863"/>
    <cellStyle name="注释 6 5 3 2 4" xfId="62864"/>
    <cellStyle name="注释 6 5 3 2 4 2" xfId="62865"/>
    <cellStyle name="注释 6 5 3 2 5" xfId="62866"/>
    <cellStyle name="注释 6 5 3 3" xfId="62867"/>
    <cellStyle name="注释 6 5 3 3 2" xfId="62868"/>
    <cellStyle name="注释 6 5 3 3 2 2" xfId="62869"/>
    <cellStyle name="注释 6 5 3 3 3" xfId="62870"/>
    <cellStyle name="注释 6 5 3 3 3 2" xfId="62871"/>
    <cellStyle name="注释 6 5 3 3 4" xfId="62872"/>
    <cellStyle name="注释 6 5 3 3 4 2" xfId="62873"/>
    <cellStyle name="注释 6 5 3 3 5" xfId="62874"/>
    <cellStyle name="注释 6 5 3 3 5 2" xfId="62875"/>
    <cellStyle name="注释 6 5 3 3 6" xfId="62876"/>
    <cellStyle name="注释 6 5 3 4" xfId="62877"/>
    <cellStyle name="注释 6 5 3 4 2" xfId="62878"/>
    <cellStyle name="注释 6 5 3 5" xfId="62879"/>
    <cellStyle name="注释 6 5 3 5 2" xfId="62880"/>
    <cellStyle name="注释 6 5 4" xfId="62881"/>
    <cellStyle name="注释 6 5 4 2" xfId="62882"/>
    <cellStyle name="注释 6 5 4 2 2" xfId="62883"/>
    <cellStyle name="注释 6 5 4 2 2 2" xfId="62884"/>
    <cellStyle name="注释 6 5 4 2 2 3" xfId="62885"/>
    <cellStyle name="注释 6 5 4 2 2 3 2" xfId="62886"/>
    <cellStyle name="注释 6 5 4 2 2 4" xfId="62887"/>
    <cellStyle name="注释 6 5 4 2 2 5" xfId="62888"/>
    <cellStyle name="注释 6 5 4 2 2 5 2" xfId="62889"/>
    <cellStyle name="注释 6 5 4 2 2 6" xfId="62890"/>
    <cellStyle name="注释 6 5 4 2 3" xfId="62891"/>
    <cellStyle name="注释 6 5 4 2 3 2" xfId="62892"/>
    <cellStyle name="注释 6 5 4 2 4" xfId="62893"/>
    <cellStyle name="注释 6 5 4 2 4 2" xfId="62894"/>
    <cellStyle name="注释 6 5 4 2 5" xfId="62895"/>
    <cellStyle name="注释 6 5 4 3" xfId="62896"/>
    <cellStyle name="注释 6 5 4 3 2" xfId="62897"/>
    <cellStyle name="注释 6 5 4 3 2 2" xfId="62898"/>
    <cellStyle name="注释 6 5 4 3 3" xfId="62899"/>
    <cellStyle name="注释 6 5 4 3 3 2" xfId="62900"/>
    <cellStyle name="注释 6 5 4 3 4" xfId="62901"/>
    <cellStyle name="注释 6 5 4 3 4 2" xfId="62902"/>
    <cellStyle name="注释 6 5 4 3 5" xfId="62903"/>
    <cellStyle name="注释 6 5 4 3 5 2" xfId="62904"/>
    <cellStyle name="注释 6 5 4 3 6" xfId="62905"/>
    <cellStyle name="注释 6 5 4 4" xfId="62906"/>
    <cellStyle name="注释 6 5 4 4 2" xfId="62907"/>
    <cellStyle name="注释 6 5 4 5" xfId="62908"/>
    <cellStyle name="注释 6 5 4 5 2" xfId="62909"/>
    <cellStyle name="注释 6 5 5" xfId="62910"/>
    <cellStyle name="注释 6 5 5 2" xfId="62911"/>
    <cellStyle name="注释 6 5 5 2 2" xfId="62912"/>
    <cellStyle name="注释 6 5 5 2 2 2" xfId="62913"/>
    <cellStyle name="注释 6 5 5 2 3" xfId="62914"/>
    <cellStyle name="注释 6 5 5 2 3 2" xfId="62915"/>
    <cellStyle name="注释 6 5 5 2 5" xfId="62916"/>
    <cellStyle name="注释 6 5 5 2 5 2" xfId="62917"/>
    <cellStyle name="注释 6 5 5 3" xfId="62918"/>
    <cellStyle name="注释 6 5 5 3 2" xfId="62919"/>
    <cellStyle name="注释 6 5 5 4" xfId="62920"/>
    <cellStyle name="注释 6 5 5 4 2" xfId="62921"/>
    <cellStyle name="注释 6 5 5 5" xfId="62922"/>
    <cellStyle name="注释 6 5 6" xfId="62923"/>
    <cellStyle name="注释 6 5 6 2" xfId="62924"/>
    <cellStyle name="注释 6 5 6 2 2" xfId="62925"/>
    <cellStyle name="注释 6 5 6 3" xfId="62926"/>
    <cellStyle name="注释 6 5 6 3 2" xfId="62927"/>
    <cellStyle name="注释 6 5 6 4" xfId="62928"/>
    <cellStyle name="注释 6 5 6 5" xfId="62929"/>
    <cellStyle name="注释 6 5 6 5 2" xfId="62930"/>
    <cellStyle name="注释 6 5 6 6" xfId="62931"/>
    <cellStyle name="注释 6 5 7" xfId="62932"/>
    <cellStyle name="注释 6 5 8" xfId="62933"/>
    <cellStyle name="注释 6 5 8 2" xfId="62934"/>
    <cellStyle name="注释 6 6" xfId="62935"/>
    <cellStyle name="注释 6 6 2" xfId="62936"/>
    <cellStyle name="注释 6 6 2 2" xfId="62937"/>
    <cellStyle name="注释 6 6 2 2 2" xfId="62938"/>
    <cellStyle name="注释 6 6 2 2 2 2" xfId="62939"/>
    <cellStyle name="注释 6 6 2 2 3" xfId="62940"/>
    <cellStyle name="注释 6 6 2 2 3 2" xfId="62941"/>
    <cellStyle name="注释 6 6 2 2 4" xfId="62942"/>
    <cellStyle name="注释 6 6 2 2 4 2" xfId="62943"/>
    <cellStyle name="注释 6 6 2 2 5 2" xfId="62944"/>
    <cellStyle name="注释 6 6 2 3" xfId="62945"/>
    <cellStyle name="注释 6 6 2 3 2" xfId="62946"/>
    <cellStyle name="注释 6 6 2 4" xfId="62947"/>
    <cellStyle name="注释 6 6 2 4 2" xfId="62948"/>
    <cellStyle name="注释 6 6 2 5" xfId="62949"/>
    <cellStyle name="注释 6 6 3" xfId="62950"/>
    <cellStyle name="注释 6 6 3 2" xfId="62951"/>
    <cellStyle name="注释 6 6 3 2 2" xfId="62952"/>
    <cellStyle name="注释 6 6 3 3" xfId="62953"/>
    <cellStyle name="注释 6 6 3 4" xfId="62954"/>
    <cellStyle name="注释 6 6 3 4 2" xfId="62955"/>
    <cellStyle name="注释 6 6 3 5" xfId="62956"/>
    <cellStyle name="注释 6 6 3 5 2" xfId="62957"/>
    <cellStyle name="注释 6 6 3 6" xfId="62958"/>
    <cellStyle name="注释 6 6 4" xfId="62959"/>
    <cellStyle name="注释 6 6 4 2" xfId="62960"/>
    <cellStyle name="注释 6 7" xfId="62961"/>
    <cellStyle name="注释 6 7 2 3" xfId="62962"/>
    <cellStyle name="注释 6 7 2 3 2" xfId="62963"/>
    <cellStyle name="注释 6 7 2 4" xfId="62964"/>
    <cellStyle name="注释 6 7 2 5" xfId="62965"/>
    <cellStyle name="注释 6 7 2 5 2" xfId="62966"/>
    <cellStyle name="注释 6 7 2 6" xfId="62967"/>
    <cellStyle name="注释 6 8" xfId="62968"/>
    <cellStyle name="注释 6 8 2" xfId="62969"/>
    <cellStyle name="注释 6 8 2 2" xfId="62970"/>
    <cellStyle name="注释 6 8 3" xfId="62971"/>
    <cellStyle name="注释 6 8 3 2" xfId="62972"/>
    <cellStyle name="注释 6 8 4" xfId="62973"/>
    <cellStyle name="注释 6 8 4 2" xfId="62974"/>
    <cellStyle name="注释 6 8 5" xfId="62975"/>
    <cellStyle name="注释 6 8 5 2" xfId="62976"/>
    <cellStyle name="注释 6 9" xfId="62977"/>
    <cellStyle name="注释 6 9 2" xfId="62978"/>
    <cellStyle name="注释 7 10" xfId="62979"/>
    <cellStyle name="注释 7 2 2 2 2 2" xfId="62980"/>
    <cellStyle name="注释 7 2 2 2 2 2 2" xfId="62981"/>
    <cellStyle name="注释 7 2 2 2 2 3" xfId="62982"/>
    <cellStyle name="注释 7 2 2 2 2 3 2" xfId="62983"/>
    <cellStyle name="注释 7 2 2 2 2 4" xfId="62984"/>
    <cellStyle name="注释 7 2 2 2 2 4 2" xfId="62985"/>
    <cellStyle name="注释 7 2 2 2 2 5" xfId="62986"/>
    <cellStyle name="注释 7 2 2 2 2 5 2" xfId="62987"/>
    <cellStyle name="注释 7 2 2 2 2 6" xfId="62988"/>
    <cellStyle name="注释 7 2 2 2 3 2" xfId="62989"/>
    <cellStyle name="注释 7 2 2 2 4 2" xfId="62990"/>
    <cellStyle name="注释 7 2 2 2 5" xfId="62991"/>
    <cellStyle name="注释 7 2 2 3 2 2" xfId="62992"/>
    <cellStyle name="注释 7 2 2 3 3" xfId="62993"/>
    <cellStyle name="注释 7 2 2 3 3 2" xfId="62994"/>
    <cellStyle name="注释 7 2 2 3 4" xfId="62995"/>
    <cellStyle name="注释 7 2 2 3 4 2" xfId="62996"/>
    <cellStyle name="注释 7 2 2 3 5" xfId="62997"/>
    <cellStyle name="注释 7 2 2 3 5 2" xfId="62998"/>
    <cellStyle name="注释 7 2 2 3 6" xfId="62999"/>
    <cellStyle name="注释 7 2 3 2 2" xfId="63000"/>
    <cellStyle name="注释 7 2 3 2 2 2" xfId="63001"/>
    <cellStyle name="注释 7 2 3 2 2 2 2" xfId="63002"/>
    <cellStyle name="注释 7 2 3 2 2 3" xfId="63003"/>
    <cellStyle name="注释 7 2 3 2 2 3 2" xfId="63004"/>
    <cellStyle name="注释 7 2 3 2 2 4" xfId="63005"/>
    <cellStyle name="注释 7 2 3 2 2 4 2" xfId="63006"/>
    <cellStyle name="注释 7 2 3 2 2 5" xfId="63007"/>
    <cellStyle name="注释 7 2 3 2 2 6" xfId="63008"/>
    <cellStyle name="注释 7 2 3 2 4 2" xfId="63009"/>
    <cellStyle name="注释 7 2 3 3 2" xfId="63010"/>
    <cellStyle name="注释 7 2 3 3 2 2" xfId="63011"/>
    <cellStyle name="注释 7 2 3 3 3" xfId="63012"/>
    <cellStyle name="注释 7 2 3 3 3 2" xfId="63013"/>
    <cellStyle name="注释 7 2 3 3 4 2" xfId="63014"/>
    <cellStyle name="注释 7 2 3 3 5 2" xfId="63015"/>
    <cellStyle name="注释 7 2 3 3 6" xfId="63016"/>
    <cellStyle name="注释 7 2 3 4 2" xfId="63017"/>
    <cellStyle name="注释 7 2 3 5 2" xfId="63018"/>
    <cellStyle name="注释 7 2 4 2 2" xfId="63019"/>
    <cellStyle name="注释 7 2 4 2 2 2" xfId="63020"/>
    <cellStyle name="注释 7 2 4 2 2 2 2" xfId="63021"/>
    <cellStyle name="注释 7 2 4 2 2 3" xfId="63022"/>
    <cellStyle name="注释 7 2 4 2 2 3 2" xfId="63023"/>
    <cellStyle name="注释 7 2 4 2 2 4" xfId="63024"/>
    <cellStyle name="注释 7 2 4 2 2 4 2" xfId="63025"/>
    <cellStyle name="注释 7 2 4 2 2 5" xfId="63026"/>
    <cellStyle name="注释 7 2 4 2 2 5 2" xfId="63027"/>
    <cellStyle name="注释 7 2 4 2 2 6" xfId="63028"/>
    <cellStyle name="注释 7 2 4 2 3" xfId="63029"/>
    <cellStyle name="注释 7 2 4 2 3 2" xfId="63030"/>
    <cellStyle name="注释 7 2 4 2 4" xfId="63031"/>
    <cellStyle name="注释 7 2 4 2 4 2" xfId="63032"/>
    <cellStyle name="注释 7 2 4 3 3 2" xfId="63033"/>
    <cellStyle name="注释 7 2 4 3 4" xfId="63034"/>
    <cellStyle name="注释 7 2 4 3 4 2" xfId="63035"/>
    <cellStyle name="注释 7 2 4 3 5 2" xfId="63036"/>
    <cellStyle name="注释 7 2 4 3 6" xfId="63037"/>
    <cellStyle name="注释 7 2 5 2" xfId="63038"/>
    <cellStyle name="注释 7 2 5 2 5 2" xfId="63039"/>
    <cellStyle name="注释 7 2 6 2" xfId="63040"/>
    <cellStyle name="注释 7 2 6 2 2" xfId="63041"/>
    <cellStyle name="注释 7 2 6 5 2" xfId="63042"/>
    <cellStyle name="注释 7 2 6 6" xfId="63043"/>
    <cellStyle name="注释 7 2 7 2" xfId="63044"/>
    <cellStyle name="注释 7 3 2 2 2" xfId="63045"/>
    <cellStyle name="注释 7 3 2 2 2 2" xfId="63046"/>
    <cellStyle name="注释 7 3 2 2 2 2 2" xfId="63047"/>
    <cellStyle name="注释 7 3 2 2 2 3" xfId="63048"/>
    <cellStyle name="注释 7 3 2 2 2 3 2" xfId="63049"/>
    <cellStyle name="注释 7 3 2 2 2 4" xfId="63050"/>
    <cellStyle name="注释 7 3 2 2 2 4 2" xfId="63051"/>
    <cellStyle name="注释 7 3 2 2 2 5" xfId="63052"/>
    <cellStyle name="注释 7 3 2 2 2 5 2" xfId="63053"/>
    <cellStyle name="注释 7 3 2 2 2 6" xfId="63054"/>
    <cellStyle name="注释 7 3 2 2 4 2" xfId="63055"/>
    <cellStyle name="注释 7 3 2 2 5" xfId="63056"/>
    <cellStyle name="注释 7 3 2 3" xfId="63057"/>
    <cellStyle name="注释 7 3 2 3 2 2" xfId="63058"/>
    <cellStyle name="注释 7 3 2 3 3 2" xfId="63059"/>
    <cellStyle name="注释 7 3 2 3 4 2" xfId="63060"/>
    <cellStyle name="注释 7 3 2 3 5 2" xfId="63061"/>
    <cellStyle name="注释 7 3 2 4" xfId="63062"/>
    <cellStyle name="注释 7 3 2 5" xfId="63063"/>
    <cellStyle name="注释 7 3 2 5 2" xfId="63064"/>
    <cellStyle name="注释 7 3 3 2 2" xfId="63065"/>
    <cellStyle name="注释 7 3 3 2 2 2" xfId="63066"/>
    <cellStyle name="注释 7 3 3 2 2 2 2" xfId="63067"/>
    <cellStyle name="注释 7 3 3 2 2 3" xfId="63068"/>
    <cellStyle name="注释 7 3 3 2 2 3 2" xfId="63069"/>
    <cellStyle name="注释 7 3 3 2 2 4" xfId="63070"/>
    <cellStyle name="注释 7 3 3 2 2 4 2" xfId="63071"/>
    <cellStyle name="注释 7 3 3 2 2 5" xfId="63072"/>
    <cellStyle name="注释 7 3 3 2 2 5 2" xfId="63073"/>
    <cellStyle name="注释 7 3 3 2 2 6" xfId="63074"/>
    <cellStyle name="注释 7 3 3 2 3" xfId="63075"/>
    <cellStyle name="注释 7 3 3 2 3 2" xfId="63076"/>
    <cellStyle name="注释 7 3 3 3" xfId="63077"/>
    <cellStyle name="注释 7 3 3 3 2" xfId="63078"/>
    <cellStyle name="注释 7 3 3 3 2 2" xfId="63079"/>
    <cellStyle name="注释 7 3 3 3 3" xfId="63080"/>
    <cellStyle name="注释 7 3 3 3 3 2" xfId="63081"/>
    <cellStyle name="注释 7 3 3 3 4 2" xfId="63082"/>
    <cellStyle name="注释 7 3 3 3 5 2" xfId="63083"/>
    <cellStyle name="注释 7 3 3 3 6" xfId="63084"/>
    <cellStyle name="注释 7 3 3 4" xfId="63085"/>
    <cellStyle name="注释 7 3 3 4 2" xfId="63086"/>
    <cellStyle name="注释 7 3 3 5" xfId="63087"/>
    <cellStyle name="注释 7 3 3 5 2" xfId="63088"/>
    <cellStyle name="注释 7 3 4 2 2" xfId="63089"/>
    <cellStyle name="注释 7 3 4 2 2 2" xfId="63090"/>
    <cellStyle name="注释 7 3 4 2 2 2 2" xfId="63091"/>
    <cellStyle name="注释 7 3 4 2 2 3" xfId="63092"/>
    <cellStyle name="注释 7 3 4 2 2 3 2" xfId="63093"/>
    <cellStyle name="注释 7 3 4 2 2 4" xfId="63094"/>
    <cellStyle name="注释 7 3 4 2 2 4 2" xfId="63095"/>
    <cellStyle name="注释 7 3 4 2 2 5" xfId="63096"/>
    <cellStyle name="注释 7 3 4 2 2 5 2" xfId="63097"/>
    <cellStyle name="注释 7 3 4 2 2 6" xfId="63098"/>
    <cellStyle name="注释 7 3 4 2 3" xfId="63099"/>
    <cellStyle name="注释 7 3 4 2 3 2" xfId="63100"/>
    <cellStyle name="注释 7 3 4 2 4" xfId="63101"/>
    <cellStyle name="注释 7 3 4 2 4 2" xfId="63102"/>
    <cellStyle name="注释 7 3 4 2 5" xfId="63103"/>
    <cellStyle name="注释 7 3 4 3 3" xfId="63104"/>
    <cellStyle name="注释 7 3 4 3 3 2" xfId="63105"/>
    <cellStyle name="注释 7 3 4 3 4" xfId="63106"/>
    <cellStyle name="注释 7 3 4 3 4 2" xfId="63107"/>
    <cellStyle name="注释 7 3 4 3 5" xfId="63108"/>
    <cellStyle name="注释 7 3 4 3 5 2" xfId="63109"/>
    <cellStyle name="注释 7 3 4 3 6" xfId="63110"/>
    <cellStyle name="注释 7 3 4 4 2" xfId="63111"/>
    <cellStyle name="注释 7 3 4 5" xfId="63112"/>
    <cellStyle name="注释 7 3 4 5 2" xfId="63113"/>
    <cellStyle name="注释 7 3 5 2 2" xfId="63114"/>
    <cellStyle name="注释 7 3 5 2 2 2" xfId="63115"/>
    <cellStyle name="注释 7 3 5 2 3" xfId="63116"/>
    <cellStyle name="注释 7 3 5 2 3 2" xfId="63117"/>
    <cellStyle name="注释 7 3 5 2 4" xfId="63118"/>
    <cellStyle name="注释 7 3 5 2 4 2" xfId="63119"/>
    <cellStyle name="注释 7 3 5 2 5" xfId="63120"/>
    <cellStyle name="注释 7 3 5 2 5 2" xfId="63121"/>
    <cellStyle name="注释 7 3 5 2 6" xfId="63122"/>
    <cellStyle name="注释 7 3 5 3 2" xfId="63123"/>
    <cellStyle name="注释 7 3 5 4" xfId="63124"/>
    <cellStyle name="注释 7 3 5 4 2" xfId="63125"/>
    <cellStyle name="注释 7 3 5 5" xfId="63126"/>
    <cellStyle name="注释 7 3 6 2" xfId="63127"/>
    <cellStyle name="注释 7 3 6 2 2" xfId="63128"/>
    <cellStyle name="注释 7 3 6 3 2" xfId="63129"/>
    <cellStyle name="注释 7 3 6 4" xfId="63130"/>
    <cellStyle name="注释 7 3 6 4 2" xfId="63131"/>
    <cellStyle name="注释 7 3 6 5" xfId="63132"/>
    <cellStyle name="注释 7 3 6 5 2" xfId="63133"/>
    <cellStyle name="注释 7 3 6 6" xfId="63134"/>
    <cellStyle name="注释 7 3 7" xfId="63135"/>
    <cellStyle name="注释 7 3 7 2" xfId="63136"/>
    <cellStyle name="注释 7 3 8" xfId="63137"/>
    <cellStyle name="注释 7 3 8 2" xfId="63138"/>
    <cellStyle name="注释 7 4 2 2" xfId="63139"/>
    <cellStyle name="注释 7 4 2 2 2" xfId="63140"/>
    <cellStyle name="注释 7 4 2 2 2 2" xfId="63141"/>
    <cellStyle name="注释 7 4 2 2 2 2 2" xfId="63142"/>
    <cellStyle name="注释 7 4 2 2 2 3" xfId="63143"/>
    <cellStyle name="注释 7 4 2 2 2 4" xfId="63144"/>
    <cellStyle name="注释 7 4 2 2 2 5" xfId="63145"/>
    <cellStyle name="注释 7 4 2 2 2 5 2" xfId="63146"/>
    <cellStyle name="注释 7 4 2 2 2 6" xfId="63147"/>
    <cellStyle name="注释 7 4 2 2 3" xfId="63148"/>
    <cellStyle name="注释 7 4 2 2 3 2" xfId="63149"/>
    <cellStyle name="注释 7 4 2 2 4 2" xfId="63150"/>
    <cellStyle name="注释 7 4 2 2 5" xfId="63151"/>
    <cellStyle name="注释 7 4 2 3" xfId="63152"/>
    <cellStyle name="注释 7 4 2 3 2 2" xfId="63153"/>
    <cellStyle name="注释 7 4 2 3 3" xfId="63154"/>
    <cellStyle name="注释 7 4 2 3 3 2" xfId="63155"/>
    <cellStyle name="注释 7 4 2 3 4" xfId="63156"/>
    <cellStyle name="注释 7 4 2 3 4 2" xfId="63157"/>
    <cellStyle name="注释 7 4 2 3 5" xfId="63158"/>
    <cellStyle name="注释 7 4 2 3 5 2" xfId="63159"/>
    <cellStyle name="注释 7 4 2 4" xfId="63160"/>
    <cellStyle name="注释 7 4 2 4 2" xfId="63161"/>
    <cellStyle name="注释 7 4 2 5" xfId="63162"/>
    <cellStyle name="注释 7 4 2 5 2" xfId="63163"/>
    <cellStyle name="注释 7 4 3" xfId="63164"/>
    <cellStyle name="注释 7 4 3 2" xfId="63165"/>
    <cellStyle name="注释 7 4 3 2 2" xfId="63166"/>
    <cellStyle name="注释 7 4 3 2 2 2" xfId="63167"/>
    <cellStyle name="注释 7 4 3 2 2 3" xfId="63168"/>
    <cellStyle name="注释 7 4 3 2 2 3 2" xfId="63169"/>
    <cellStyle name="注释 7 4 3 2 2 4" xfId="63170"/>
    <cellStyle name="注释 7 4 3 2 2 4 2" xfId="63171"/>
    <cellStyle name="注释 7 4 3 2 2 5" xfId="63172"/>
    <cellStyle name="注释 7 4 3 2 2 5 2" xfId="63173"/>
    <cellStyle name="注释 7 4 3 2 2 6" xfId="63174"/>
    <cellStyle name="注释 7 4 3 2 3" xfId="63175"/>
    <cellStyle name="注释 7 4 3 2 3 2" xfId="63176"/>
    <cellStyle name="注释 7 4 3 2 4 2" xfId="63177"/>
    <cellStyle name="注释 7 4 3 2 5" xfId="63178"/>
    <cellStyle name="注释 7 4 3 3" xfId="63179"/>
    <cellStyle name="注释 7 4 3 3 2" xfId="63180"/>
    <cellStyle name="注释 7 4 3 3 2 2" xfId="63181"/>
    <cellStyle name="注释 7 4 3 3 3" xfId="63182"/>
    <cellStyle name="注释 7 4 3 3 3 2" xfId="63183"/>
    <cellStyle name="注释 7 4 3 3 4 2" xfId="63184"/>
    <cellStyle name="注释 7 4 3 3 5" xfId="63185"/>
    <cellStyle name="注释 7 4 3 3 5 2" xfId="63186"/>
    <cellStyle name="注释 7 4 3 3 6" xfId="63187"/>
    <cellStyle name="注释 7 4 3 4" xfId="63188"/>
    <cellStyle name="注释 7 4 3 5" xfId="63189"/>
    <cellStyle name="注释 7 4 3 5 2" xfId="63190"/>
    <cellStyle name="注释 7 4 4" xfId="63191"/>
    <cellStyle name="注释 7 4 4 2" xfId="63192"/>
    <cellStyle name="注释 7 4 4 2 2 2" xfId="63193"/>
    <cellStyle name="注释 7 4 4 2 2 2 2" xfId="63194"/>
    <cellStyle name="注释 7 4 4 2 2 3" xfId="63195"/>
    <cellStyle name="注释 7 4 4 2 2 3 2" xfId="63196"/>
    <cellStyle name="注释 7 4 4 2 2 4" xfId="63197"/>
    <cellStyle name="注释 7 4 4 2 2 4 2" xfId="63198"/>
    <cellStyle name="注释 7 4 4 2 2 5" xfId="63199"/>
    <cellStyle name="注释 7 4 4 2 2 6" xfId="63200"/>
    <cellStyle name="注释 7 4 4 2 3" xfId="63201"/>
    <cellStyle name="注释 7 4 4 2 3 2" xfId="63202"/>
    <cellStyle name="注释 7 4 4 2 4" xfId="63203"/>
    <cellStyle name="注释 7 4 4 2 4 2" xfId="63204"/>
    <cellStyle name="注释 7 4 4 2 5" xfId="63205"/>
    <cellStyle name="注释 7 4 4 3 2 2" xfId="63206"/>
    <cellStyle name="注释 7 4 4 3 3" xfId="63207"/>
    <cellStyle name="注释 7 4 4 3 3 2" xfId="63208"/>
    <cellStyle name="注释 7 4 4 3 4" xfId="63209"/>
    <cellStyle name="注释 7 4 4 3 5" xfId="63210"/>
    <cellStyle name="注释 7 4 4 3 5 2" xfId="63211"/>
    <cellStyle name="注释 7 4 4 3 6" xfId="63212"/>
    <cellStyle name="注释 7 4 4 4 2" xfId="63213"/>
    <cellStyle name="注释 7 4 4 5" xfId="63214"/>
    <cellStyle name="注释 7 4 5" xfId="63215"/>
    <cellStyle name="注释 7 4 5 2" xfId="63216"/>
    <cellStyle name="注释 7 4 5 2 2" xfId="63217"/>
    <cellStyle name="注释 7 4 5 2 2 2" xfId="63218"/>
    <cellStyle name="注释 7 4 5 2 3" xfId="63219"/>
    <cellStyle name="注释 7 4 5 2 3 2" xfId="63220"/>
    <cellStyle name="注释 7 4 5 2 4" xfId="63221"/>
    <cellStyle name="注释 7 4 5 2 4 2" xfId="63222"/>
    <cellStyle name="注释 7 4 5 2 5 2" xfId="63223"/>
    <cellStyle name="注释 7 4 5 2 6" xfId="63224"/>
    <cellStyle name="注释 7 4 5 3 2" xfId="63225"/>
    <cellStyle name="注释 7 4 5 4" xfId="63226"/>
    <cellStyle name="注释 7 4 5 4 2" xfId="63227"/>
    <cellStyle name="注释 7 4 5 5" xfId="63228"/>
    <cellStyle name="注释 7 4 6" xfId="63229"/>
    <cellStyle name="注释 7 4 6 2" xfId="63230"/>
    <cellStyle name="注释 7 4 6 2 2" xfId="63231"/>
    <cellStyle name="注释 7 4 6 3 2" xfId="63232"/>
    <cellStyle name="注释 7 4 6 4" xfId="63233"/>
    <cellStyle name="注释 7 4 6 4 2" xfId="63234"/>
    <cellStyle name="注释 7 4 6 5" xfId="63235"/>
    <cellStyle name="注释 7 4 6 6" xfId="63236"/>
    <cellStyle name="注释 7 4 7" xfId="63237"/>
    <cellStyle name="注释 7 4 7 2" xfId="63238"/>
    <cellStyle name="注释 7 4 8" xfId="63239"/>
    <cellStyle name="注释 7 4 8 2" xfId="63240"/>
    <cellStyle name="注释 7 5 2 2" xfId="63241"/>
    <cellStyle name="注释 7 5 2 2 2" xfId="63242"/>
    <cellStyle name="注释 7 5 2 2 2 2" xfId="63243"/>
    <cellStyle name="注释 7 5 2 2 2 2 2" xfId="63244"/>
    <cellStyle name="注释 7 5 2 2 2 3" xfId="63245"/>
    <cellStyle name="注释 7 5 2 2 2 3 2" xfId="63246"/>
    <cellStyle name="注释 7 5 2 2 2 4" xfId="63247"/>
    <cellStyle name="注释 7 5 2 2 2 4 2" xfId="63248"/>
    <cellStyle name="注释 7 5 2 2 2 5" xfId="63249"/>
    <cellStyle name="注释 7 5 2 2 2 5 2" xfId="63250"/>
    <cellStyle name="注释 7 5 2 2 3" xfId="63251"/>
    <cellStyle name="注释 7 5 2 2 3 2" xfId="63252"/>
    <cellStyle name="注释 7 5 2 2 4 2" xfId="63253"/>
    <cellStyle name="注释 7 5 2 2 5" xfId="63254"/>
    <cellStyle name="注释 7 5 2 3" xfId="63255"/>
    <cellStyle name="注释 7 5 2 3 2 2" xfId="63256"/>
    <cellStyle name="注释 8 3 2 3 2 2" xfId="63257"/>
    <cellStyle name="注释 7 5 2 3 3" xfId="63258"/>
    <cellStyle name="注释 7 5 2 3 3 2" xfId="63259"/>
    <cellStyle name="注释 7 5 2 3 4 2" xfId="63260"/>
    <cellStyle name="注释 7 5 2 3 5" xfId="63261"/>
    <cellStyle name="注释 7 5 2 3 5 2" xfId="63262"/>
    <cellStyle name="注释 7 5 2 3 6" xfId="63263"/>
    <cellStyle name="注释 7 5 2 4" xfId="63264"/>
    <cellStyle name="注释 7 5 2 5" xfId="63265"/>
    <cellStyle name="注释 7 5 2 5 2" xfId="63266"/>
    <cellStyle name="注释 7 5 3 2" xfId="63267"/>
    <cellStyle name="注释 7 5 3 2 2" xfId="63268"/>
    <cellStyle name="注释 7 5 3 2 2 2 2" xfId="63269"/>
    <cellStyle name="注释 7 5 3 2 2 3 2" xfId="63270"/>
    <cellStyle name="注释 7 5 3 2 2 4" xfId="63271"/>
    <cellStyle name="注释 7 5 3 2 2 4 2" xfId="63272"/>
    <cellStyle name="注释 7 5 3 2 2 5" xfId="63273"/>
    <cellStyle name="注释 7 5 3 2 2 5 2" xfId="63274"/>
    <cellStyle name="注释 7 5 3 2 2 6" xfId="63275"/>
    <cellStyle name="注释 7 5 3 2 3" xfId="63276"/>
    <cellStyle name="注释 7 5 3 2 3 2" xfId="63277"/>
    <cellStyle name="注释 7 5 3 2 4" xfId="63278"/>
    <cellStyle name="注释 7 5 3 2 4 2" xfId="63279"/>
    <cellStyle name="注释 7 5 3 2 5" xfId="63280"/>
    <cellStyle name="注释 7 5 3 3" xfId="63281"/>
    <cellStyle name="注释 7 5 3 3 2" xfId="63282"/>
    <cellStyle name="注释 7 5 3 3 2 2" xfId="63283"/>
    <cellStyle name="注释 7 5 3 3 3" xfId="63284"/>
    <cellStyle name="注释 7 5 3 3 3 2" xfId="63285"/>
    <cellStyle name="注释 7 5 3 3 4" xfId="63286"/>
    <cellStyle name="注释 7 5 3 3 4 2" xfId="63287"/>
    <cellStyle name="注释 7 5 3 3 5" xfId="63288"/>
    <cellStyle name="注释 7 5 3 3 5 2" xfId="63289"/>
    <cellStyle name="注释 7 5 3 3 6" xfId="63290"/>
    <cellStyle name="注释 7 5 3 4" xfId="63291"/>
    <cellStyle name="注释 7 5 3 4 2" xfId="63292"/>
    <cellStyle name="注释 7 5 3 5" xfId="63293"/>
    <cellStyle name="注释 7 5 3 5 2" xfId="63294"/>
    <cellStyle name="注释 7 5 4" xfId="63295"/>
    <cellStyle name="注释 7 5 4 2" xfId="63296"/>
    <cellStyle name="注释 7 5 4 2 2" xfId="63297"/>
    <cellStyle name="注释 7 5 4 2 2 2" xfId="63298"/>
    <cellStyle name="注释 7 5 4 2 2 2 2" xfId="63299"/>
    <cellStyle name="注释 7 5 4 2 3" xfId="63300"/>
    <cellStyle name="注释 7 5 4 2 3 2" xfId="63301"/>
    <cellStyle name="注释 7 5 4 2 4" xfId="63302"/>
    <cellStyle name="注释 7 5 4 2 4 2" xfId="63303"/>
    <cellStyle name="注释 7 5 4 2 5" xfId="63304"/>
    <cellStyle name="注释 7 5 4 3 2 2" xfId="63305"/>
    <cellStyle name="注释 7 5 4 3 3" xfId="63306"/>
    <cellStyle name="注释 7 5 4 3 3 2" xfId="63307"/>
    <cellStyle name="注释 7 5 4 3 4" xfId="63308"/>
    <cellStyle name="注释 7 5 4 3 4 2" xfId="63309"/>
    <cellStyle name="注释 7 5 4 3 5" xfId="63310"/>
    <cellStyle name="注释 7 5 4 3 5 2" xfId="63311"/>
    <cellStyle name="注释 7 5 4 3 6" xfId="63312"/>
    <cellStyle name="注释 7 5 4 4 2" xfId="63313"/>
    <cellStyle name="注释 7 5 4 5" xfId="63314"/>
    <cellStyle name="注释 7 5 4 5 2" xfId="63315"/>
    <cellStyle name="注释 7 5 5" xfId="63316"/>
    <cellStyle name="注释 7 5 5 2" xfId="63317"/>
    <cellStyle name="注释 7 5 5 2 2" xfId="63318"/>
    <cellStyle name="注释 7 5 5 2 2 2" xfId="63319"/>
    <cellStyle name="注释 7 5 5 2 3" xfId="63320"/>
    <cellStyle name="注释 7 5 5 2 3 2" xfId="63321"/>
    <cellStyle name="注释 7 5 5 2 4" xfId="63322"/>
    <cellStyle name="注释 7 5 5 2 4 2" xfId="63323"/>
    <cellStyle name="注释 7 5 5 2 5" xfId="63324"/>
    <cellStyle name="注释 7 5 5 2 5 2" xfId="63325"/>
    <cellStyle name="注释 7 5 5 2 6" xfId="63326"/>
    <cellStyle name="注释 7 5 5 3 2" xfId="63327"/>
    <cellStyle name="注释 7 5 5 4" xfId="63328"/>
    <cellStyle name="注释 7 5 5 4 2" xfId="63329"/>
    <cellStyle name="注释 7 5 5 5" xfId="63330"/>
    <cellStyle name="注释 7 5 6 2 2" xfId="63331"/>
    <cellStyle name="注释 7 5 6 3" xfId="63332"/>
    <cellStyle name="注释 7 5 6 3 2" xfId="63333"/>
    <cellStyle name="注释 7 5 6 4" xfId="63334"/>
    <cellStyle name="注释 7 5 6 4 2" xfId="63335"/>
    <cellStyle name="注释 7 5 6 5" xfId="63336"/>
    <cellStyle name="注释 7 5 6 5 2" xfId="63337"/>
    <cellStyle name="注释 7 5 6 6" xfId="63338"/>
    <cellStyle name="注释 7 5 7 2" xfId="63339"/>
    <cellStyle name="注释 7 5 8" xfId="63340"/>
    <cellStyle name="注释 7 5 8 2" xfId="63341"/>
    <cellStyle name="注释 7 6" xfId="63342"/>
    <cellStyle name="注释 7 6 2" xfId="63343"/>
    <cellStyle name="注释 7 6 2 2" xfId="63344"/>
    <cellStyle name="注释 7 6 2 2 2" xfId="63345"/>
    <cellStyle name="注释 7 6 2 2 2 2" xfId="63346"/>
    <cellStyle name="注释 7 6 2 2 3" xfId="63347"/>
    <cellStyle name="注释 7 6 2 2 3 2" xfId="63348"/>
    <cellStyle name="注释 7 6 2 2 4" xfId="63349"/>
    <cellStyle name="注释 7 6 2 2 4 2" xfId="63350"/>
    <cellStyle name="注释 7 6 2 2 5" xfId="63351"/>
    <cellStyle name="注释 7 6 2 2 6" xfId="63352"/>
    <cellStyle name="注释 7 6 2 3 2" xfId="63353"/>
    <cellStyle name="注释 7 6 2 4" xfId="63354"/>
    <cellStyle name="注释 7 6 2 4 2" xfId="63355"/>
    <cellStyle name="注释 7 6 2 5" xfId="63356"/>
    <cellStyle name="注释 7 6 3" xfId="63357"/>
    <cellStyle name="注释 7 6 3 2 2" xfId="63358"/>
    <cellStyle name="注释 7 6 3 3 2" xfId="63359"/>
    <cellStyle name="注释 7 6 3 4 2" xfId="63360"/>
    <cellStyle name="注释 7 6 3 5 2" xfId="63361"/>
    <cellStyle name="注释 7 6 4" xfId="63362"/>
    <cellStyle name="注释 7 6 4 2" xfId="63363"/>
    <cellStyle name="注释 7 6 5" xfId="63364"/>
    <cellStyle name="注释 7 7" xfId="63365"/>
    <cellStyle name="注释 7 7 2 3 2" xfId="63366"/>
    <cellStyle name="注释 7 7 2 4" xfId="63367"/>
    <cellStyle name="注释 7 7 2 4 2" xfId="63368"/>
    <cellStyle name="注释 7 7 2 5" xfId="63369"/>
    <cellStyle name="注释 7 7 2 5 2" xfId="63370"/>
    <cellStyle name="注释 7 7 2 6" xfId="63371"/>
    <cellStyle name="注释 7 8" xfId="63372"/>
    <cellStyle name="注释 7 8 2" xfId="63373"/>
    <cellStyle name="注释 7 8 2 2" xfId="63374"/>
    <cellStyle name="注释 7 8 3" xfId="63375"/>
    <cellStyle name="注释 7 8 3 2" xfId="63376"/>
    <cellStyle name="注释 7 8 4" xfId="63377"/>
    <cellStyle name="注释 7 8 4 2" xfId="63378"/>
    <cellStyle name="注释 7 8 5" xfId="63379"/>
    <cellStyle name="注释 7 9" xfId="63380"/>
    <cellStyle name="注释 7 9 2" xfId="63381"/>
    <cellStyle name="注释 7_四队计价2011-6" xfId="63382"/>
    <cellStyle name="注释 8 10" xfId="63383"/>
    <cellStyle name="注释 8 10 2" xfId="63384"/>
    <cellStyle name="注释 8 2 2 2 2 2 2" xfId="63385"/>
    <cellStyle name="注释 8 2 2 2 2 3" xfId="63386"/>
    <cellStyle name="注释 8 2 2 2 2 3 2" xfId="63387"/>
    <cellStyle name="注释 8 2 2 2 2 4" xfId="63388"/>
    <cellStyle name="注释 8 2 2 2 2 4 2" xfId="63389"/>
    <cellStyle name="注释 8 2 2 2 2 5" xfId="63390"/>
    <cellStyle name="注释 8 2 2 2 2 5 2" xfId="63391"/>
    <cellStyle name="注释 8 2 2 2 2 6" xfId="63392"/>
    <cellStyle name="注释 8 2 2 2 3 2" xfId="63393"/>
    <cellStyle name="注释 8 2 2 2 4 2" xfId="63394"/>
    <cellStyle name="注释 8 2 2 2 5" xfId="63395"/>
    <cellStyle name="注释 8 2 2 3 4" xfId="63396"/>
    <cellStyle name="注释 8 2 2 3 4 2" xfId="63397"/>
    <cellStyle name="注释 8 2 2 3 5" xfId="63398"/>
    <cellStyle name="注释 8 2 2 3 5 2" xfId="63399"/>
    <cellStyle name="注释 8 2 2 3 6" xfId="63400"/>
    <cellStyle name="注释 8 2 3 2 2" xfId="63401"/>
    <cellStyle name="注释 8 2 3 2 2 2" xfId="63402"/>
    <cellStyle name="注释 8 2 3 2 2 2 2" xfId="63403"/>
    <cellStyle name="注释 8 2 3 2 2 3" xfId="63404"/>
    <cellStyle name="注释 8 2 3 2 2 3 2" xfId="63405"/>
    <cellStyle name="注释 8 2 3 2 2 4" xfId="63406"/>
    <cellStyle name="注释 8 2 3 2 2 4 2" xfId="63407"/>
    <cellStyle name="注释 8 2 3 2 2 5" xfId="63408"/>
    <cellStyle name="注释 8 2 3 2 2 5 2" xfId="63409"/>
    <cellStyle name="注释 8 2 3 2 2 6" xfId="63410"/>
    <cellStyle name="注释 8 2 3 2 4 2" xfId="63411"/>
    <cellStyle name="注释 8 2 3 3" xfId="63412"/>
    <cellStyle name="注释 8 2 3 3 2 2" xfId="63413"/>
    <cellStyle name="注释 8 2 3 3 3 2" xfId="63414"/>
    <cellStyle name="注释 8 2 3 3 4 2" xfId="63415"/>
    <cellStyle name="注释 8 2 3 3 5 2" xfId="63416"/>
    <cellStyle name="注释 8 2 3 4" xfId="63417"/>
    <cellStyle name="注释 8 2 3 4 2" xfId="63418"/>
    <cellStyle name="注释 8 2 3 5" xfId="63419"/>
    <cellStyle name="注释 8 2 4 2 2" xfId="63420"/>
    <cellStyle name="注释 8 2 4 2 2 2" xfId="63421"/>
    <cellStyle name="注释 8 2 4 2 2 2 2" xfId="63422"/>
    <cellStyle name="注释 8 2 4 2 2 3" xfId="63423"/>
    <cellStyle name="注释 8 2 4 2 2 3 2" xfId="63424"/>
    <cellStyle name="注释 8 2 4 2 2 4" xfId="63425"/>
    <cellStyle name="注释 8 2 4 2 2 4 2" xfId="63426"/>
    <cellStyle name="注释 8 2 4 2 2 5" xfId="63427"/>
    <cellStyle name="注释 8 2 4 2 2 5 2" xfId="63428"/>
    <cellStyle name="注释 8 2 4 2 2 6" xfId="63429"/>
    <cellStyle name="注释 8 2 4 2 3" xfId="63430"/>
    <cellStyle name="注释 8 2 4 2 3 2" xfId="63431"/>
    <cellStyle name="注释 8 2 4 2 4" xfId="63432"/>
    <cellStyle name="注释 8 2 4 2 4 2" xfId="63433"/>
    <cellStyle name="注释 8 2 4 3 2 2" xfId="63434"/>
    <cellStyle name="注释 8 2 4 3 3" xfId="63435"/>
    <cellStyle name="注释 8 2 4 3 3 2" xfId="63436"/>
    <cellStyle name="注释 8 2 4 3 4" xfId="63437"/>
    <cellStyle name="注释 8 2 4 3 4 2" xfId="63438"/>
    <cellStyle name="注释 8 2 4 3 5 2" xfId="63439"/>
    <cellStyle name="注释 8 2 4 4 2" xfId="63440"/>
    <cellStyle name="注释 8 2 4 5" xfId="63441"/>
    <cellStyle name="注释 8 2 4 5 2" xfId="63442"/>
    <cellStyle name="注释 8 2 5 2" xfId="63443"/>
    <cellStyle name="注释 8 2 5 2 2" xfId="63444"/>
    <cellStyle name="注释 8 2 5 2 3" xfId="63445"/>
    <cellStyle name="注释 8 2 5 2 3 2" xfId="63446"/>
    <cellStyle name="注释 8 2 5 2 4" xfId="63447"/>
    <cellStyle name="注释 8 2 5 2 4 2" xfId="63448"/>
    <cellStyle name="注释 8 2 5 2 5" xfId="63449"/>
    <cellStyle name="注释 8 2 5 2 5 2" xfId="63450"/>
    <cellStyle name="注释 8 2 5 3 2" xfId="63451"/>
    <cellStyle name="注释 8 2 5 4" xfId="63452"/>
    <cellStyle name="注释 8 2 5 4 2" xfId="63453"/>
    <cellStyle name="注释 8 2 5 5" xfId="63454"/>
    <cellStyle name="注释 8 2 6 2" xfId="63455"/>
    <cellStyle name="注释 8 2 6 2 2" xfId="63456"/>
    <cellStyle name="注释 8 2 6 3 2" xfId="63457"/>
    <cellStyle name="注释 8 2 6 4" xfId="63458"/>
    <cellStyle name="注释 8 2 6 4 2" xfId="63459"/>
    <cellStyle name="注释 8 2 6 5" xfId="63460"/>
    <cellStyle name="注释 8 2 6 5 2" xfId="63461"/>
    <cellStyle name="注释 8 2 6 6" xfId="63462"/>
    <cellStyle name="注释 8 2 8" xfId="63463"/>
    <cellStyle name="注释 8 2 8 2" xfId="63464"/>
    <cellStyle name="注释 8 3 2 2 2" xfId="63465"/>
    <cellStyle name="注释 8 3 2 2 2 2 2" xfId="63466"/>
    <cellStyle name="注释 8 3 2 2 2 3 2" xfId="63467"/>
    <cellStyle name="注释 8 3 2 2 2 4 2" xfId="63468"/>
    <cellStyle name="注释 8 3 2 2 2 5 2" xfId="63469"/>
    <cellStyle name="注释 8 3 2 2 3" xfId="63470"/>
    <cellStyle name="注释 8 3 2 2 3 2" xfId="63471"/>
    <cellStyle name="注释 8 3 2 2 4 2" xfId="63472"/>
    <cellStyle name="注释 8 3 2 2 5" xfId="63473"/>
    <cellStyle name="注释 8 3 2 3" xfId="63474"/>
    <cellStyle name="注释 8 3 2 3 2" xfId="63475"/>
    <cellStyle name="注释 8 3 2 3 3" xfId="63476"/>
    <cellStyle name="注释 8 3 2 3 4" xfId="63477"/>
    <cellStyle name="注释 8 3 2 3 4 2" xfId="63478"/>
    <cellStyle name="注释 8 3 2 3 5" xfId="63479"/>
    <cellStyle name="注释 8 3 2 3 5 2" xfId="63480"/>
    <cellStyle name="注释 8 3 2 3 6" xfId="63481"/>
    <cellStyle name="注释 8 3 2 4" xfId="63482"/>
    <cellStyle name="注释 8 3 2 4 2" xfId="63483"/>
    <cellStyle name="注释 8 3 2 5" xfId="63484"/>
    <cellStyle name="注释 8 3 2 5 2" xfId="63485"/>
    <cellStyle name="注释 8 3 3 2 2" xfId="63486"/>
    <cellStyle name="注释 8 3 3 2 2 2" xfId="63487"/>
    <cellStyle name="注释 8 3 3 2 2 2 2" xfId="63488"/>
    <cellStyle name="注释 8 3 3 2 2 3" xfId="63489"/>
    <cellStyle name="注释 8 3 3 2 2 3 2" xfId="63490"/>
    <cellStyle name="注释 8 3 3 2 2 4" xfId="63491"/>
    <cellStyle name="注释 8 3 3 2 2 4 2" xfId="63492"/>
    <cellStyle name="注释 8 3 3 2 2 5" xfId="63493"/>
    <cellStyle name="注释 8 3 3 2 2 5 2" xfId="63494"/>
    <cellStyle name="注释 8 3 3 2 2 6" xfId="63495"/>
    <cellStyle name="注释 8 3 3 2 3" xfId="63496"/>
    <cellStyle name="注释 8 3 3 2 3 2" xfId="63497"/>
    <cellStyle name="注释 8 3 3 2 4 2" xfId="63498"/>
    <cellStyle name="注释 8 3 3 3" xfId="63499"/>
    <cellStyle name="注释 8 3 3 3 2" xfId="63500"/>
    <cellStyle name="注释 8 3 3 3 2 2" xfId="63501"/>
    <cellStyle name="注释 8 3 3 3 3" xfId="63502"/>
    <cellStyle name="注释 8 3 3 3 3 2" xfId="63503"/>
    <cellStyle name="注释 8 3 3 3 4 2" xfId="63504"/>
    <cellStyle name="注释 8 3 3 3 5 2" xfId="63505"/>
    <cellStyle name="注释 8 3 3 3 6" xfId="63506"/>
    <cellStyle name="注释 8 3 3 4" xfId="63507"/>
    <cellStyle name="注释 8 3 3 5" xfId="63508"/>
    <cellStyle name="注释 8 3 3 5 2" xfId="63509"/>
    <cellStyle name="注释 8 3 4 2 2" xfId="63510"/>
    <cellStyle name="注释 8 3 4 2 2 2" xfId="63511"/>
    <cellStyle name="注释 8 3 4 2 2 2 2" xfId="63512"/>
    <cellStyle name="注释 8 3 4 2 2 3" xfId="63513"/>
    <cellStyle name="注释 8 3 4 2 2 3 2" xfId="63514"/>
    <cellStyle name="注释 8 3 4 2 2 4" xfId="63515"/>
    <cellStyle name="注释 8 3 4 2 2 4 2" xfId="63516"/>
    <cellStyle name="注释 8 3 4 2 2 5" xfId="63517"/>
    <cellStyle name="注释 8 3 4 2 2 5 2" xfId="63518"/>
    <cellStyle name="注释 8 3 4 2 2 6" xfId="63519"/>
    <cellStyle name="注释 8 3 4 2 3" xfId="63520"/>
    <cellStyle name="注释 8 3 4 2 3 2" xfId="63521"/>
    <cellStyle name="注释 8 3 4 2 4" xfId="63522"/>
    <cellStyle name="注释 8 3 4 2 4 2" xfId="63523"/>
    <cellStyle name="注释 8 3 4 2 5" xfId="63524"/>
    <cellStyle name="注释 8 3 4 3 2 2" xfId="63525"/>
    <cellStyle name="注释 8 3 4 3 3" xfId="63526"/>
    <cellStyle name="注释 8 3 4 3 3 2" xfId="63527"/>
    <cellStyle name="注释 8 3 4 3 4" xfId="63528"/>
    <cellStyle name="注释 8 3 4 3 4 2" xfId="63529"/>
    <cellStyle name="注释 8 3 4 3 5" xfId="63530"/>
    <cellStyle name="注释 8 3 4 3 5 2" xfId="63531"/>
    <cellStyle name="注释 8 3 4 3 6" xfId="63532"/>
    <cellStyle name="注释 8 3 4 4 2" xfId="63533"/>
    <cellStyle name="注释 8 3 4 5 2" xfId="63534"/>
    <cellStyle name="注释 8 3 5 2 3" xfId="63535"/>
    <cellStyle name="注释 8 3 5 2 3 2" xfId="63536"/>
    <cellStyle name="注释 8 3 5 2 4" xfId="63537"/>
    <cellStyle name="注释 8 3 5 2 4 2" xfId="63538"/>
    <cellStyle name="注释 8 3 5 2 5" xfId="63539"/>
    <cellStyle name="注释 8 3 5 2 5 2" xfId="63540"/>
    <cellStyle name="注释 8 3 5 2 6" xfId="63541"/>
    <cellStyle name="注释 8 3 5 3 2" xfId="63542"/>
    <cellStyle name="注释 8 3 5 4" xfId="63543"/>
    <cellStyle name="注释 8 3 5 4 2" xfId="63544"/>
    <cellStyle name="注释 8 3 5 5" xfId="63545"/>
    <cellStyle name="注释 8 3 6 2 2" xfId="63546"/>
    <cellStyle name="注释 8 3 6 3 2" xfId="63547"/>
    <cellStyle name="注释 8 3 6 4" xfId="63548"/>
    <cellStyle name="注释 8 3 6 4 2" xfId="63549"/>
    <cellStyle name="注释 8 3 6 5" xfId="63550"/>
    <cellStyle name="注释 8 3 6 5 2" xfId="63551"/>
    <cellStyle name="注释 8 3 6 6" xfId="63552"/>
    <cellStyle name="注释 8 3 7" xfId="63553"/>
    <cellStyle name="注释 8 3 7 2" xfId="63554"/>
    <cellStyle name="注释 8 3 8" xfId="63555"/>
    <cellStyle name="注释 8 3 8 2" xfId="63556"/>
    <cellStyle name="注释 8 4 2 2" xfId="63557"/>
    <cellStyle name="注释 8 4 2 2 2" xfId="63558"/>
    <cellStyle name="注释 8 4 2 2 2 2" xfId="63559"/>
    <cellStyle name="注释 8 4 2 2 2 2 2" xfId="63560"/>
    <cellStyle name="注释 8 4 2 2 2 3" xfId="63561"/>
    <cellStyle name="注释 8 4 2 2 2 3 2" xfId="63562"/>
    <cellStyle name="注释 8 4 2 2 2 4" xfId="63563"/>
    <cellStyle name="注释 8 4 2 2 2 4 2" xfId="63564"/>
    <cellStyle name="注释 8 4 2 2 2 5" xfId="63565"/>
    <cellStyle name="注释 8 4 2 2 2 6" xfId="63566"/>
    <cellStyle name="注释 8 4 2 2 3" xfId="63567"/>
    <cellStyle name="注释 8 4 2 2 3 2" xfId="63568"/>
    <cellStyle name="注释 8 4 2 2 4 2" xfId="63569"/>
    <cellStyle name="注释 8 4 2 2 5" xfId="63570"/>
    <cellStyle name="注释 8 4 2 3" xfId="63571"/>
    <cellStyle name="注释 8 5 2 3 3" xfId="63572"/>
    <cellStyle name="注释 8 4 2 3 2 2" xfId="63573"/>
    <cellStyle name="注释 8 4 2 3 3 2" xfId="63574"/>
    <cellStyle name="注释 8 4 2 3 4" xfId="63575"/>
    <cellStyle name="注释 8 4 2 3 4 2" xfId="63576"/>
    <cellStyle name="注释 8 4 2 3 5" xfId="63577"/>
    <cellStyle name="注释 8 4 2 3 6" xfId="63578"/>
    <cellStyle name="注释 8 4 2 4" xfId="63579"/>
    <cellStyle name="注释 8 4 2 4 2" xfId="63580"/>
    <cellStyle name="注释 8 4 2 5" xfId="63581"/>
    <cellStyle name="注释 8 4 2 5 2" xfId="63582"/>
    <cellStyle name="注释 8 4 3" xfId="63583"/>
    <cellStyle name="注释 8 4 3 2" xfId="63584"/>
    <cellStyle name="注释 8 4 3 2 2" xfId="63585"/>
    <cellStyle name="注释 8 4 3 2 2 2" xfId="63586"/>
    <cellStyle name="注释 8 4 3 2 2 2 2" xfId="63587"/>
    <cellStyle name="注释 8 4 3 2 2 3" xfId="63588"/>
    <cellStyle name="注释 8 4 3 2 2 3 2" xfId="63589"/>
    <cellStyle name="注释 8 4 3 2 2 4" xfId="63590"/>
    <cellStyle name="注释 8 4 3 2 2 5" xfId="63591"/>
    <cellStyle name="注释 8 4 3 2 2 6" xfId="63592"/>
    <cellStyle name="注释 8 4 3 2 3 2" xfId="63593"/>
    <cellStyle name="注释 8 4 3 2 5" xfId="63594"/>
    <cellStyle name="注释 8 4 3 3" xfId="63595"/>
    <cellStyle name="注释 8 4 3 3 2" xfId="63596"/>
    <cellStyle name="注释 8 4 3 3 2 2" xfId="63597"/>
    <cellStyle name="注释 8 4 3 3 3" xfId="63598"/>
    <cellStyle name="注释 8 4 3 3 3 2" xfId="63599"/>
    <cellStyle name="注释 8 4 3 3 4 2" xfId="63600"/>
    <cellStyle name="注释 8 4 3 3 5" xfId="63601"/>
    <cellStyle name="注释 8 4 3 3 5 2" xfId="63602"/>
    <cellStyle name="注释 8 4 3 3 6" xfId="63603"/>
    <cellStyle name="注释 8 4 3 4" xfId="63604"/>
    <cellStyle name="注释 8 4 3 4 2" xfId="63605"/>
    <cellStyle name="注释 8 4 3 5" xfId="63606"/>
    <cellStyle name="注释 8 4 3 5 2" xfId="63607"/>
    <cellStyle name="注释 8 4 4" xfId="63608"/>
    <cellStyle name="注释 8 4 4 2" xfId="63609"/>
    <cellStyle name="注释 8 4 4 2 2" xfId="63610"/>
    <cellStyle name="注释 8 4 4 2 2 2" xfId="63611"/>
    <cellStyle name="注释 8 4 4 2 2 2 2" xfId="63612"/>
    <cellStyle name="注释 8 4 4 2 2 3" xfId="63613"/>
    <cellStyle name="注释 8 4 4 2 2 3 2" xfId="63614"/>
    <cellStyle name="注释 8 4 4 2 2 4" xfId="63615"/>
    <cellStyle name="注释 8 4 4 2 2 4 2" xfId="63616"/>
    <cellStyle name="注释 8 4 4 2 2 5" xfId="63617"/>
    <cellStyle name="注释 8 4 4 2 2 5 2" xfId="63618"/>
    <cellStyle name="注释 8 4 4 2 3" xfId="63619"/>
    <cellStyle name="注释 8 4 4 2 3 2" xfId="63620"/>
    <cellStyle name="注释 8 4 4 2 4" xfId="63621"/>
    <cellStyle name="注释 8 4 4 2 4 2" xfId="63622"/>
    <cellStyle name="注释 8 4 4 2 5" xfId="63623"/>
    <cellStyle name="注释 8 4 4 3 2 2" xfId="63624"/>
    <cellStyle name="注释 8 4 4 3 3" xfId="63625"/>
    <cellStyle name="注释 8 4 4 3 3 2" xfId="63626"/>
    <cellStyle name="注释 8 4 4 3 4" xfId="63627"/>
    <cellStyle name="注释 8 4 4 3 4 2" xfId="63628"/>
    <cellStyle name="注释 8 4 4 3 5" xfId="63629"/>
    <cellStyle name="注释 8 4 4 3 5 2" xfId="63630"/>
    <cellStyle name="注释 8 4 4 3 6" xfId="63631"/>
    <cellStyle name="注释 8 4 4 5" xfId="63632"/>
    <cellStyle name="注释 8 4 4 5 2" xfId="63633"/>
    <cellStyle name="注释 8 4 5" xfId="63634"/>
    <cellStyle name="注释 8 4 5 2" xfId="63635"/>
    <cellStyle name="注释 8 4 5 2 3" xfId="63636"/>
    <cellStyle name="注释 8 4 5 2 3 2" xfId="63637"/>
    <cellStyle name="注释 8 4 5 2 4" xfId="63638"/>
    <cellStyle name="注释 8 4 5 2 5" xfId="63639"/>
    <cellStyle name="注释 8 4 5 2 5 2" xfId="63640"/>
    <cellStyle name="注释 8 4 5 2 6" xfId="63641"/>
    <cellStyle name="注释 8 4 5 3 2" xfId="63642"/>
    <cellStyle name="注释 8 4 5 4" xfId="63643"/>
    <cellStyle name="注释 8 4 5 4 2" xfId="63644"/>
    <cellStyle name="注释 8 4 5 5" xfId="63645"/>
    <cellStyle name="注释 8 4 6" xfId="63646"/>
    <cellStyle name="注释 8 4 6 2" xfId="63647"/>
    <cellStyle name="注释 8 4 6 2 2" xfId="63648"/>
    <cellStyle name="注释 8 4 6 3" xfId="63649"/>
    <cellStyle name="注释 8 4 6 3 2" xfId="63650"/>
    <cellStyle name="注释 8 4 6 4" xfId="63651"/>
    <cellStyle name="注释 8 4 6 4 2" xfId="63652"/>
    <cellStyle name="注释 8 4 6 5" xfId="63653"/>
    <cellStyle name="注释 8 4 6 5 2" xfId="63654"/>
    <cellStyle name="注释 8 4 6 6" xfId="63655"/>
    <cellStyle name="注释 8 5 2 2" xfId="63656"/>
    <cellStyle name="注释 8 5 2 2 2" xfId="63657"/>
    <cellStyle name="注释 8 5 2 2 2 2" xfId="63658"/>
    <cellStyle name="注释 8 5 2 2 2 2 2" xfId="63659"/>
    <cellStyle name="注释 8 5 2 2 2 3" xfId="63660"/>
    <cellStyle name="注释 8 5 2 2 2 3 2" xfId="63661"/>
    <cellStyle name="注释 8 5 2 2 2 4" xfId="63662"/>
    <cellStyle name="注释 8 5 2 2 2 4 2" xfId="63663"/>
    <cellStyle name="注释 8 5 2 2 2 5" xfId="63664"/>
    <cellStyle name="注释 8 5 2 2 2 5 2" xfId="63665"/>
    <cellStyle name="注释 8 5 2 2 2 6" xfId="63666"/>
    <cellStyle name="注释 8 5 2 2 3" xfId="63667"/>
    <cellStyle name="注释 8 5 2 2 3 2" xfId="63668"/>
    <cellStyle name="注释 8 5 2 2 4 2" xfId="63669"/>
    <cellStyle name="注释 8 5 2 2 5" xfId="63670"/>
    <cellStyle name="注释 8 5 2 3" xfId="63671"/>
    <cellStyle name="注释 8 5 2 3 2" xfId="63672"/>
    <cellStyle name="注释 9 5 2 3 3" xfId="63673"/>
    <cellStyle name="注释 8 5 2 3 2 2" xfId="63674"/>
    <cellStyle name="注释 8 5 2 3 3 2" xfId="63675"/>
    <cellStyle name="注释 8 5 2 3 5" xfId="63676"/>
    <cellStyle name="注释 8 5 2 3 5 2" xfId="63677"/>
    <cellStyle name="注释 8 5 2 3 6" xfId="63678"/>
    <cellStyle name="注释 8 5 2 4" xfId="63679"/>
    <cellStyle name="注释 8 5 2 5" xfId="63680"/>
    <cellStyle name="注释 8 5 2 5 2" xfId="63681"/>
    <cellStyle name="注释 8 5 3" xfId="63682"/>
    <cellStyle name="注释 8 5 3 2" xfId="63683"/>
    <cellStyle name="注释 8 5 3 2 2" xfId="63684"/>
    <cellStyle name="注释 8 5 3 2 2 2" xfId="63685"/>
    <cellStyle name="注释 8 5 3 2 2 2 2" xfId="63686"/>
    <cellStyle name="注释 8 5 3 2 2 3" xfId="63687"/>
    <cellStyle name="注释 8 5 3 2 2 3 2" xfId="63688"/>
    <cellStyle name="注释 8 5 3 2 2 4" xfId="63689"/>
    <cellStyle name="注释 8 5 3 2 2 4 2" xfId="63690"/>
    <cellStyle name="注释 8 5 3 2 2 5" xfId="63691"/>
    <cellStyle name="注释 8 5 3 2 2 5 2" xfId="63692"/>
    <cellStyle name="注释 8 5 3 2 2 6" xfId="63693"/>
    <cellStyle name="注释 8 5 3 2 3" xfId="63694"/>
    <cellStyle name="注释 8 5 3 2 3 2" xfId="63695"/>
    <cellStyle name="注释 8 5 3 2 4" xfId="63696"/>
    <cellStyle name="注释 8 5 3 2 4 2" xfId="63697"/>
    <cellStyle name="注释 8 5 3 2 5" xfId="63698"/>
    <cellStyle name="注释 8 5 3 3" xfId="63699"/>
    <cellStyle name="注释 8 5 3 3 2" xfId="63700"/>
    <cellStyle name="注释 8 5 3 3 3" xfId="63701"/>
    <cellStyle name="注释 8 5 3 3 3 2" xfId="63702"/>
    <cellStyle name="注释 8 5 3 3 4" xfId="63703"/>
    <cellStyle name="注释 8 5 3 3 5" xfId="63704"/>
    <cellStyle name="注释 8 5 3 3 5 2" xfId="63705"/>
    <cellStyle name="注释 8 5 3 3 6" xfId="63706"/>
    <cellStyle name="注释 8 5 3 4" xfId="63707"/>
    <cellStyle name="注释 8 5 3 4 2" xfId="63708"/>
    <cellStyle name="注释 8 5 3 5" xfId="63709"/>
    <cellStyle name="注释 8 5 3 5 2" xfId="63710"/>
    <cellStyle name="注释 8 5 4" xfId="63711"/>
    <cellStyle name="注释 8 5 4 2" xfId="63712"/>
    <cellStyle name="注释 8 5 4 2 2" xfId="63713"/>
    <cellStyle name="注释 8 5 4 2 2 2" xfId="63714"/>
    <cellStyle name="注释 8 5 4 2 2 2 2" xfId="63715"/>
    <cellStyle name="注释 8 5 4 2 2 3" xfId="63716"/>
    <cellStyle name="注释 8 5 4 2 2 3 2" xfId="63717"/>
    <cellStyle name="注释 8 5 4 2 2 4" xfId="63718"/>
    <cellStyle name="注释 8 5 4 2 2 4 2" xfId="63719"/>
    <cellStyle name="注释 8 5 4 2 2 5" xfId="63720"/>
    <cellStyle name="注释 8 5 4 2 2 5 2" xfId="63721"/>
    <cellStyle name="注释 8 5 4 2 2 6" xfId="63722"/>
    <cellStyle name="注释 8 5 4 2 3" xfId="63723"/>
    <cellStyle name="注释 8 5 4 2 3 2" xfId="63724"/>
    <cellStyle name="注释 8 5 4 2 4" xfId="63725"/>
    <cellStyle name="注释 8 5 4 2 4 2" xfId="63726"/>
    <cellStyle name="注释 8 5 4 2 5" xfId="63727"/>
    <cellStyle name="注释 8 5 4 3 2" xfId="63728"/>
    <cellStyle name="注释 8 5 4 3 2 2" xfId="63729"/>
    <cellStyle name="注释 8 5 4 3 3" xfId="63730"/>
    <cellStyle name="注释 8 5 4 3 3 2" xfId="63731"/>
    <cellStyle name="注释 8 5 4 3 4" xfId="63732"/>
    <cellStyle name="注释 8 5 4 3 4 2" xfId="63733"/>
    <cellStyle name="注释 8 5 4 3 5" xfId="63734"/>
    <cellStyle name="注释 8 5 4 3 5 2" xfId="63735"/>
    <cellStyle name="注释 8 5 4 3 6" xfId="63736"/>
    <cellStyle name="注释 8 5 4 4" xfId="63737"/>
    <cellStyle name="注释 8 5 4 4 2" xfId="63738"/>
    <cellStyle name="注释 8 5 4 5" xfId="63739"/>
    <cellStyle name="注释 8 5 4 5 2" xfId="63740"/>
    <cellStyle name="注释 8 5 5" xfId="63741"/>
    <cellStyle name="注释 8 5 5 2" xfId="63742"/>
    <cellStyle name="注释 8 5 5 2 2" xfId="63743"/>
    <cellStyle name="注释 8 5 5 2 2 2" xfId="63744"/>
    <cellStyle name="注释 8 5 5 2 3" xfId="63745"/>
    <cellStyle name="注释 8 5 5 2 3 2" xfId="63746"/>
    <cellStyle name="注释 8 5 5 2 4" xfId="63747"/>
    <cellStyle name="注释 8 5 5 2 4 2" xfId="63748"/>
    <cellStyle name="注释 8 5 5 2 5" xfId="63749"/>
    <cellStyle name="注释 8 5 5 2 5 2" xfId="63750"/>
    <cellStyle name="注释 8 5 5 2 6" xfId="63751"/>
    <cellStyle name="注释 8 5 5 3" xfId="63752"/>
    <cellStyle name="注释 8 5 5 4" xfId="63753"/>
    <cellStyle name="注释 8 5 5 4 2" xfId="63754"/>
    <cellStyle name="注释 8 5 5 5" xfId="63755"/>
    <cellStyle name="注释 8 5 6" xfId="63756"/>
    <cellStyle name="注释 8 5 6 2" xfId="63757"/>
    <cellStyle name="注释 8 5 6 2 2" xfId="63758"/>
    <cellStyle name="注释 8 5 6 3" xfId="63759"/>
    <cellStyle name="注释 8 5 6 3 2" xfId="63760"/>
    <cellStyle name="注释 8 5 6 4" xfId="63761"/>
    <cellStyle name="注释 8 5 6 4 2" xfId="63762"/>
    <cellStyle name="注释 8 5 6 5" xfId="63763"/>
    <cellStyle name="注释 8 5 6 5 2" xfId="63764"/>
    <cellStyle name="注释 8 5 6 6" xfId="63765"/>
    <cellStyle name="注释 8 5 7 2" xfId="63766"/>
    <cellStyle name="注释 8 5 8" xfId="63767"/>
    <cellStyle name="注释 8 5 8 2" xfId="63768"/>
    <cellStyle name="注释 8 6" xfId="63769"/>
    <cellStyle name="注释 8 6 2" xfId="63770"/>
    <cellStyle name="注释 8 6 2 2" xfId="63771"/>
    <cellStyle name="注释 8 6 2 2 2" xfId="63772"/>
    <cellStyle name="注释 8 6 2 2 2 2" xfId="63773"/>
    <cellStyle name="注释 8 6 2 2 3" xfId="63774"/>
    <cellStyle name="注释 8 6 2 2 3 2" xfId="63775"/>
    <cellStyle name="注释 8 6 2 2 4" xfId="63776"/>
    <cellStyle name="注释 8 6 2 2 5" xfId="63777"/>
    <cellStyle name="注释 8 6 2 2 5 2" xfId="63778"/>
    <cellStyle name="注释 8 6 2 2 6" xfId="63779"/>
    <cellStyle name="注释 8 6 2 3" xfId="63780"/>
    <cellStyle name="注释 8 6 2 3 2" xfId="63781"/>
    <cellStyle name="注释 8 6 2 4" xfId="63782"/>
    <cellStyle name="注释 8 6 2 4 2" xfId="63783"/>
    <cellStyle name="注释 8 6 2 5" xfId="63784"/>
    <cellStyle name="注释 8 6 3" xfId="63785"/>
    <cellStyle name="注释 8 6 3 2" xfId="63786"/>
    <cellStyle name="注释 8 6 3 2 2" xfId="63787"/>
    <cellStyle name="注释 8 6 3 3" xfId="63788"/>
    <cellStyle name="注释 8 6 3 3 2" xfId="63789"/>
    <cellStyle name="注释 8 6 3 4" xfId="63790"/>
    <cellStyle name="注释 8 6 3 4 2" xfId="63791"/>
    <cellStyle name="注释 8 6 3 5" xfId="63792"/>
    <cellStyle name="注释 8 6 3 5 2" xfId="63793"/>
    <cellStyle name="注释 8 6 3 6" xfId="63794"/>
    <cellStyle name="注释 8 6 4" xfId="63795"/>
    <cellStyle name="注释 8 6 4 2" xfId="63796"/>
    <cellStyle name="注释 8 6 5" xfId="63797"/>
    <cellStyle name="注释 8 6 5 2" xfId="63798"/>
    <cellStyle name="注释 8 7" xfId="63799"/>
    <cellStyle name="注释 8 7 2 2" xfId="63800"/>
    <cellStyle name="注释 8 7 2 2 2" xfId="63801"/>
    <cellStyle name="注释 8 7 2 3" xfId="63802"/>
    <cellStyle name="注释 8 7 2 3 2" xfId="63803"/>
    <cellStyle name="注释 8 7 2 4" xfId="63804"/>
    <cellStyle name="注释 8 7 2 4 2" xfId="63805"/>
    <cellStyle name="注释 8 7 2 5" xfId="63806"/>
    <cellStyle name="注释 8 7 2 5 2" xfId="63807"/>
    <cellStyle name="注释 8 7 2 6" xfId="63808"/>
    <cellStyle name="注释 8 7 3" xfId="63809"/>
    <cellStyle name="注释 8 7 3 2" xfId="63810"/>
    <cellStyle name="注释 8 7 4" xfId="63811"/>
    <cellStyle name="注释 8 7 4 2" xfId="63812"/>
    <cellStyle name="注释 8 7 5" xfId="63813"/>
    <cellStyle name="注释 8 8" xfId="63814"/>
    <cellStyle name="注释 8 8 2" xfId="63815"/>
    <cellStyle name="注释 8 8 2 2" xfId="63816"/>
    <cellStyle name="注释 8 8 3" xfId="63817"/>
    <cellStyle name="注释 8 8 3 2" xfId="63818"/>
    <cellStyle name="注释 8 8 4" xfId="63819"/>
    <cellStyle name="注释 8 8 5" xfId="63820"/>
    <cellStyle name="注释 8 8 6" xfId="63821"/>
    <cellStyle name="注释 8 9" xfId="63822"/>
    <cellStyle name="注释 8 9 2" xfId="63823"/>
    <cellStyle name="注释 9 10" xfId="63824"/>
    <cellStyle name="注释 9 10 2" xfId="63825"/>
    <cellStyle name="注释 9 2 2 2 2 2 2" xfId="63826"/>
    <cellStyle name="注释 9 2 2 2 2 3 2" xfId="63827"/>
    <cellStyle name="注释 9 2 2 2 2 4 2" xfId="63828"/>
    <cellStyle name="注释 9 2 2 2 2 5" xfId="63829"/>
    <cellStyle name="注释 9 2 2 2 2 5 2" xfId="63830"/>
    <cellStyle name="注释 9 2 2 2 2 6" xfId="63831"/>
    <cellStyle name="注释 9 2 2 2 3 2" xfId="63832"/>
    <cellStyle name="注释 9 2 2 2 4 2" xfId="63833"/>
    <cellStyle name="注释 9 2 2 3 2" xfId="63834"/>
    <cellStyle name="注释 9 2 2 3 3" xfId="63835"/>
    <cellStyle name="注释 9 2 2 3 3 2" xfId="63836"/>
    <cellStyle name="注释 9 2 2 3 4" xfId="63837"/>
    <cellStyle name="注释 9 2 2 3 4 2" xfId="63838"/>
    <cellStyle name="注释 9 2 2 3 5" xfId="63839"/>
    <cellStyle name="注释 9 2 2 3 5 2" xfId="63840"/>
    <cellStyle name="注释 9 2 2 3 6" xfId="63841"/>
    <cellStyle name="注释 9 2 2 4 2" xfId="63842"/>
    <cellStyle name="注释 9 2 2 5 2" xfId="63843"/>
    <cellStyle name="注释 9 2 3 2 2 2" xfId="63844"/>
    <cellStyle name="注释 9 2 3 2 2 2 2" xfId="63845"/>
    <cellStyle name="注释 9 2 3 2 2 3 2" xfId="63846"/>
    <cellStyle name="注释 9 2 3 2 2 4" xfId="63847"/>
    <cellStyle name="注释 9 2 3 2 2 4 2" xfId="63848"/>
    <cellStyle name="注释 9 2 3 2 2 5" xfId="63849"/>
    <cellStyle name="注释 9 2 3 2 2 5 2" xfId="63850"/>
    <cellStyle name="注释 9 2 3 2 2 6" xfId="63851"/>
    <cellStyle name="注释 9 2 3 2 3 2" xfId="63852"/>
    <cellStyle name="注释 9 2 3 2 4 2" xfId="63853"/>
    <cellStyle name="注释 9 2 3 3 2" xfId="63854"/>
    <cellStyle name="注释 9 2 3 3 2 2" xfId="63855"/>
    <cellStyle name="注释 9 2 3 3 3" xfId="63856"/>
    <cellStyle name="注释 9 2 3 3 3 2" xfId="63857"/>
    <cellStyle name="注释 9 2 3 3 4 2" xfId="63858"/>
    <cellStyle name="注释 9 2 3 3 5" xfId="63859"/>
    <cellStyle name="注释 9 2 3 3 5 2" xfId="63860"/>
    <cellStyle name="注释 9 2 3 3 6" xfId="63861"/>
    <cellStyle name="注释 9 2 3 4 2" xfId="63862"/>
    <cellStyle name="注释 9 2 3 5 2" xfId="63863"/>
    <cellStyle name="注释 9 2 4 2 2" xfId="63864"/>
    <cellStyle name="注释 9 2 4 2 2 2" xfId="63865"/>
    <cellStyle name="注释 9 2 4 2 2 2 2" xfId="63866"/>
    <cellStyle name="注释 9 2 4 2 2 3 2" xfId="63867"/>
    <cellStyle name="注释 9 2 4 2 2 4" xfId="63868"/>
    <cellStyle name="注释 9 2 4 2 2 4 2" xfId="63869"/>
    <cellStyle name="注释 9 2 4 2 2 5" xfId="63870"/>
    <cellStyle name="注释 9 2 4 2 2 5 2" xfId="63871"/>
    <cellStyle name="注释 9 2 4 2 2 6" xfId="63872"/>
    <cellStyle name="注释 9 2 4 2 3" xfId="63873"/>
    <cellStyle name="注释 9 2 4 2 3 2" xfId="63874"/>
    <cellStyle name="注释 9 2 4 2 4" xfId="63875"/>
    <cellStyle name="注释 9 2 4 2 4 2" xfId="63876"/>
    <cellStyle name="注释 9 2 4 2 5" xfId="63877"/>
    <cellStyle name="注释 9 2 4 3 2 2" xfId="63878"/>
    <cellStyle name="注释 9 2 4 3 3" xfId="63879"/>
    <cellStyle name="注释 9 2 4 3 3 2" xfId="63880"/>
    <cellStyle name="注释 9 2 4 3 4" xfId="63881"/>
    <cellStyle name="注释 9 2 4 3 4 2" xfId="63882"/>
    <cellStyle name="注释 9 2 4 3 5" xfId="63883"/>
    <cellStyle name="注释 9 2 4 3 5 2" xfId="63884"/>
    <cellStyle name="注释 9 2 4 3 6" xfId="63885"/>
    <cellStyle name="注释 9 2 4 4 2" xfId="63886"/>
    <cellStyle name="注释 9 2 4 5 2" xfId="63887"/>
    <cellStyle name="注释 9 2 5 2 2" xfId="63888"/>
    <cellStyle name="注释 9 2 5 2 2 2" xfId="63889"/>
    <cellStyle name="注释 9 2 5 2 3" xfId="63890"/>
    <cellStyle name="注释 9 2 5 2 3 2" xfId="63891"/>
    <cellStyle name="注释 9 2 5 2 4" xfId="63892"/>
    <cellStyle name="注释 9 2 5 2 4 2" xfId="63893"/>
    <cellStyle name="注释 9 2 5 2 5" xfId="63894"/>
    <cellStyle name="注释 9 2 5 2 5 2" xfId="63895"/>
    <cellStyle name="注释 9 2 5 2 6" xfId="63896"/>
    <cellStyle name="注释 9 2 5 3 2" xfId="63897"/>
    <cellStyle name="注释 9 2 5 4" xfId="63898"/>
    <cellStyle name="注释 9 2 5 4 2" xfId="63899"/>
    <cellStyle name="注释 9 2 5 5" xfId="63900"/>
    <cellStyle name="注释 9 2 6 2" xfId="63901"/>
    <cellStyle name="注释 9 2 6 2 2" xfId="63902"/>
    <cellStyle name="注释 9 2 6 3 2" xfId="63903"/>
    <cellStyle name="注释 9 2 6 4" xfId="63904"/>
    <cellStyle name="注释 9 2 6 4 2" xfId="63905"/>
    <cellStyle name="注释 9 2 6 5" xfId="63906"/>
    <cellStyle name="注释 9 2 6 5 2" xfId="63907"/>
    <cellStyle name="注释 9 2 6 6" xfId="63908"/>
    <cellStyle name="注释 9 2 7 2" xfId="63909"/>
    <cellStyle name="注释 9 2 8 2" xfId="63910"/>
    <cellStyle name="注释 9 3 2 2 2 2" xfId="63911"/>
    <cellStyle name="注释 9 3 2 2 2 2 2" xfId="63912"/>
    <cellStyle name="注释 9 3 2 2 2 3 2" xfId="63913"/>
    <cellStyle name="注释 9 3 2 2 2 4" xfId="63914"/>
    <cellStyle name="注释 9 3 2 2 2 4 2" xfId="63915"/>
    <cellStyle name="注释 9 3 2 2 2 5" xfId="63916"/>
    <cellStyle name="注释 9 3 2 2 2 5 2" xfId="63917"/>
    <cellStyle name="注释 9 3 2 2 2 6" xfId="63918"/>
    <cellStyle name="注释 9 3 2 2 3 2" xfId="63919"/>
    <cellStyle name="注释 9 3 2 2 4 2" xfId="63920"/>
    <cellStyle name="注释 9 3 2 3 2" xfId="63921"/>
    <cellStyle name="注释 9 3 2 3 2 2" xfId="63922"/>
    <cellStyle name="注释 9 3 2 3 3" xfId="63923"/>
    <cellStyle name="注释 9 3 2 3 3 2" xfId="63924"/>
    <cellStyle name="注释 9 3 2 3 4" xfId="63925"/>
    <cellStyle name="注释 9 3 2 3 4 2" xfId="63926"/>
    <cellStyle name="注释 9 3 2 3 5" xfId="63927"/>
    <cellStyle name="注释 9 3 2 3 5 2" xfId="63928"/>
    <cellStyle name="注释 9 3 2 3 6" xfId="63929"/>
    <cellStyle name="注释 9 3 2 4 2" xfId="63930"/>
    <cellStyle name="注释 9 3 2 5 2" xfId="63931"/>
    <cellStyle name="注释 9 3 3 2 2 2" xfId="63932"/>
    <cellStyle name="注释 9 3 3 2 2 2 2" xfId="63933"/>
    <cellStyle name="注释 9 3 3 2 2 3 2" xfId="63934"/>
    <cellStyle name="注释 9 3 3 2 2 4" xfId="63935"/>
    <cellStyle name="注释 9 3 3 2 2 4 2" xfId="63936"/>
    <cellStyle name="注释 9 3 3 2 2 5" xfId="63937"/>
    <cellStyle name="注释 9 3 3 2 2 5 2" xfId="63938"/>
    <cellStyle name="注释 9 3 3 2 2 6" xfId="63939"/>
    <cellStyle name="注释 9 3 3 2 3 2" xfId="63940"/>
    <cellStyle name="注释 9 3 3 2 4 2" xfId="63941"/>
    <cellStyle name="注释 9 3 3 3 2" xfId="63942"/>
    <cellStyle name="注释 9 3 3 3 2 2" xfId="63943"/>
    <cellStyle name="注释 9 3 3 3 3" xfId="63944"/>
    <cellStyle name="注释 9 3 3 3 3 2" xfId="63945"/>
    <cellStyle name="注释 9 3 3 3 4 2" xfId="63946"/>
    <cellStyle name="注释 9 3 3 3 5" xfId="63947"/>
    <cellStyle name="注释 9 3 3 3 5 2" xfId="63948"/>
    <cellStyle name="注释 9 3 3 3 6" xfId="63949"/>
    <cellStyle name="注释 9 3 3 5 2" xfId="63950"/>
    <cellStyle name="注释 9 3 4 2 2" xfId="63951"/>
    <cellStyle name="注释 9 3 4 2 2 2" xfId="63952"/>
    <cellStyle name="注释 9 3 4 2 2 3 2" xfId="63953"/>
    <cellStyle name="注释 9 3 4 2 2 4" xfId="63954"/>
    <cellStyle name="注释 9 3 4 2 2 4 2" xfId="63955"/>
    <cellStyle name="注释 9 3 4 2 2 5" xfId="63956"/>
    <cellStyle name="注释 9 3 4 2 2 5 2" xfId="63957"/>
    <cellStyle name="注释 9 3 4 2 2 6" xfId="63958"/>
    <cellStyle name="注释 9 3 4 2 3" xfId="63959"/>
    <cellStyle name="注释 9 3 4 2 3 2" xfId="63960"/>
    <cellStyle name="注释 9 3 4 2 4" xfId="63961"/>
    <cellStyle name="注释 9 3 4 2 4 2" xfId="63962"/>
    <cellStyle name="注释 9 3 4 3 2 2" xfId="63963"/>
    <cellStyle name="注释 9 3 4 3 3" xfId="63964"/>
    <cellStyle name="注释 9 3 4 3 3 2" xfId="63965"/>
    <cellStyle name="注释 9 3 4 3 4" xfId="63966"/>
    <cellStyle name="注释 9 3 4 3 4 2" xfId="63967"/>
    <cellStyle name="注释 9 3 4 3 5 2" xfId="63968"/>
    <cellStyle name="注释 9 3 4 3 6" xfId="63969"/>
    <cellStyle name="注释 9 3 4 5 2" xfId="63970"/>
    <cellStyle name="注释 9 3 5 2" xfId="63971"/>
    <cellStyle name="注释 9 3 5 2 2" xfId="63972"/>
    <cellStyle name="注释 9 3 5 2 2 2" xfId="63973"/>
    <cellStyle name="注释 9 3 5 2 3" xfId="63974"/>
    <cellStyle name="注释 9 3 5 2 3 2" xfId="63975"/>
    <cellStyle name="注释 9 3 5 2 4" xfId="63976"/>
    <cellStyle name="注释 9 3 5 2 4 2" xfId="63977"/>
    <cellStyle name="注释 9 3 5 2 5" xfId="63978"/>
    <cellStyle name="注释 9 3 5 2 5 2" xfId="63979"/>
    <cellStyle name="注释 9 3 5 2 6" xfId="63980"/>
    <cellStyle name="注释 9 3 5 3 2" xfId="63981"/>
    <cellStyle name="注释 9 3 5 4" xfId="63982"/>
    <cellStyle name="注释 9 3 5 4 2" xfId="63983"/>
    <cellStyle name="注释 9 3 5 5" xfId="63984"/>
    <cellStyle name="注释 9 3 6 2" xfId="63985"/>
    <cellStyle name="注释 9 3 6 2 2" xfId="63986"/>
    <cellStyle name="注释 9 3 6 3 2" xfId="63987"/>
    <cellStyle name="注释 9 3 6 4" xfId="63988"/>
    <cellStyle name="注释 9 3 6 4 2" xfId="63989"/>
    <cellStyle name="注释 9 3 6 5" xfId="63990"/>
    <cellStyle name="注释 9 3 6 5 2" xfId="63991"/>
    <cellStyle name="注释 9 3 6 6" xfId="63992"/>
    <cellStyle name="注释 9 3 8 2" xfId="63993"/>
    <cellStyle name="注释 9 4 2 3 2" xfId="63994"/>
    <cellStyle name="注释 9 4 2 3 2 2" xfId="63995"/>
    <cellStyle name="注释 9 4 2 3 3" xfId="63996"/>
    <cellStyle name="注释 9 4 2 3 4" xfId="63997"/>
    <cellStyle name="注释 9 4 2 3 5" xfId="63998"/>
    <cellStyle name="注释 9 4 2 3 6" xfId="63999"/>
    <cellStyle name="注释 9 4 2 4 2" xfId="64000"/>
    <cellStyle name="注释 9 4 2 5 2" xfId="64001"/>
    <cellStyle name="注释 9 4 3 2 2 3 2" xfId="64002"/>
    <cellStyle name="注释 9 4 3 2 2 4" xfId="64003"/>
    <cellStyle name="注释 9 4 3 2 2 4 2" xfId="64004"/>
    <cellStyle name="注释 9 4 3 2 2 5" xfId="64005"/>
    <cellStyle name="注释 9 4 3 2 2 5 2" xfId="64006"/>
    <cellStyle name="注释 9 4 3 2 2 6" xfId="64007"/>
    <cellStyle name="注释 9 4 3 2 3 2" xfId="64008"/>
    <cellStyle name="注释 9 4 3 2 4 2" xfId="64009"/>
    <cellStyle name="注释 9 4 3 3 2" xfId="64010"/>
    <cellStyle name="注释 9 4 3 3 3" xfId="64011"/>
    <cellStyle name="注释 9 4 3 3 5" xfId="64012"/>
    <cellStyle name="注释 9 4 3 3 6" xfId="64013"/>
    <cellStyle name="注释 9 4 3 4 2" xfId="64014"/>
    <cellStyle name="注释 9 4 3 5 2" xfId="64015"/>
    <cellStyle name="注释 9 4 4 2 2" xfId="64016"/>
    <cellStyle name="注释 9 4 4 2 2 2" xfId="64017"/>
    <cellStyle name="注释 9 4 4 2 2 2 2" xfId="64018"/>
    <cellStyle name="注释 9 4 4 2 2 3 2" xfId="64019"/>
    <cellStyle name="注释 9 4 4 2 2 4" xfId="64020"/>
    <cellStyle name="注释 9 4 4 2 2 4 2" xfId="64021"/>
    <cellStyle name="注释 9 4 4 2 2 5" xfId="64022"/>
    <cellStyle name="注释 9 4 4 2 2 5 2" xfId="64023"/>
    <cellStyle name="注释 9 4 4 2 2 6" xfId="64024"/>
    <cellStyle name="注释 9 4 4 2 3" xfId="64025"/>
    <cellStyle name="注释 9 4 4 2 4" xfId="64026"/>
    <cellStyle name="注释 9 4 4 2 5" xfId="64027"/>
    <cellStyle name="注释 9 4 4 3 2" xfId="64028"/>
    <cellStyle name="注释 9 4 4 3 2 2" xfId="64029"/>
    <cellStyle name="注释 9 4 4 3 3" xfId="64030"/>
    <cellStyle name="注释 9 4 4 3 4" xfId="64031"/>
    <cellStyle name="注释 9 4 4 3 5" xfId="64032"/>
    <cellStyle name="注释 9 4 4 3 6" xfId="64033"/>
    <cellStyle name="注释 9 4 4 4 2" xfId="64034"/>
    <cellStyle name="注释 9 4 4 5 2" xfId="64035"/>
    <cellStyle name="注释 9 4 5 2" xfId="64036"/>
    <cellStyle name="注释 9 4 5 2 2" xfId="64037"/>
    <cellStyle name="注释 9 4 5 2 2 2" xfId="64038"/>
    <cellStyle name="注释 9 4 5 2 3" xfId="64039"/>
    <cellStyle name="注释 9 4 5 2 3 2" xfId="64040"/>
    <cellStyle name="注释 9 4 5 2 4" xfId="64041"/>
    <cellStyle name="注释 9 4 5 2 4 2" xfId="64042"/>
    <cellStyle name="注释 9 4 5 2 5" xfId="64043"/>
    <cellStyle name="注释 9 4 5 2 5 2" xfId="64044"/>
    <cellStyle name="注释 9 4 5 2 6" xfId="64045"/>
    <cellStyle name="注释 9 4 5 3" xfId="64046"/>
    <cellStyle name="注释 9 4 5 3 2" xfId="64047"/>
    <cellStyle name="注释 9 4 5 4" xfId="64048"/>
    <cellStyle name="注释 9 4 5 5" xfId="64049"/>
    <cellStyle name="注释 9 4 6 2" xfId="64050"/>
    <cellStyle name="注释 9 4 6 2 2" xfId="64051"/>
    <cellStyle name="注释 9 4 6 3" xfId="64052"/>
    <cellStyle name="注释 9 4 6 3 2" xfId="64053"/>
    <cellStyle name="注释 9 4 6 4" xfId="64054"/>
    <cellStyle name="注释 9 4 6 4 2" xfId="64055"/>
    <cellStyle name="注释 9 4 6 5" xfId="64056"/>
    <cellStyle name="注释 9 4 6 5 2" xfId="64057"/>
    <cellStyle name="注释 9 4 6 6" xfId="64058"/>
    <cellStyle name="注释 9 4 8 2" xfId="64059"/>
    <cellStyle name="注释 9 5 2 2 2 2" xfId="64060"/>
    <cellStyle name="注释 9 5 2 2 2 2 2" xfId="64061"/>
    <cellStyle name="注释 9 5 2 2 2 3 2" xfId="64062"/>
    <cellStyle name="注释 9 5 2 2 2 4" xfId="64063"/>
    <cellStyle name="注释 9 5 2 2 2 4 2" xfId="64064"/>
    <cellStyle name="注释 9 5 2 2 2 5" xfId="64065"/>
    <cellStyle name="注释 9 5 2 2 2 5 2" xfId="64066"/>
    <cellStyle name="注释 9 5 2 2 2 6" xfId="64067"/>
    <cellStyle name="注释 9 5 2 2 3 2" xfId="64068"/>
    <cellStyle name="注释 9 5 2 2 4 2" xfId="64069"/>
    <cellStyle name="注释 9 5 2 2 5" xfId="64070"/>
    <cellStyle name="注释 9 5 2 3 2" xfId="64071"/>
    <cellStyle name="注释 9 5 2 3 2 2" xfId="64072"/>
    <cellStyle name="注释 9 5 2 3 3 2" xfId="64073"/>
    <cellStyle name="注释 9 5 2 3 5" xfId="64074"/>
    <cellStyle name="注释 9 5 2 3 5 2" xfId="64075"/>
    <cellStyle name="注释 9 5 2 3 6" xfId="64076"/>
    <cellStyle name="注释 9 5 2 4 2" xfId="64077"/>
    <cellStyle name="注释 9 5 3 2 2 2" xfId="64078"/>
    <cellStyle name="注释 9 5 3 2 2 2 2" xfId="64079"/>
    <cellStyle name="注释 9 5 3 2 2 3 2" xfId="64080"/>
    <cellStyle name="注释 9 5 3 2 2 4" xfId="64081"/>
    <cellStyle name="注释 9 5 3 2 2 4 2" xfId="64082"/>
    <cellStyle name="注释 9 5 3 2 2 5" xfId="64083"/>
    <cellStyle name="注释 9 5 3 2 2 5 2" xfId="64084"/>
    <cellStyle name="注释 9 5 3 2 2 6" xfId="64085"/>
    <cellStyle name="注释 9 5 3 2 4 2" xfId="64086"/>
    <cellStyle name="注释 9 5 3 2 5" xfId="64087"/>
    <cellStyle name="注释 9 5 3 3 2" xfId="64088"/>
    <cellStyle name="注释 9 5 3 3 2 2" xfId="64089"/>
    <cellStyle name="注释 9 5 3 3 3" xfId="64090"/>
    <cellStyle name="注释 9 5 3 3 3 2" xfId="64091"/>
    <cellStyle name="注释 9 5 3 3 4" xfId="64092"/>
    <cellStyle name="注释 9 5 3 3 4 2" xfId="64093"/>
    <cellStyle name="注释 9 5 3 3 5" xfId="64094"/>
    <cellStyle name="注释 9 5 3 3 5 2" xfId="64095"/>
    <cellStyle name="注释 9 5 3 3 6" xfId="64096"/>
    <cellStyle name="注释 9 5 3 5 2" xfId="64097"/>
    <cellStyle name="注释 9 5 4 2 2" xfId="64098"/>
    <cellStyle name="注释 9 5 4 2 2 2" xfId="64099"/>
    <cellStyle name="注释 9 5 4 2 2 2 2" xfId="64100"/>
    <cellStyle name="注释 9 5 4 2 2 3 2" xfId="64101"/>
    <cellStyle name="注释 9 5 4 2 2 4" xfId="64102"/>
    <cellStyle name="注释 9 5 4 2 2 4 2" xfId="64103"/>
    <cellStyle name="注释 9 5 4 2 2 5" xfId="64104"/>
    <cellStyle name="注释 9 5 4 2 2 5 2" xfId="64105"/>
    <cellStyle name="注释 9 5 4 2 2 6" xfId="64106"/>
    <cellStyle name="注释 9 5 4 2 3" xfId="64107"/>
    <cellStyle name="注释 9 5 4 2 3 2" xfId="64108"/>
    <cellStyle name="注释 9 5 4 2 4" xfId="64109"/>
    <cellStyle name="注释 9 5 4 2 4 2" xfId="64110"/>
    <cellStyle name="注释 9 5 4 2 5" xfId="64111"/>
    <cellStyle name="注释 9 5 4 3 2" xfId="64112"/>
    <cellStyle name="注释 9 5 4 3 2 2" xfId="64113"/>
    <cellStyle name="注释 9 5 4 3 3" xfId="64114"/>
    <cellStyle name="注释 9 5 4 3 3 2" xfId="64115"/>
    <cellStyle name="注释 9 5 4 3 4" xfId="64116"/>
    <cellStyle name="注释 9 5 4 3 4 2" xfId="64117"/>
    <cellStyle name="注释 9 5 4 3 5" xfId="64118"/>
    <cellStyle name="注释 9 5 4 3 5 2" xfId="64119"/>
    <cellStyle name="注释 9 5 4 3 6" xfId="64120"/>
    <cellStyle name="注释 9 5 4 4 2" xfId="64121"/>
    <cellStyle name="注释 9 5 4 5 2" xfId="64122"/>
    <cellStyle name="注释 9 5 5 2" xfId="64123"/>
    <cellStyle name="注释 9 5 5 2 2" xfId="64124"/>
    <cellStyle name="注释 9 5 5 2 2 2" xfId="64125"/>
    <cellStyle name="注释 9 5 5 2 3" xfId="64126"/>
    <cellStyle name="注释 9 5 5 2 3 2" xfId="64127"/>
    <cellStyle name="注释 9 5 5 2 4" xfId="64128"/>
    <cellStyle name="注释 9 5 5 2 4 2" xfId="64129"/>
    <cellStyle name="注释 9 5 5 2 5 2" xfId="64130"/>
    <cellStyle name="注释 9 5 5 3" xfId="64131"/>
    <cellStyle name="注释 9 5 5 3 2" xfId="64132"/>
    <cellStyle name="注释 9 5 5 4" xfId="64133"/>
    <cellStyle name="注释 9 5 5 4 2" xfId="64134"/>
    <cellStyle name="注释 9 5 5 5" xfId="64135"/>
    <cellStyle name="注释 9 5 6 2" xfId="64136"/>
    <cellStyle name="注释 9 5 6 2 2" xfId="64137"/>
    <cellStyle name="注释 9 5 6 3" xfId="64138"/>
    <cellStyle name="注释 9 5 6 3 2" xfId="64139"/>
    <cellStyle name="注释 9 5 6 4" xfId="64140"/>
    <cellStyle name="注释 9 5 6 4 2" xfId="64141"/>
    <cellStyle name="注释 9 5 6 5" xfId="64142"/>
    <cellStyle name="注释 9 5 6 5 2" xfId="64143"/>
    <cellStyle name="注释 9 5 7 2" xfId="64144"/>
    <cellStyle name="注释 9 6" xfId="64145"/>
    <cellStyle name="注释 9 6 2" xfId="64146"/>
    <cellStyle name="注释 9 6 2 2" xfId="64147"/>
    <cellStyle name="注释 9 6 2 2 2" xfId="64148"/>
    <cellStyle name="注释 9 6 2 2 2 2" xfId="64149"/>
    <cellStyle name="注释 9 6 2 2 3" xfId="64150"/>
    <cellStyle name="注释 9 6 2 2 3 2" xfId="64151"/>
    <cellStyle name="注释 9 6 2 2 4" xfId="64152"/>
    <cellStyle name="注释 9 6 2 2 4 2" xfId="64153"/>
    <cellStyle name="注释 9 6 2 2 5" xfId="64154"/>
    <cellStyle name="注释 9 6 2 2 5 2" xfId="64155"/>
    <cellStyle name="注释 9 6 2 2 6" xfId="64156"/>
    <cellStyle name="注释 9 6 2 3" xfId="64157"/>
    <cellStyle name="注释 9 6 2 4" xfId="64158"/>
    <cellStyle name="注释 9 6 2 4 2" xfId="64159"/>
    <cellStyle name="注释 9 6 2 5" xfId="64160"/>
    <cellStyle name="注释 9 6 3" xfId="64161"/>
    <cellStyle name="注释 9 6 3 2" xfId="64162"/>
    <cellStyle name="注释 9 6 3 2 2" xfId="64163"/>
    <cellStyle name="注释 9 6 3 3" xfId="64164"/>
    <cellStyle name="注释 9 6 3 3 2" xfId="64165"/>
    <cellStyle name="注释 9 6 3 4" xfId="64166"/>
    <cellStyle name="注释 9 6 3 4 2" xfId="64167"/>
    <cellStyle name="注释 9 6 3 5" xfId="64168"/>
    <cellStyle name="注释 9 6 3 5 2" xfId="64169"/>
    <cellStyle name="注释 9 6 3 6" xfId="64170"/>
    <cellStyle name="注释 9 6 4" xfId="64171"/>
    <cellStyle name="注释 9 6 4 2" xfId="64172"/>
    <cellStyle name="注释 9 6 5" xfId="64173"/>
    <cellStyle name="注释 9 6 5 2" xfId="64174"/>
    <cellStyle name="注释 9 7" xfId="64175"/>
    <cellStyle name="注释 9 7 2" xfId="64176"/>
    <cellStyle name="注释 9 7 2 3 2" xfId="64177"/>
    <cellStyle name="注释 9 7 2 4 2" xfId="64178"/>
    <cellStyle name="注释 9 7 2 5" xfId="64179"/>
    <cellStyle name="注释 9 7 2 5 2" xfId="64180"/>
    <cellStyle name="注释 9 7 2 6" xfId="64181"/>
    <cellStyle name="注释 9 7 3" xfId="64182"/>
    <cellStyle name="注释 9 7 3 2" xfId="64183"/>
    <cellStyle name="注释 9 7 4" xfId="64184"/>
    <cellStyle name="注释 9 7 4 2" xfId="64185"/>
    <cellStyle name="注释 9 7 5" xfId="64186"/>
    <cellStyle name="注释 9 8" xfId="64187"/>
    <cellStyle name="注释 9 8 2" xfId="64188"/>
    <cellStyle name="注释 9 8 2 2" xfId="64189"/>
    <cellStyle name="注释 9 8 3" xfId="64190"/>
    <cellStyle name="注释 9 8 3 2" xfId="64191"/>
    <cellStyle name="注释 9 8 4" xfId="64192"/>
    <cellStyle name="注释 9 8 4 2" xfId="64193"/>
    <cellStyle name="注释 9 8 5" xfId="64194"/>
    <cellStyle name="注释 9 8 5 2" xfId="64195"/>
    <cellStyle name="注释 9 8 6" xfId="64196"/>
    <cellStyle name="注释 9 9" xfId="64197"/>
    <cellStyle name="注释 9 9 2" xfId="64198"/>
    <cellStyle name="资产" xfId="64199"/>
    <cellStyle name="资产 2 2" xfId="64200"/>
    <cellStyle name="资产 2 2 2" xfId="64201"/>
    <cellStyle name="资产 2 2 2 3" xfId="64202"/>
    <cellStyle name="资产 2 2 2 4" xfId="64203"/>
    <cellStyle name="资产 2 2 2 5" xfId="64204"/>
    <cellStyle name="资产 2 2 2 6" xfId="64205"/>
    <cellStyle name="资产 2 2 3" xfId="64206"/>
    <cellStyle name="资产 2 2 3 2" xfId="64207"/>
    <cellStyle name="资产 2 2 4" xfId="64208"/>
    <cellStyle name="资产 2 2 4 2" xfId="64209"/>
    <cellStyle name="资产 2 3" xfId="64210"/>
    <cellStyle name="资产 2 3 2" xfId="64211"/>
    <cellStyle name="资产 3 2" xfId="64212"/>
    <cellStyle name="资产 3 2 2" xfId="64213"/>
    <cellStyle name="资产 3 2 2 2" xfId="64214"/>
    <cellStyle name="资产 3 2 3" xfId="64215"/>
    <cellStyle name="资产 3 2 4" xfId="64216"/>
    <cellStyle name="资产 3 2 4 2" xfId="64217"/>
    <cellStyle name="资产 3 2 5" xfId="64218"/>
    <cellStyle name="资产 3 2 5 2" xfId="64219"/>
    <cellStyle name="资产 3 2 6" xfId="64220"/>
    <cellStyle name="资产 3 3" xfId="64221"/>
    <cellStyle name="资产 3 3 2" xfId="64222"/>
    <cellStyle name="资产 3 4 2" xfId="64223"/>
    <cellStyle name="资产 4 2" xfId="64224"/>
    <cellStyle name="콤마_1.24분기 평가표 " xfId="64225"/>
    <cellStyle name="통화 [0]_1.24분기 평가표 " xfId="64226"/>
    <cellStyle name="통화_1.24분기 평가표 " xfId="6422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showGridLines="0" showZeros="0" workbookViewId="0">
      <selection activeCell="B13" sqref="B13"/>
    </sheetView>
  </sheetViews>
  <sheetFormatPr defaultColWidth="12.1666666666667" defaultRowHeight="11.25" outlineLevelCol="3"/>
  <cols>
    <col min="1" max="1" width="28" customWidth="1"/>
    <col min="2" max="2" width="67.1666666666667" customWidth="1"/>
    <col min="3" max="3" width="41.5" customWidth="1"/>
    <col min="4" max="4" width="29.8333333333333" customWidth="1"/>
    <col min="5" max="5" width="27.5" customWidth="1"/>
    <col min="255" max="255" width="12.8333333333333" customWidth="1"/>
    <col min="256" max="256" width="14.3333333333333" customWidth="1"/>
    <col min="257" max="257" width="63" customWidth="1"/>
    <col min="258" max="258" width="9.16666666666667" customWidth="1"/>
    <col min="259" max="259" width="49.8333333333333" customWidth="1"/>
    <col min="260" max="260" width="12.6666666666667" customWidth="1"/>
    <col min="511" max="511" width="12.8333333333333" customWidth="1"/>
    <col min="512" max="512" width="14.3333333333333" customWidth="1"/>
    <col min="513" max="513" width="63" customWidth="1"/>
    <col min="514" max="514" width="9.16666666666667" customWidth="1"/>
    <col min="515" max="515" width="49.8333333333333" customWidth="1"/>
    <col min="516" max="516" width="12.6666666666667" customWidth="1"/>
    <col min="767" max="767" width="12.8333333333333" customWidth="1"/>
    <col min="768" max="768" width="14.3333333333333" customWidth="1"/>
    <col min="769" max="769" width="63" customWidth="1"/>
    <col min="770" max="770" width="9.16666666666667" customWidth="1"/>
    <col min="771" max="771" width="49.8333333333333" customWidth="1"/>
    <col min="772" max="772" width="12.6666666666667" customWidth="1"/>
    <col min="1023" max="1023" width="12.8333333333333" customWidth="1"/>
    <col min="1024" max="1024" width="14.3333333333333" customWidth="1"/>
    <col min="1025" max="1025" width="63" customWidth="1"/>
    <col min="1026" max="1026" width="9.16666666666667" customWidth="1"/>
    <col min="1027" max="1027" width="49.8333333333333" customWidth="1"/>
    <col min="1028" max="1028" width="12.6666666666667" customWidth="1"/>
    <col min="1279" max="1279" width="12.8333333333333" customWidth="1"/>
    <col min="1280" max="1280" width="14.3333333333333" customWidth="1"/>
    <col min="1281" max="1281" width="63" customWidth="1"/>
    <col min="1282" max="1282" width="9.16666666666667" customWidth="1"/>
    <col min="1283" max="1283" width="49.8333333333333" customWidth="1"/>
    <col min="1284" max="1284" width="12.6666666666667" customWidth="1"/>
    <col min="1535" max="1535" width="12.8333333333333" customWidth="1"/>
    <col min="1536" max="1536" width="14.3333333333333" customWidth="1"/>
    <col min="1537" max="1537" width="63" customWidth="1"/>
    <col min="1538" max="1538" width="9.16666666666667" customWidth="1"/>
    <col min="1539" max="1539" width="49.8333333333333" customWidth="1"/>
    <col min="1540" max="1540" width="12.6666666666667" customWidth="1"/>
    <col min="1791" max="1791" width="12.8333333333333" customWidth="1"/>
    <col min="1792" max="1792" width="14.3333333333333" customWidth="1"/>
    <col min="1793" max="1793" width="63" customWidth="1"/>
    <col min="1794" max="1794" width="9.16666666666667" customWidth="1"/>
    <col min="1795" max="1795" width="49.8333333333333" customWidth="1"/>
    <col min="1796" max="1796" width="12.6666666666667" customWidth="1"/>
    <col min="2047" max="2047" width="12.8333333333333" customWidth="1"/>
    <col min="2048" max="2048" width="14.3333333333333" customWidth="1"/>
    <col min="2049" max="2049" width="63" customWidth="1"/>
    <col min="2050" max="2050" width="9.16666666666667" customWidth="1"/>
    <col min="2051" max="2051" width="49.8333333333333" customWidth="1"/>
    <col min="2052" max="2052" width="12.6666666666667" customWidth="1"/>
    <col min="2303" max="2303" width="12.8333333333333" customWidth="1"/>
    <col min="2304" max="2304" width="14.3333333333333" customWidth="1"/>
    <col min="2305" max="2305" width="63" customWidth="1"/>
    <col min="2306" max="2306" width="9.16666666666667" customWidth="1"/>
    <col min="2307" max="2307" width="49.8333333333333" customWidth="1"/>
    <col min="2308" max="2308" width="12.6666666666667" customWidth="1"/>
    <col min="2559" max="2559" width="12.8333333333333" customWidth="1"/>
    <col min="2560" max="2560" width="14.3333333333333" customWidth="1"/>
    <col min="2561" max="2561" width="63" customWidth="1"/>
    <col min="2562" max="2562" width="9.16666666666667" customWidth="1"/>
    <col min="2563" max="2563" width="49.8333333333333" customWidth="1"/>
    <col min="2564" max="2564" width="12.6666666666667" customWidth="1"/>
    <col min="2815" max="2815" width="12.8333333333333" customWidth="1"/>
    <col min="2816" max="2816" width="14.3333333333333" customWidth="1"/>
    <col min="2817" max="2817" width="63" customWidth="1"/>
    <col min="2818" max="2818" width="9.16666666666667" customWidth="1"/>
    <col min="2819" max="2819" width="49.8333333333333" customWidth="1"/>
    <col min="2820" max="2820" width="12.6666666666667" customWidth="1"/>
    <col min="3071" max="3071" width="12.8333333333333" customWidth="1"/>
    <col min="3072" max="3072" width="14.3333333333333" customWidth="1"/>
    <col min="3073" max="3073" width="63" customWidth="1"/>
    <col min="3074" max="3074" width="9.16666666666667" customWidth="1"/>
    <col min="3075" max="3075" width="49.8333333333333" customWidth="1"/>
    <col min="3076" max="3076" width="12.6666666666667" customWidth="1"/>
    <col min="3327" max="3327" width="12.8333333333333" customWidth="1"/>
    <col min="3328" max="3328" width="14.3333333333333" customWidth="1"/>
    <col min="3329" max="3329" width="63" customWidth="1"/>
    <col min="3330" max="3330" width="9.16666666666667" customWidth="1"/>
    <col min="3331" max="3331" width="49.8333333333333" customWidth="1"/>
    <col min="3332" max="3332" width="12.6666666666667" customWidth="1"/>
    <col min="3583" max="3583" width="12.8333333333333" customWidth="1"/>
    <col min="3584" max="3584" width="14.3333333333333" customWidth="1"/>
    <col min="3585" max="3585" width="63" customWidth="1"/>
    <col min="3586" max="3586" width="9.16666666666667" customWidth="1"/>
    <col min="3587" max="3587" width="49.8333333333333" customWidth="1"/>
    <col min="3588" max="3588" width="12.6666666666667" customWidth="1"/>
    <col min="3839" max="3839" width="12.8333333333333" customWidth="1"/>
    <col min="3840" max="3840" width="14.3333333333333" customWidth="1"/>
    <col min="3841" max="3841" width="63" customWidth="1"/>
    <col min="3842" max="3842" width="9.16666666666667" customWidth="1"/>
    <col min="3843" max="3843" width="49.8333333333333" customWidth="1"/>
    <col min="3844" max="3844" width="12.6666666666667" customWidth="1"/>
    <col min="4095" max="4095" width="12.8333333333333" customWidth="1"/>
    <col min="4096" max="4096" width="14.3333333333333" customWidth="1"/>
    <col min="4097" max="4097" width="63" customWidth="1"/>
    <col min="4098" max="4098" width="9.16666666666667" customWidth="1"/>
    <col min="4099" max="4099" width="49.8333333333333" customWidth="1"/>
    <col min="4100" max="4100" width="12.6666666666667" customWidth="1"/>
    <col min="4351" max="4351" width="12.8333333333333" customWidth="1"/>
    <col min="4352" max="4352" width="14.3333333333333" customWidth="1"/>
    <col min="4353" max="4353" width="63" customWidth="1"/>
    <col min="4354" max="4354" width="9.16666666666667" customWidth="1"/>
    <col min="4355" max="4355" width="49.8333333333333" customWidth="1"/>
    <col min="4356" max="4356" width="12.6666666666667" customWidth="1"/>
    <col min="4607" max="4607" width="12.8333333333333" customWidth="1"/>
    <col min="4608" max="4608" width="14.3333333333333" customWidth="1"/>
    <col min="4609" max="4609" width="63" customWidth="1"/>
    <col min="4610" max="4610" width="9.16666666666667" customWidth="1"/>
    <col min="4611" max="4611" width="49.8333333333333" customWidth="1"/>
    <col min="4612" max="4612" width="12.6666666666667" customWidth="1"/>
    <col min="4863" max="4863" width="12.8333333333333" customWidth="1"/>
    <col min="4864" max="4864" width="14.3333333333333" customWidth="1"/>
    <col min="4865" max="4865" width="63" customWidth="1"/>
    <col min="4866" max="4866" width="9.16666666666667" customWidth="1"/>
    <col min="4867" max="4867" width="49.8333333333333" customWidth="1"/>
    <col min="4868" max="4868" width="12.6666666666667" customWidth="1"/>
    <col min="5119" max="5119" width="12.8333333333333" customWidth="1"/>
    <col min="5120" max="5120" width="14.3333333333333" customWidth="1"/>
    <col min="5121" max="5121" width="63" customWidth="1"/>
    <col min="5122" max="5122" width="9.16666666666667" customWidth="1"/>
    <col min="5123" max="5123" width="49.8333333333333" customWidth="1"/>
    <col min="5124" max="5124" width="12.6666666666667" customWidth="1"/>
    <col min="5375" max="5375" width="12.8333333333333" customWidth="1"/>
    <col min="5376" max="5376" width="14.3333333333333" customWidth="1"/>
    <col min="5377" max="5377" width="63" customWidth="1"/>
    <col min="5378" max="5378" width="9.16666666666667" customWidth="1"/>
    <col min="5379" max="5379" width="49.8333333333333" customWidth="1"/>
    <col min="5380" max="5380" width="12.6666666666667" customWidth="1"/>
    <col min="5631" max="5631" width="12.8333333333333" customWidth="1"/>
    <col min="5632" max="5632" width="14.3333333333333" customWidth="1"/>
    <col min="5633" max="5633" width="63" customWidth="1"/>
    <col min="5634" max="5634" width="9.16666666666667" customWidth="1"/>
    <col min="5635" max="5635" width="49.8333333333333" customWidth="1"/>
    <col min="5636" max="5636" width="12.6666666666667" customWidth="1"/>
    <col min="5887" max="5887" width="12.8333333333333" customWidth="1"/>
    <col min="5888" max="5888" width="14.3333333333333" customWidth="1"/>
    <col min="5889" max="5889" width="63" customWidth="1"/>
    <col min="5890" max="5890" width="9.16666666666667" customWidth="1"/>
    <col min="5891" max="5891" width="49.8333333333333" customWidth="1"/>
    <col min="5892" max="5892" width="12.6666666666667" customWidth="1"/>
    <col min="6143" max="6143" width="12.8333333333333" customWidth="1"/>
    <col min="6144" max="6144" width="14.3333333333333" customWidth="1"/>
    <col min="6145" max="6145" width="63" customWidth="1"/>
    <col min="6146" max="6146" width="9.16666666666667" customWidth="1"/>
    <col min="6147" max="6147" width="49.8333333333333" customWidth="1"/>
    <col min="6148" max="6148" width="12.6666666666667" customWidth="1"/>
    <col min="6399" max="6399" width="12.8333333333333" customWidth="1"/>
    <col min="6400" max="6400" width="14.3333333333333" customWidth="1"/>
    <col min="6401" max="6401" width="63" customWidth="1"/>
    <col min="6402" max="6402" width="9.16666666666667" customWidth="1"/>
    <col min="6403" max="6403" width="49.8333333333333" customWidth="1"/>
    <col min="6404" max="6404" width="12.6666666666667" customWidth="1"/>
    <col min="6655" max="6655" width="12.8333333333333" customWidth="1"/>
    <col min="6656" max="6656" width="14.3333333333333" customWidth="1"/>
    <col min="6657" max="6657" width="63" customWidth="1"/>
    <col min="6658" max="6658" width="9.16666666666667" customWidth="1"/>
    <col min="6659" max="6659" width="49.8333333333333" customWidth="1"/>
    <col min="6660" max="6660" width="12.6666666666667" customWidth="1"/>
    <col min="6911" max="6911" width="12.8333333333333" customWidth="1"/>
    <col min="6912" max="6912" width="14.3333333333333" customWidth="1"/>
    <col min="6913" max="6913" width="63" customWidth="1"/>
    <col min="6914" max="6914" width="9.16666666666667" customWidth="1"/>
    <col min="6915" max="6915" width="49.8333333333333" customWidth="1"/>
    <col min="6916" max="6916" width="12.6666666666667" customWidth="1"/>
    <col min="7167" max="7167" width="12.8333333333333" customWidth="1"/>
    <col min="7168" max="7168" width="14.3333333333333" customWidth="1"/>
    <col min="7169" max="7169" width="63" customWidth="1"/>
    <col min="7170" max="7170" width="9.16666666666667" customWidth="1"/>
    <col min="7171" max="7171" width="49.8333333333333" customWidth="1"/>
    <col min="7172" max="7172" width="12.6666666666667" customWidth="1"/>
    <col min="7423" max="7423" width="12.8333333333333" customWidth="1"/>
    <col min="7424" max="7424" width="14.3333333333333" customWidth="1"/>
    <col min="7425" max="7425" width="63" customWidth="1"/>
    <col min="7426" max="7426" width="9.16666666666667" customWidth="1"/>
    <col min="7427" max="7427" width="49.8333333333333" customWidth="1"/>
    <col min="7428" max="7428" width="12.6666666666667" customWidth="1"/>
    <col min="7679" max="7679" width="12.8333333333333" customWidth="1"/>
    <col min="7680" max="7680" width="14.3333333333333" customWidth="1"/>
    <col min="7681" max="7681" width="63" customWidth="1"/>
    <col min="7682" max="7682" width="9.16666666666667" customWidth="1"/>
    <col min="7683" max="7683" width="49.8333333333333" customWidth="1"/>
    <col min="7684" max="7684" width="12.6666666666667" customWidth="1"/>
    <col min="7935" max="7935" width="12.8333333333333" customWidth="1"/>
    <col min="7936" max="7936" width="14.3333333333333" customWidth="1"/>
    <col min="7937" max="7937" width="63" customWidth="1"/>
    <col min="7938" max="7938" width="9.16666666666667" customWidth="1"/>
    <col min="7939" max="7939" width="49.8333333333333" customWidth="1"/>
    <col min="7940" max="7940" width="12.6666666666667" customWidth="1"/>
    <col min="8191" max="8191" width="12.8333333333333" customWidth="1"/>
    <col min="8192" max="8192" width="14.3333333333333" customWidth="1"/>
    <col min="8193" max="8193" width="63" customWidth="1"/>
    <col min="8194" max="8194" width="9.16666666666667" customWidth="1"/>
    <col min="8195" max="8195" width="49.8333333333333" customWidth="1"/>
    <col min="8196" max="8196" width="12.6666666666667" customWidth="1"/>
    <col min="8447" max="8447" width="12.8333333333333" customWidth="1"/>
    <col min="8448" max="8448" width="14.3333333333333" customWidth="1"/>
    <col min="8449" max="8449" width="63" customWidth="1"/>
    <col min="8450" max="8450" width="9.16666666666667" customWidth="1"/>
    <col min="8451" max="8451" width="49.8333333333333" customWidth="1"/>
    <col min="8452" max="8452" width="12.6666666666667" customWidth="1"/>
    <col min="8703" max="8703" width="12.8333333333333" customWidth="1"/>
    <col min="8704" max="8704" width="14.3333333333333" customWidth="1"/>
    <col min="8705" max="8705" width="63" customWidth="1"/>
    <col min="8706" max="8706" width="9.16666666666667" customWidth="1"/>
    <col min="8707" max="8707" width="49.8333333333333" customWidth="1"/>
    <col min="8708" max="8708" width="12.6666666666667" customWidth="1"/>
    <col min="8959" max="8959" width="12.8333333333333" customWidth="1"/>
    <col min="8960" max="8960" width="14.3333333333333" customWidth="1"/>
    <col min="8961" max="8961" width="63" customWidth="1"/>
    <col min="8962" max="8962" width="9.16666666666667" customWidth="1"/>
    <col min="8963" max="8963" width="49.8333333333333" customWidth="1"/>
    <col min="8964" max="8964" width="12.6666666666667" customWidth="1"/>
    <col min="9215" max="9215" width="12.8333333333333" customWidth="1"/>
    <col min="9216" max="9216" width="14.3333333333333" customWidth="1"/>
    <col min="9217" max="9217" width="63" customWidth="1"/>
    <col min="9218" max="9218" width="9.16666666666667" customWidth="1"/>
    <col min="9219" max="9219" width="49.8333333333333" customWidth="1"/>
    <col min="9220" max="9220" width="12.6666666666667" customWidth="1"/>
    <col min="9471" max="9471" width="12.8333333333333" customWidth="1"/>
    <col min="9472" max="9472" width="14.3333333333333" customWidth="1"/>
    <col min="9473" max="9473" width="63" customWidth="1"/>
    <col min="9474" max="9474" width="9.16666666666667" customWidth="1"/>
    <col min="9475" max="9475" width="49.8333333333333" customWidth="1"/>
    <col min="9476" max="9476" width="12.6666666666667" customWidth="1"/>
    <col min="9727" max="9727" width="12.8333333333333" customWidth="1"/>
    <col min="9728" max="9728" width="14.3333333333333" customWidth="1"/>
    <col min="9729" max="9729" width="63" customWidth="1"/>
    <col min="9730" max="9730" width="9.16666666666667" customWidth="1"/>
    <col min="9731" max="9731" width="49.8333333333333" customWidth="1"/>
    <col min="9732" max="9732" width="12.6666666666667" customWidth="1"/>
    <col min="9983" max="9983" width="12.8333333333333" customWidth="1"/>
    <col min="9984" max="9984" width="14.3333333333333" customWidth="1"/>
    <col min="9985" max="9985" width="63" customWidth="1"/>
    <col min="9986" max="9986" width="9.16666666666667" customWidth="1"/>
    <col min="9987" max="9987" width="49.8333333333333" customWidth="1"/>
    <col min="9988" max="9988" width="12.6666666666667" customWidth="1"/>
    <col min="10239" max="10239" width="12.8333333333333" customWidth="1"/>
    <col min="10240" max="10240" width="14.3333333333333" customWidth="1"/>
    <col min="10241" max="10241" width="63" customWidth="1"/>
    <col min="10242" max="10242" width="9.16666666666667" customWidth="1"/>
    <col min="10243" max="10243" width="49.8333333333333" customWidth="1"/>
    <col min="10244" max="10244" width="12.6666666666667" customWidth="1"/>
    <col min="10495" max="10495" width="12.8333333333333" customWidth="1"/>
    <col min="10496" max="10496" width="14.3333333333333" customWidth="1"/>
    <col min="10497" max="10497" width="63" customWidth="1"/>
    <col min="10498" max="10498" width="9.16666666666667" customWidth="1"/>
    <col min="10499" max="10499" width="49.8333333333333" customWidth="1"/>
    <col min="10500" max="10500" width="12.6666666666667" customWidth="1"/>
    <col min="10751" max="10751" width="12.8333333333333" customWidth="1"/>
    <col min="10752" max="10752" width="14.3333333333333" customWidth="1"/>
    <col min="10753" max="10753" width="63" customWidth="1"/>
    <col min="10754" max="10754" width="9.16666666666667" customWidth="1"/>
    <col min="10755" max="10755" width="49.8333333333333" customWidth="1"/>
    <col min="10756" max="10756" width="12.6666666666667" customWidth="1"/>
    <col min="11007" max="11007" width="12.8333333333333" customWidth="1"/>
    <col min="11008" max="11008" width="14.3333333333333" customWidth="1"/>
    <col min="11009" max="11009" width="63" customWidth="1"/>
    <col min="11010" max="11010" width="9.16666666666667" customWidth="1"/>
    <col min="11011" max="11011" width="49.8333333333333" customWidth="1"/>
    <col min="11012" max="11012" width="12.6666666666667" customWidth="1"/>
    <col min="11263" max="11263" width="12.8333333333333" customWidth="1"/>
    <col min="11264" max="11264" width="14.3333333333333" customWidth="1"/>
    <col min="11265" max="11265" width="63" customWidth="1"/>
    <col min="11266" max="11266" width="9.16666666666667" customWidth="1"/>
    <col min="11267" max="11267" width="49.8333333333333" customWidth="1"/>
    <col min="11268" max="11268" width="12.6666666666667" customWidth="1"/>
    <col min="11519" max="11519" width="12.8333333333333" customWidth="1"/>
    <col min="11520" max="11520" width="14.3333333333333" customWidth="1"/>
    <col min="11521" max="11521" width="63" customWidth="1"/>
    <col min="11522" max="11522" width="9.16666666666667" customWidth="1"/>
    <col min="11523" max="11523" width="49.8333333333333" customWidth="1"/>
    <col min="11524" max="11524" width="12.6666666666667" customWidth="1"/>
    <col min="11775" max="11775" width="12.8333333333333" customWidth="1"/>
    <col min="11776" max="11776" width="14.3333333333333" customWidth="1"/>
    <col min="11777" max="11777" width="63" customWidth="1"/>
    <col min="11778" max="11778" width="9.16666666666667" customWidth="1"/>
    <col min="11779" max="11779" width="49.8333333333333" customWidth="1"/>
    <col min="11780" max="11780" width="12.6666666666667" customWidth="1"/>
    <col min="12031" max="12031" width="12.8333333333333" customWidth="1"/>
    <col min="12032" max="12032" width="14.3333333333333" customWidth="1"/>
    <col min="12033" max="12033" width="63" customWidth="1"/>
    <col min="12034" max="12034" width="9.16666666666667" customWidth="1"/>
    <col min="12035" max="12035" width="49.8333333333333" customWidth="1"/>
    <col min="12036" max="12036" width="12.6666666666667" customWidth="1"/>
    <col min="12287" max="12287" width="12.8333333333333" customWidth="1"/>
    <col min="12288" max="12288" width="14.3333333333333" customWidth="1"/>
    <col min="12289" max="12289" width="63" customWidth="1"/>
    <col min="12290" max="12290" width="9.16666666666667" customWidth="1"/>
    <col min="12291" max="12291" width="49.8333333333333" customWidth="1"/>
    <col min="12292" max="12292" width="12.6666666666667" customWidth="1"/>
    <col min="12543" max="12543" width="12.8333333333333" customWidth="1"/>
    <col min="12544" max="12544" width="14.3333333333333" customWidth="1"/>
    <col min="12545" max="12545" width="63" customWidth="1"/>
    <col min="12546" max="12546" width="9.16666666666667" customWidth="1"/>
    <col min="12547" max="12547" width="49.8333333333333" customWidth="1"/>
    <col min="12548" max="12548" width="12.6666666666667" customWidth="1"/>
    <col min="12799" max="12799" width="12.8333333333333" customWidth="1"/>
    <col min="12800" max="12800" width="14.3333333333333" customWidth="1"/>
    <col min="12801" max="12801" width="63" customWidth="1"/>
    <col min="12802" max="12802" width="9.16666666666667" customWidth="1"/>
    <col min="12803" max="12803" width="49.8333333333333" customWidth="1"/>
    <col min="12804" max="12804" width="12.6666666666667" customWidth="1"/>
    <col min="13055" max="13055" width="12.8333333333333" customWidth="1"/>
    <col min="13056" max="13056" width="14.3333333333333" customWidth="1"/>
    <col min="13057" max="13057" width="63" customWidth="1"/>
    <col min="13058" max="13058" width="9.16666666666667" customWidth="1"/>
    <col min="13059" max="13059" width="49.8333333333333" customWidth="1"/>
    <col min="13060" max="13060" width="12.6666666666667" customWidth="1"/>
    <col min="13311" max="13311" width="12.8333333333333" customWidth="1"/>
    <col min="13312" max="13312" width="14.3333333333333" customWidth="1"/>
    <col min="13313" max="13313" width="63" customWidth="1"/>
    <col min="13314" max="13314" width="9.16666666666667" customWidth="1"/>
    <col min="13315" max="13315" width="49.8333333333333" customWidth="1"/>
    <col min="13316" max="13316" width="12.6666666666667" customWidth="1"/>
    <col min="13567" max="13567" width="12.8333333333333" customWidth="1"/>
    <col min="13568" max="13568" width="14.3333333333333" customWidth="1"/>
    <col min="13569" max="13569" width="63" customWidth="1"/>
    <col min="13570" max="13570" width="9.16666666666667" customWidth="1"/>
    <col min="13571" max="13571" width="49.8333333333333" customWidth="1"/>
    <col min="13572" max="13572" width="12.6666666666667" customWidth="1"/>
    <col min="13823" max="13823" width="12.8333333333333" customWidth="1"/>
    <col min="13824" max="13824" width="14.3333333333333" customWidth="1"/>
    <col min="13825" max="13825" width="63" customWidth="1"/>
    <col min="13826" max="13826" width="9.16666666666667" customWidth="1"/>
    <col min="13827" max="13827" width="49.8333333333333" customWidth="1"/>
    <col min="13828" max="13828" width="12.6666666666667" customWidth="1"/>
    <col min="14079" max="14079" width="12.8333333333333" customWidth="1"/>
    <col min="14080" max="14080" width="14.3333333333333" customWidth="1"/>
    <col min="14081" max="14081" width="63" customWidth="1"/>
    <col min="14082" max="14082" width="9.16666666666667" customWidth="1"/>
    <col min="14083" max="14083" width="49.8333333333333" customWidth="1"/>
    <col min="14084" max="14084" width="12.6666666666667" customWidth="1"/>
    <col min="14335" max="14335" width="12.8333333333333" customWidth="1"/>
    <col min="14336" max="14336" width="14.3333333333333" customWidth="1"/>
    <col min="14337" max="14337" width="63" customWidth="1"/>
    <col min="14338" max="14338" width="9.16666666666667" customWidth="1"/>
    <col min="14339" max="14339" width="49.8333333333333" customWidth="1"/>
    <col min="14340" max="14340" width="12.6666666666667" customWidth="1"/>
    <col min="14591" max="14591" width="12.8333333333333" customWidth="1"/>
    <col min="14592" max="14592" width="14.3333333333333" customWidth="1"/>
    <col min="14593" max="14593" width="63" customWidth="1"/>
    <col min="14594" max="14594" width="9.16666666666667" customWidth="1"/>
    <col min="14595" max="14595" width="49.8333333333333" customWidth="1"/>
    <col min="14596" max="14596" width="12.6666666666667" customWidth="1"/>
    <col min="14847" max="14847" width="12.8333333333333" customWidth="1"/>
    <col min="14848" max="14848" width="14.3333333333333" customWidth="1"/>
    <col min="14849" max="14849" width="63" customWidth="1"/>
    <col min="14850" max="14850" width="9.16666666666667" customWidth="1"/>
    <col min="14851" max="14851" width="49.8333333333333" customWidth="1"/>
    <col min="14852" max="14852" width="12.6666666666667" customWidth="1"/>
    <col min="15103" max="15103" width="12.8333333333333" customWidth="1"/>
    <col min="15104" max="15104" width="14.3333333333333" customWidth="1"/>
    <col min="15105" max="15105" width="63" customWidth="1"/>
    <col min="15106" max="15106" width="9.16666666666667" customWidth="1"/>
    <col min="15107" max="15107" width="49.8333333333333" customWidth="1"/>
    <col min="15108" max="15108" width="12.6666666666667" customWidth="1"/>
    <col min="15359" max="15359" width="12.8333333333333" customWidth="1"/>
    <col min="15360" max="15360" width="14.3333333333333" customWidth="1"/>
    <col min="15361" max="15361" width="63" customWidth="1"/>
    <col min="15362" max="15362" width="9.16666666666667" customWidth="1"/>
    <col min="15363" max="15363" width="49.8333333333333" customWidth="1"/>
    <col min="15364" max="15364" width="12.6666666666667" customWidth="1"/>
    <col min="15615" max="15615" width="12.8333333333333" customWidth="1"/>
    <col min="15616" max="15616" width="14.3333333333333" customWidth="1"/>
    <col min="15617" max="15617" width="63" customWidth="1"/>
    <col min="15618" max="15618" width="9.16666666666667" customWidth="1"/>
    <col min="15619" max="15619" width="49.8333333333333" customWidth="1"/>
    <col min="15620" max="15620" width="12.6666666666667" customWidth="1"/>
    <col min="15871" max="15871" width="12.8333333333333" customWidth="1"/>
    <col min="15872" max="15872" width="14.3333333333333" customWidth="1"/>
    <col min="15873" max="15873" width="63" customWidth="1"/>
    <col min="15874" max="15874" width="9.16666666666667" customWidth="1"/>
    <col min="15875" max="15875" width="49.8333333333333" customWidth="1"/>
    <col min="15876" max="15876" width="12.6666666666667" customWidth="1"/>
    <col min="16127" max="16127" width="12.8333333333333" customWidth="1"/>
    <col min="16128" max="16128" width="14.3333333333333" customWidth="1"/>
    <col min="16129" max="16129" width="63" customWidth="1"/>
    <col min="16130" max="16130" width="9.16666666666667" customWidth="1"/>
    <col min="16131" max="16131" width="49.8333333333333" customWidth="1"/>
    <col min="16132" max="16132" width="12.6666666666667" customWidth="1"/>
  </cols>
  <sheetData>
    <row r="1" ht="19.5" customHeight="1" spans="1:3">
      <c r="A1" s="233" t="s">
        <v>0</v>
      </c>
      <c r="B1" s="233"/>
      <c r="C1" s="233"/>
    </row>
    <row r="2" ht="41.25" customHeight="1" spans="1:4">
      <c r="A2" s="216" t="s">
        <v>1</v>
      </c>
      <c r="B2" s="234"/>
      <c r="C2" s="234"/>
      <c r="D2" s="235"/>
    </row>
    <row r="3" ht="19.5" customHeight="1" spans="1:4">
      <c r="A3" s="236" t="s">
        <v>2</v>
      </c>
      <c r="B3" s="236" t="s">
        <v>3</v>
      </c>
      <c r="C3" s="236"/>
      <c r="D3" s="237"/>
    </row>
    <row r="4" ht="22.5" customHeight="1" spans="1:4">
      <c r="A4" s="238" t="s">
        <v>4</v>
      </c>
      <c r="B4" s="239" t="s">
        <v>5</v>
      </c>
      <c r="C4" s="240" t="s">
        <v>6</v>
      </c>
      <c r="D4" s="237"/>
    </row>
    <row r="5" ht="22.5" customHeight="1" spans="1:4">
      <c r="A5" s="238" t="s">
        <v>7</v>
      </c>
      <c r="B5" s="239" t="s">
        <v>8</v>
      </c>
      <c r="C5" s="240"/>
      <c r="D5" s="237"/>
    </row>
    <row r="6" ht="22.5" customHeight="1" spans="1:4">
      <c r="A6" s="238" t="s">
        <v>9</v>
      </c>
      <c r="B6" s="239" t="s">
        <v>10</v>
      </c>
      <c r="C6" s="240"/>
      <c r="D6" s="237"/>
    </row>
    <row r="7" ht="22.5" customHeight="1" spans="1:4">
      <c r="A7" s="238" t="s">
        <v>11</v>
      </c>
      <c r="B7" s="239" t="s">
        <v>12</v>
      </c>
      <c r="C7" s="240"/>
      <c r="D7" s="237"/>
    </row>
    <row r="8" ht="22.5" customHeight="1" spans="1:4">
      <c r="A8" s="238" t="s">
        <v>13</v>
      </c>
      <c r="B8" s="239" t="s">
        <v>14</v>
      </c>
      <c r="C8" s="240"/>
      <c r="D8" s="237"/>
    </row>
    <row r="9" ht="22.5" customHeight="1" spans="1:4">
      <c r="A9" s="238" t="s">
        <v>15</v>
      </c>
      <c r="B9" s="239" t="s">
        <v>16</v>
      </c>
      <c r="C9" s="240"/>
      <c r="D9" s="237"/>
    </row>
    <row r="10" ht="22.5" customHeight="1" spans="1:4">
      <c r="A10" s="238" t="s">
        <v>17</v>
      </c>
      <c r="B10" s="239" t="s">
        <v>18</v>
      </c>
      <c r="C10" s="240" t="s">
        <v>19</v>
      </c>
      <c r="D10" s="237"/>
    </row>
    <row r="11" ht="22.5" customHeight="1" spans="1:4">
      <c r="A11" s="238" t="s">
        <v>20</v>
      </c>
      <c r="B11" s="239" t="s">
        <v>21</v>
      </c>
      <c r="C11" s="240"/>
      <c r="D11" s="237"/>
    </row>
    <row r="12" ht="22.5" customHeight="1" spans="1:4">
      <c r="A12" s="238" t="s">
        <v>22</v>
      </c>
      <c r="B12" s="239" t="s">
        <v>23</v>
      </c>
      <c r="C12" s="240"/>
      <c r="D12" s="237"/>
    </row>
    <row r="13" ht="22.5" customHeight="1" spans="1:4">
      <c r="A13" s="238" t="s">
        <v>24</v>
      </c>
      <c r="B13" s="239" t="s">
        <v>25</v>
      </c>
      <c r="C13" s="240"/>
      <c r="D13" s="237"/>
    </row>
    <row r="14" ht="22.5" customHeight="1" spans="1:4">
      <c r="A14" s="238" t="s">
        <v>26</v>
      </c>
      <c r="B14" s="239" t="s">
        <v>27</v>
      </c>
      <c r="C14" s="240"/>
      <c r="D14" s="237"/>
    </row>
    <row r="15" ht="22.5" customHeight="1" spans="1:4">
      <c r="A15" s="238" t="s">
        <v>28</v>
      </c>
      <c r="B15" s="239" t="s">
        <v>29</v>
      </c>
      <c r="C15" s="240" t="s">
        <v>30</v>
      </c>
      <c r="D15" s="237"/>
    </row>
    <row r="16" ht="22.5" customHeight="1" spans="1:4">
      <c r="A16" s="238" t="s">
        <v>31</v>
      </c>
      <c r="B16" s="239" t="s">
        <v>32</v>
      </c>
      <c r="C16" s="240"/>
      <c r="D16" s="237"/>
    </row>
    <row r="17" ht="22.5" customHeight="1" spans="1:4">
      <c r="A17" s="238" t="s">
        <v>33</v>
      </c>
      <c r="B17" s="239" t="s">
        <v>34</v>
      </c>
      <c r="C17" s="240" t="s">
        <v>35</v>
      </c>
      <c r="D17" s="237"/>
    </row>
    <row r="18" ht="22.5" customHeight="1" spans="1:4">
      <c r="A18" s="238" t="s">
        <v>36</v>
      </c>
      <c r="B18" s="239" t="s">
        <v>37</v>
      </c>
      <c r="C18" s="240"/>
      <c r="D18" s="237"/>
    </row>
    <row r="19" ht="22.5" customHeight="1" spans="1:4">
      <c r="A19" s="238" t="s">
        <v>38</v>
      </c>
      <c r="B19" s="239" t="s">
        <v>39</v>
      </c>
      <c r="C19" s="240" t="s">
        <v>40</v>
      </c>
      <c r="D19" s="237"/>
    </row>
    <row r="20" ht="12.75" customHeight="1" spans="1:4">
      <c r="A20" s="237"/>
      <c r="B20" s="237"/>
      <c r="C20" s="241"/>
      <c r="D20" s="237"/>
    </row>
    <row r="21" ht="16.9" customHeight="1"/>
  </sheetData>
  <mergeCells count="5">
    <mergeCell ref="A2:C2"/>
    <mergeCell ref="C4:C9"/>
    <mergeCell ref="C10:C14"/>
    <mergeCell ref="C15:C16"/>
    <mergeCell ref="C17:C18"/>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R255"/>
  <sheetViews>
    <sheetView showGridLines="0" showZeros="0" topLeftCell="A234" workbookViewId="0">
      <selection activeCell="B262" sqref="B262"/>
    </sheetView>
  </sheetViews>
  <sheetFormatPr defaultColWidth="9" defaultRowHeight="11.25"/>
  <cols>
    <col min="1" max="1" width="60.3333333333333" customWidth="1"/>
    <col min="2" max="3" width="29.8333333333333" customWidth="1"/>
    <col min="4" max="4" width="33" customWidth="1"/>
    <col min="5" max="6" width="12" customWidth="1"/>
    <col min="7" max="11" width="8.5" customWidth="1"/>
    <col min="12" max="44" width="12" customWidth="1"/>
  </cols>
  <sheetData>
    <row r="1" ht="19.5" customHeight="1" spans="1:1">
      <c r="A1" s="15" t="s">
        <v>22</v>
      </c>
    </row>
    <row r="2" ht="39.75" customHeight="1" spans="1:44">
      <c r="A2" s="110" t="s">
        <v>23</v>
      </c>
      <c r="B2" s="110"/>
      <c r="C2" s="110"/>
      <c r="D2" s="11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row>
    <row r="3" ht="19.5" customHeight="1" spans="1:44">
      <c r="A3" s="111"/>
      <c r="B3" s="111"/>
      <c r="C3" s="112"/>
      <c r="D3" s="113" t="s">
        <v>42</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row>
    <row r="4" ht="36" customHeight="1" spans="1:44">
      <c r="A4" s="56" t="s">
        <v>86</v>
      </c>
      <c r="B4" s="56" t="s">
        <v>44</v>
      </c>
      <c r="C4" s="115" t="s">
        <v>45</v>
      </c>
      <c r="D4" s="56" t="s">
        <v>46</v>
      </c>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31"/>
    </row>
    <row r="5" ht="19.5" customHeight="1" spans="1:44">
      <c r="A5" s="116" t="s">
        <v>1249</v>
      </c>
      <c r="B5" s="117"/>
      <c r="C5" s="118"/>
      <c r="D5" s="59" t="e">
        <f t="shared" ref="D5:D68" si="0">C5/B5</f>
        <v>#DIV/0!</v>
      </c>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ht="19.5" customHeight="1" spans="1:44">
      <c r="A6" s="116" t="s">
        <v>1297</v>
      </c>
      <c r="B6" s="120"/>
      <c r="C6" s="121"/>
      <c r="D6" s="59" t="e">
        <f t="shared" si="0"/>
        <v>#DIV/0!</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row>
    <row r="7" ht="19.5" customHeight="1" spans="1:4">
      <c r="A7" s="116" t="s">
        <v>1298</v>
      </c>
      <c r="B7" s="120"/>
      <c r="C7" s="121"/>
      <c r="D7" s="59" t="e">
        <f t="shared" si="0"/>
        <v>#DIV/0!</v>
      </c>
    </row>
    <row r="8" ht="19.5" customHeight="1" spans="1:4">
      <c r="A8" s="116" t="s">
        <v>1299</v>
      </c>
      <c r="B8" s="120"/>
      <c r="C8" s="121"/>
      <c r="D8" s="59" t="e">
        <f t="shared" si="0"/>
        <v>#DIV/0!</v>
      </c>
    </row>
    <row r="9" ht="19.5" customHeight="1" spans="1:4">
      <c r="A9" s="122" t="s">
        <v>1300</v>
      </c>
      <c r="B9" s="123">
        <f>B10+B16+B22</f>
        <v>8</v>
      </c>
      <c r="C9" s="123">
        <f>C10+C16+C22</f>
        <v>0</v>
      </c>
      <c r="D9" s="59">
        <f t="shared" si="0"/>
        <v>0</v>
      </c>
    </row>
    <row r="10" ht="19.5" customHeight="1" spans="1:4">
      <c r="A10" s="124" t="s">
        <v>1301</v>
      </c>
      <c r="B10" s="125"/>
      <c r="C10" s="125">
        <f>SUM(C11:C15)</f>
        <v>0</v>
      </c>
      <c r="D10" s="59" t="e">
        <f t="shared" si="0"/>
        <v>#DIV/0!</v>
      </c>
    </row>
    <row r="11" ht="19.5" customHeight="1" spans="1:4">
      <c r="A11" s="126" t="s">
        <v>1302</v>
      </c>
      <c r="B11" s="125"/>
      <c r="C11" s="125"/>
      <c r="D11" s="59" t="e">
        <f t="shared" si="0"/>
        <v>#DIV/0!</v>
      </c>
    </row>
    <row r="12" ht="19.5" customHeight="1" spans="1:4">
      <c r="A12" s="126" t="s">
        <v>1303</v>
      </c>
      <c r="B12" s="125"/>
      <c r="C12" s="125"/>
      <c r="D12" s="59" t="e">
        <f t="shared" si="0"/>
        <v>#DIV/0!</v>
      </c>
    </row>
    <row r="13" ht="19.5" customHeight="1" spans="1:4">
      <c r="A13" s="126" t="s">
        <v>1304</v>
      </c>
      <c r="B13" s="125"/>
      <c r="C13" s="125"/>
      <c r="D13" s="59" t="e">
        <f t="shared" si="0"/>
        <v>#DIV/0!</v>
      </c>
    </row>
    <row r="14" ht="19.5" customHeight="1" spans="1:4">
      <c r="A14" s="126" t="s">
        <v>1305</v>
      </c>
      <c r="B14" s="125"/>
      <c r="C14" s="125"/>
      <c r="D14" s="59" t="e">
        <f t="shared" si="0"/>
        <v>#DIV/0!</v>
      </c>
    </row>
    <row r="15" ht="19.5" customHeight="1" spans="1:4">
      <c r="A15" s="126" t="s">
        <v>1306</v>
      </c>
      <c r="B15" s="125"/>
      <c r="C15" s="125"/>
      <c r="D15" s="59" t="e">
        <f t="shared" si="0"/>
        <v>#DIV/0!</v>
      </c>
    </row>
    <row r="16" ht="19.5" customHeight="1" spans="1:4">
      <c r="A16" s="124" t="s">
        <v>1307</v>
      </c>
      <c r="B16" s="125">
        <v>8</v>
      </c>
      <c r="C16" s="125">
        <f>SUM(C17:C21)</f>
        <v>0</v>
      </c>
      <c r="D16" s="59">
        <f t="shared" si="0"/>
        <v>0</v>
      </c>
    </row>
    <row r="17" ht="19.5" customHeight="1" spans="1:4">
      <c r="A17" s="124" t="s">
        <v>1308</v>
      </c>
      <c r="B17" s="125"/>
      <c r="C17" s="125"/>
      <c r="D17" s="59" t="e">
        <f t="shared" si="0"/>
        <v>#DIV/0!</v>
      </c>
    </row>
    <row r="18" ht="19.5" customHeight="1" spans="1:4">
      <c r="A18" s="124" t="s">
        <v>1309</v>
      </c>
      <c r="B18" s="125"/>
      <c r="C18" s="125"/>
      <c r="D18" s="59" t="e">
        <f t="shared" si="0"/>
        <v>#DIV/0!</v>
      </c>
    </row>
    <row r="19" ht="19.5" customHeight="1" spans="1:4">
      <c r="A19" s="124" t="s">
        <v>1310</v>
      </c>
      <c r="B19" s="125"/>
      <c r="C19" s="125"/>
      <c r="D19" s="59" t="e">
        <f t="shared" si="0"/>
        <v>#DIV/0!</v>
      </c>
    </row>
    <row r="20" ht="19.5" customHeight="1" spans="1:4">
      <c r="A20" s="124" t="s">
        <v>1311</v>
      </c>
      <c r="B20" s="125">
        <v>8</v>
      </c>
      <c r="C20" s="125"/>
      <c r="D20" s="59">
        <f t="shared" si="0"/>
        <v>0</v>
      </c>
    </row>
    <row r="21" ht="19.5" customHeight="1" spans="1:4">
      <c r="A21" s="124" t="s">
        <v>1312</v>
      </c>
      <c r="B21" s="125"/>
      <c r="C21" s="125"/>
      <c r="D21" s="59" t="e">
        <f t="shared" si="0"/>
        <v>#DIV/0!</v>
      </c>
    </row>
    <row r="22" ht="19.5" customHeight="1" spans="1:4">
      <c r="A22" s="124" t="s">
        <v>1313</v>
      </c>
      <c r="B22" s="125">
        <f>SUM(B23:B24)</f>
        <v>0</v>
      </c>
      <c r="C22" s="125">
        <f>SUM(C23:C24)</f>
        <v>0</v>
      </c>
      <c r="D22" s="59" t="e">
        <f t="shared" si="0"/>
        <v>#DIV/0!</v>
      </c>
    </row>
    <row r="23" ht="19.5" customHeight="1" spans="1:4">
      <c r="A23" s="127" t="s">
        <v>1314</v>
      </c>
      <c r="B23" s="125"/>
      <c r="C23" s="125"/>
      <c r="D23" s="59" t="e">
        <f t="shared" si="0"/>
        <v>#DIV/0!</v>
      </c>
    </row>
    <row r="24" ht="19.5" customHeight="1" spans="1:4">
      <c r="A24" s="127" t="s">
        <v>1315</v>
      </c>
      <c r="B24" s="125"/>
      <c r="C24" s="125"/>
      <c r="D24" s="59" t="e">
        <f t="shared" si="0"/>
        <v>#DIV/0!</v>
      </c>
    </row>
    <row r="25" ht="19.5" customHeight="1" spans="1:4">
      <c r="A25" s="122" t="s">
        <v>1316</v>
      </c>
      <c r="B25" s="125">
        <f>B26+B30+B34</f>
        <v>828</v>
      </c>
      <c r="C25" s="125">
        <f>C26+C30+C34</f>
        <v>0</v>
      </c>
      <c r="D25" s="59">
        <f t="shared" si="0"/>
        <v>0</v>
      </c>
    </row>
    <row r="26" ht="19.5" customHeight="1" spans="1:4">
      <c r="A26" s="126" t="s">
        <v>1317</v>
      </c>
      <c r="B26" s="125">
        <v>827</v>
      </c>
      <c r="C26" s="125">
        <f>SUM(C27:C29)</f>
        <v>0</v>
      </c>
      <c r="D26" s="59">
        <f t="shared" si="0"/>
        <v>0</v>
      </c>
    </row>
    <row r="27" ht="19.5" customHeight="1" spans="1:4">
      <c r="A27" s="126" t="s">
        <v>1318</v>
      </c>
      <c r="B27" s="125">
        <v>756</v>
      </c>
      <c r="C27" s="125"/>
      <c r="D27" s="59">
        <f t="shared" si="0"/>
        <v>0</v>
      </c>
    </row>
    <row r="28" ht="19.5" customHeight="1" spans="1:4">
      <c r="A28" s="126" t="s">
        <v>1319</v>
      </c>
      <c r="B28" s="125">
        <v>71</v>
      </c>
      <c r="C28" s="125"/>
      <c r="D28" s="59">
        <f t="shared" si="0"/>
        <v>0</v>
      </c>
    </row>
    <row r="29" ht="19.5" customHeight="1" spans="1:4">
      <c r="A29" s="126" t="s">
        <v>1320</v>
      </c>
      <c r="B29" s="125"/>
      <c r="C29" s="125"/>
      <c r="D29" s="59" t="e">
        <f t="shared" si="0"/>
        <v>#DIV/0!</v>
      </c>
    </row>
    <row r="30" ht="19.5" customHeight="1" spans="1:4">
      <c r="A30" s="126" t="s">
        <v>1321</v>
      </c>
      <c r="B30" s="125">
        <f>SUM(B31:B33)</f>
        <v>1</v>
      </c>
      <c r="C30" s="125">
        <f>SUM(C31:C33)</f>
        <v>0</v>
      </c>
      <c r="D30" s="59">
        <f t="shared" si="0"/>
        <v>0</v>
      </c>
    </row>
    <row r="31" ht="19.5" customHeight="1" spans="1:4">
      <c r="A31" s="126" t="s">
        <v>1318</v>
      </c>
      <c r="B31" s="125"/>
      <c r="C31" s="125"/>
      <c r="D31" s="59" t="e">
        <f t="shared" si="0"/>
        <v>#DIV/0!</v>
      </c>
    </row>
    <row r="32" ht="19.5" customHeight="1" spans="1:4">
      <c r="A32" s="126" t="s">
        <v>1319</v>
      </c>
      <c r="B32" s="125">
        <v>1</v>
      </c>
      <c r="C32" s="125"/>
      <c r="D32" s="59">
        <f t="shared" si="0"/>
        <v>0</v>
      </c>
    </row>
    <row r="33" ht="19.5" customHeight="1" spans="1:4">
      <c r="A33" s="128" t="s">
        <v>1322</v>
      </c>
      <c r="B33" s="125"/>
      <c r="C33" s="125"/>
      <c r="D33" s="59" t="e">
        <f t="shared" si="0"/>
        <v>#DIV/0!</v>
      </c>
    </row>
    <row r="34" ht="19.5" customHeight="1" spans="1:4">
      <c r="A34" s="124" t="s">
        <v>1323</v>
      </c>
      <c r="B34" s="125">
        <f>SUM(B35:B36)</f>
        <v>0</v>
      </c>
      <c r="C34" s="125">
        <f>SUM(C35:C36)</f>
        <v>0</v>
      </c>
      <c r="D34" s="59" t="e">
        <f t="shared" si="0"/>
        <v>#DIV/0!</v>
      </c>
    </row>
    <row r="35" ht="19.5" customHeight="1" spans="1:4">
      <c r="A35" s="127" t="s">
        <v>1319</v>
      </c>
      <c r="B35" s="125"/>
      <c r="C35" s="125"/>
      <c r="D35" s="59" t="e">
        <f t="shared" si="0"/>
        <v>#DIV/0!</v>
      </c>
    </row>
    <row r="36" ht="19.5" customHeight="1" spans="1:4">
      <c r="A36" s="127" t="s">
        <v>1324</v>
      </c>
      <c r="B36" s="125"/>
      <c r="C36" s="125"/>
      <c r="D36" s="59" t="e">
        <f t="shared" si="0"/>
        <v>#DIV/0!</v>
      </c>
    </row>
    <row r="37" ht="19.5" customHeight="1" spans="1:4">
      <c r="A37" s="122" t="s">
        <v>1325</v>
      </c>
      <c r="B37" s="125">
        <f>B38+B43</f>
        <v>0</v>
      </c>
      <c r="C37" s="125">
        <f>C38+C43</f>
        <v>0</v>
      </c>
      <c r="D37" s="59" t="e">
        <f t="shared" si="0"/>
        <v>#DIV/0!</v>
      </c>
    </row>
    <row r="38" ht="19.5" customHeight="1" spans="1:4">
      <c r="A38" s="129" t="s">
        <v>1326</v>
      </c>
      <c r="B38" s="125">
        <f>SUM(B39:B42)</f>
        <v>0</v>
      </c>
      <c r="C38" s="125">
        <f>SUM(C39:C42)</f>
        <v>0</v>
      </c>
      <c r="D38" s="59" t="e">
        <f t="shared" si="0"/>
        <v>#DIV/0!</v>
      </c>
    </row>
    <row r="39" ht="19.5" customHeight="1" spans="1:4">
      <c r="A39" s="129" t="s">
        <v>1327</v>
      </c>
      <c r="B39" s="125"/>
      <c r="C39" s="125"/>
      <c r="D39" s="59" t="e">
        <f t="shared" si="0"/>
        <v>#DIV/0!</v>
      </c>
    </row>
    <row r="40" ht="19.5" customHeight="1" spans="1:4">
      <c r="A40" s="129" t="s">
        <v>1328</v>
      </c>
      <c r="B40" s="125"/>
      <c r="C40" s="125"/>
      <c r="D40" s="59" t="e">
        <f t="shared" si="0"/>
        <v>#DIV/0!</v>
      </c>
    </row>
    <row r="41" ht="19.5" customHeight="1" spans="1:4">
      <c r="A41" s="129" t="s">
        <v>1329</v>
      </c>
      <c r="B41" s="125"/>
      <c r="C41" s="125"/>
      <c r="D41" s="59" t="e">
        <f t="shared" si="0"/>
        <v>#DIV/0!</v>
      </c>
    </row>
    <row r="42" ht="19.5" customHeight="1" spans="1:4">
      <c r="A42" s="129" t="s">
        <v>1330</v>
      </c>
      <c r="B42" s="125"/>
      <c r="C42" s="125"/>
      <c r="D42" s="59" t="e">
        <f t="shared" si="0"/>
        <v>#DIV/0!</v>
      </c>
    </row>
    <row r="43" ht="19.5" customHeight="1" spans="1:4">
      <c r="A43" s="129" t="s">
        <v>1331</v>
      </c>
      <c r="B43" s="125">
        <f>SUM(B44:B47)</f>
        <v>0</v>
      </c>
      <c r="C43" s="125">
        <f>SUM(C44:C47)</f>
        <v>0</v>
      </c>
      <c r="D43" s="59" t="e">
        <f t="shared" si="0"/>
        <v>#DIV/0!</v>
      </c>
    </row>
    <row r="44" ht="19.5" customHeight="1" spans="1:4">
      <c r="A44" s="129" t="s">
        <v>1332</v>
      </c>
      <c r="B44" s="125"/>
      <c r="C44" s="125"/>
      <c r="D44" s="59" t="e">
        <f t="shared" si="0"/>
        <v>#DIV/0!</v>
      </c>
    </row>
    <row r="45" ht="19.5" customHeight="1" spans="1:4">
      <c r="A45" s="129" t="s">
        <v>1333</v>
      </c>
      <c r="B45" s="125"/>
      <c r="C45" s="125"/>
      <c r="D45" s="59" t="e">
        <f t="shared" si="0"/>
        <v>#DIV/0!</v>
      </c>
    </row>
    <row r="46" ht="19.5" customHeight="1" spans="1:4">
      <c r="A46" s="129" t="s">
        <v>1334</v>
      </c>
      <c r="B46" s="125"/>
      <c r="C46" s="125"/>
      <c r="D46" s="59" t="e">
        <f t="shared" si="0"/>
        <v>#DIV/0!</v>
      </c>
    </row>
    <row r="47" ht="19.5" customHeight="1" spans="1:4">
      <c r="A47" s="129" t="s">
        <v>1335</v>
      </c>
      <c r="B47" s="125"/>
      <c r="C47" s="125"/>
      <c r="D47" s="59" t="e">
        <f t="shared" si="0"/>
        <v>#DIV/0!</v>
      </c>
    </row>
    <row r="48" ht="19.5" customHeight="1" spans="1:4">
      <c r="A48" s="122" t="s">
        <v>1336</v>
      </c>
      <c r="B48" s="125">
        <f>B49+B62+B66+B67+B73+B77+B81+B85+B91+B94</f>
        <v>72991</v>
      </c>
      <c r="C48" s="125">
        <f>C49+C62+C66+C67+C73+C77+C81+C85+C91+C94</f>
        <v>41670</v>
      </c>
      <c r="D48" s="59">
        <f t="shared" si="0"/>
        <v>0.570892301790632</v>
      </c>
    </row>
    <row r="49" ht="19.5" customHeight="1" spans="1:4">
      <c r="A49" s="129" t="s">
        <v>1337</v>
      </c>
      <c r="B49" s="125">
        <v>70319</v>
      </c>
      <c r="C49" s="125">
        <f>SUM(C50:C61)</f>
        <v>39570</v>
      </c>
      <c r="D49" s="59">
        <f t="shared" si="0"/>
        <v>0.562721312874188</v>
      </c>
    </row>
    <row r="50" ht="19.5" customHeight="1" spans="1:4">
      <c r="A50" s="128" t="s">
        <v>1338</v>
      </c>
      <c r="B50" s="125">
        <v>21001</v>
      </c>
      <c r="C50" s="125">
        <v>15000</v>
      </c>
      <c r="D50" s="59">
        <f t="shared" si="0"/>
        <v>0.71425170229989</v>
      </c>
    </row>
    <row r="51" ht="19.5" customHeight="1" spans="1:4">
      <c r="A51" s="128" t="s">
        <v>1339</v>
      </c>
      <c r="B51" s="125">
        <v>25931</v>
      </c>
      <c r="C51" s="125">
        <v>1500</v>
      </c>
      <c r="D51" s="59">
        <f t="shared" si="0"/>
        <v>0.0578458216034862</v>
      </c>
    </row>
    <row r="52" ht="19.5" customHeight="1" spans="1:4">
      <c r="A52" s="128" t="s">
        <v>1340</v>
      </c>
      <c r="B52" s="125">
        <v>22082</v>
      </c>
      <c r="C52" s="125">
        <v>8840</v>
      </c>
      <c r="D52" s="59">
        <f t="shared" si="0"/>
        <v>0.400326057422335</v>
      </c>
    </row>
    <row r="53" ht="19.5" customHeight="1" spans="1:4">
      <c r="A53" s="128" t="s">
        <v>1341</v>
      </c>
      <c r="B53" s="125">
        <v>966</v>
      </c>
      <c r="C53" s="125">
        <v>8150</v>
      </c>
      <c r="D53" s="59">
        <f t="shared" si="0"/>
        <v>8.43685300207039</v>
      </c>
    </row>
    <row r="54" ht="19.5" customHeight="1" spans="1:4">
      <c r="A54" s="128" t="s">
        <v>1342</v>
      </c>
      <c r="B54" s="125"/>
      <c r="C54" s="130">
        <v>1600</v>
      </c>
      <c r="D54" s="59" t="e">
        <f t="shared" si="0"/>
        <v>#DIV/0!</v>
      </c>
    </row>
    <row r="55" ht="19.5" customHeight="1" spans="1:4">
      <c r="A55" s="128" t="s">
        <v>1343</v>
      </c>
      <c r="B55" s="125">
        <v>339</v>
      </c>
      <c r="C55" s="125">
        <v>500</v>
      </c>
      <c r="D55" s="59">
        <f t="shared" si="0"/>
        <v>1.47492625368732</v>
      </c>
    </row>
    <row r="56" ht="19.5" customHeight="1" spans="1:4">
      <c r="A56" s="128" t="s">
        <v>1344</v>
      </c>
      <c r="B56" s="125">
        <f t="shared" ref="B56:B60" si="1">37360/65037*C56</f>
        <v>0</v>
      </c>
      <c r="C56" s="125"/>
      <c r="D56" s="59" t="e">
        <f t="shared" si="0"/>
        <v>#DIV/0!</v>
      </c>
    </row>
    <row r="57" ht="19.5" customHeight="1" spans="1:4">
      <c r="A57" s="128" t="s">
        <v>1345</v>
      </c>
      <c r="B57" s="125">
        <f t="shared" si="1"/>
        <v>0</v>
      </c>
      <c r="C57" s="125"/>
      <c r="D57" s="59" t="e">
        <f t="shared" si="0"/>
        <v>#DIV/0!</v>
      </c>
    </row>
    <row r="58" ht="19.5" customHeight="1" spans="1:4">
      <c r="A58" s="128" t="s">
        <v>1346</v>
      </c>
      <c r="B58" s="125"/>
      <c r="C58" s="125"/>
      <c r="D58" s="59" t="e">
        <f t="shared" si="0"/>
        <v>#DIV/0!</v>
      </c>
    </row>
    <row r="59" ht="19.5" customHeight="1" spans="1:4">
      <c r="A59" s="128" t="s">
        <v>1347</v>
      </c>
      <c r="B59" s="125">
        <f t="shared" si="1"/>
        <v>0</v>
      </c>
      <c r="C59" s="125"/>
      <c r="D59" s="59" t="e">
        <f t="shared" si="0"/>
        <v>#DIV/0!</v>
      </c>
    </row>
    <row r="60" ht="19.5" customHeight="1" spans="1:4">
      <c r="A60" s="128" t="s">
        <v>1348</v>
      </c>
      <c r="B60" s="125">
        <f t="shared" si="1"/>
        <v>0</v>
      </c>
      <c r="C60" s="125"/>
      <c r="D60" s="59" t="e">
        <f t="shared" si="0"/>
        <v>#DIV/0!</v>
      </c>
    </row>
    <row r="61" ht="19.5" customHeight="1" spans="1:4">
      <c r="A61" s="128" t="s">
        <v>1349</v>
      </c>
      <c r="B61" s="125"/>
      <c r="C61" s="125">
        <v>3980</v>
      </c>
      <c r="D61" s="59" t="e">
        <f t="shared" si="0"/>
        <v>#DIV/0!</v>
      </c>
    </row>
    <row r="62" ht="19.5" customHeight="1" spans="1:4">
      <c r="A62" s="129" t="s">
        <v>1350</v>
      </c>
      <c r="B62" s="125"/>
      <c r="C62" s="125">
        <f>SUM(C63:C65)</f>
        <v>0</v>
      </c>
      <c r="D62" s="59" t="e">
        <f t="shared" si="0"/>
        <v>#DIV/0!</v>
      </c>
    </row>
    <row r="63" ht="19.5" customHeight="1" spans="1:4">
      <c r="A63" s="128" t="s">
        <v>1338</v>
      </c>
      <c r="B63" s="125"/>
      <c r="C63" s="125"/>
      <c r="D63" s="59" t="e">
        <f t="shared" si="0"/>
        <v>#DIV/0!</v>
      </c>
    </row>
    <row r="64" ht="19.5" customHeight="1" spans="1:4">
      <c r="A64" s="128" t="s">
        <v>1339</v>
      </c>
      <c r="B64" s="125"/>
      <c r="C64" s="125"/>
      <c r="D64" s="59" t="e">
        <f t="shared" si="0"/>
        <v>#DIV/0!</v>
      </c>
    </row>
    <row r="65" ht="19.5" customHeight="1" spans="1:4">
      <c r="A65" s="128" t="s">
        <v>1351</v>
      </c>
      <c r="B65" s="125"/>
      <c r="C65" s="125"/>
      <c r="D65" s="59" t="e">
        <f t="shared" si="0"/>
        <v>#DIV/0!</v>
      </c>
    </row>
    <row r="66" ht="19.5" customHeight="1" spans="1:4">
      <c r="A66" s="129" t="s">
        <v>1352</v>
      </c>
      <c r="B66" s="125"/>
      <c r="C66" s="125"/>
      <c r="D66" s="59" t="e">
        <f t="shared" si="0"/>
        <v>#DIV/0!</v>
      </c>
    </row>
    <row r="67" ht="19.5" customHeight="1" spans="1:4">
      <c r="A67" s="129" t="s">
        <v>1353</v>
      </c>
      <c r="B67" s="125">
        <v>1377</v>
      </c>
      <c r="C67" s="125">
        <f>SUM(C68:C72)</f>
        <v>1100</v>
      </c>
      <c r="D67" s="59">
        <f t="shared" si="0"/>
        <v>0.798838053740014</v>
      </c>
    </row>
    <row r="68" ht="19.5" customHeight="1" spans="1:4">
      <c r="A68" s="128" t="s">
        <v>1354</v>
      </c>
      <c r="B68" s="125"/>
      <c r="C68" s="125">
        <v>600</v>
      </c>
      <c r="D68" s="59" t="e">
        <f t="shared" si="0"/>
        <v>#DIV/0!</v>
      </c>
    </row>
    <row r="69" ht="19.5" customHeight="1" spans="1:4">
      <c r="A69" s="128" t="s">
        <v>1355</v>
      </c>
      <c r="B69" s="125"/>
      <c r="C69" s="125">
        <v>500</v>
      </c>
      <c r="D69" s="59" t="e">
        <f t="shared" ref="D69:D132" si="2">C69/B69</f>
        <v>#DIV/0!</v>
      </c>
    </row>
    <row r="70" ht="19.5" customHeight="1" spans="1:4">
      <c r="A70" s="128" t="s">
        <v>1356</v>
      </c>
      <c r="B70" s="125"/>
      <c r="C70" s="125"/>
      <c r="D70" s="59" t="e">
        <f t="shared" si="2"/>
        <v>#DIV/0!</v>
      </c>
    </row>
    <row r="71" ht="19.5" customHeight="1" spans="1:4">
      <c r="A71" s="128" t="s">
        <v>1357</v>
      </c>
      <c r="B71" s="125"/>
      <c r="C71" s="125"/>
      <c r="D71" s="59" t="e">
        <f t="shared" si="2"/>
        <v>#DIV/0!</v>
      </c>
    </row>
    <row r="72" ht="19.5" customHeight="1" spans="1:4">
      <c r="A72" s="128" t="s">
        <v>1358</v>
      </c>
      <c r="B72" s="125">
        <v>1377</v>
      </c>
      <c r="C72" s="125"/>
      <c r="D72" s="59">
        <f t="shared" si="2"/>
        <v>0</v>
      </c>
    </row>
    <row r="73" ht="19.5" customHeight="1" spans="1:4">
      <c r="A73" s="129" t="s">
        <v>1359</v>
      </c>
      <c r="B73" s="125">
        <v>1295</v>
      </c>
      <c r="C73" s="125">
        <f>SUM(C74:C76)</f>
        <v>1000</v>
      </c>
      <c r="D73" s="59">
        <f t="shared" si="2"/>
        <v>0.772200772200772</v>
      </c>
    </row>
    <row r="74" ht="19.5" customHeight="1" spans="1:4">
      <c r="A74" s="129" t="s">
        <v>1360</v>
      </c>
      <c r="B74" s="125"/>
      <c r="C74" s="125">
        <v>1000</v>
      </c>
      <c r="D74" s="59" t="e">
        <f t="shared" si="2"/>
        <v>#DIV/0!</v>
      </c>
    </row>
    <row r="75" ht="19.5" customHeight="1" spans="1:4">
      <c r="A75" s="129" t="s">
        <v>1361</v>
      </c>
      <c r="B75" s="125"/>
      <c r="C75" s="125"/>
      <c r="D75" s="59" t="e">
        <f t="shared" si="2"/>
        <v>#DIV/0!</v>
      </c>
    </row>
    <row r="76" ht="19.5" customHeight="1" spans="1:4">
      <c r="A76" s="129" t="s">
        <v>1362</v>
      </c>
      <c r="B76" s="125">
        <v>1295</v>
      </c>
      <c r="C76" s="125"/>
      <c r="D76" s="59">
        <f t="shared" si="2"/>
        <v>0</v>
      </c>
    </row>
    <row r="77" ht="19.5" customHeight="1" spans="1:4">
      <c r="A77" s="99" t="s">
        <v>1363</v>
      </c>
      <c r="B77" s="125"/>
      <c r="C77" s="125">
        <f>SUM(C78:C80)</f>
        <v>0</v>
      </c>
      <c r="D77" s="59" t="e">
        <f t="shared" si="2"/>
        <v>#DIV/0!</v>
      </c>
    </row>
    <row r="78" ht="19.5" customHeight="1" spans="1:4">
      <c r="A78" s="127" t="s">
        <v>1338</v>
      </c>
      <c r="B78" s="125"/>
      <c r="C78" s="125"/>
      <c r="D78" s="59" t="e">
        <f t="shared" si="2"/>
        <v>#DIV/0!</v>
      </c>
    </row>
    <row r="79" ht="19.5" customHeight="1" spans="1:4">
      <c r="A79" s="127" t="s">
        <v>1339</v>
      </c>
      <c r="B79" s="125"/>
      <c r="C79" s="125"/>
      <c r="D79" s="59" t="e">
        <f t="shared" si="2"/>
        <v>#DIV/0!</v>
      </c>
    </row>
    <row r="80" ht="19.5" customHeight="1" spans="1:4">
      <c r="A80" s="127" t="s">
        <v>1364</v>
      </c>
      <c r="B80" s="125"/>
      <c r="C80" s="125"/>
      <c r="D80" s="59" t="e">
        <f t="shared" si="2"/>
        <v>#DIV/0!</v>
      </c>
    </row>
    <row r="81" ht="19.5" customHeight="1" spans="1:4">
      <c r="A81" s="99" t="s">
        <v>1365</v>
      </c>
      <c r="B81" s="125"/>
      <c r="C81" s="125">
        <f>SUM(C82:C84)</f>
        <v>0</v>
      </c>
      <c r="D81" s="59" t="e">
        <f t="shared" si="2"/>
        <v>#DIV/0!</v>
      </c>
    </row>
    <row r="82" ht="19.5" customHeight="1" spans="1:4">
      <c r="A82" s="127" t="s">
        <v>1338</v>
      </c>
      <c r="B82" s="125"/>
      <c r="C82" s="125"/>
      <c r="D82" s="59" t="e">
        <f t="shared" si="2"/>
        <v>#DIV/0!</v>
      </c>
    </row>
    <row r="83" ht="19.5" customHeight="1" spans="1:4">
      <c r="A83" s="127" t="s">
        <v>1339</v>
      </c>
      <c r="B83" s="125"/>
      <c r="C83" s="125"/>
      <c r="D83" s="59" t="e">
        <f t="shared" si="2"/>
        <v>#DIV/0!</v>
      </c>
    </row>
    <row r="84" ht="19.5" customHeight="1" spans="1:4">
      <c r="A84" s="127" t="s">
        <v>1366</v>
      </c>
      <c r="B84" s="125"/>
      <c r="C84" s="125"/>
      <c r="D84" s="59" t="e">
        <f t="shared" si="2"/>
        <v>#DIV/0!</v>
      </c>
    </row>
    <row r="85" ht="19.5" customHeight="1" spans="1:4">
      <c r="A85" s="99" t="s">
        <v>1367</v>
      </c>
      <c r="B85" s="125">
        <f>SUM(B86:B90)</f>
        <v>0</v>
      </c>
      <c r="C85" s="125">
        <f>SUM(C86:C90)</f>
        <v>0</v>
      </c>
      <c r="D85" s="59" t="e">
        <f t="shared" si="2"/>
        <v>#DIV/0!</v>
      </c>
    </row>
    <row r="86" ht="19.5" customHeight="1" spans="1:4">
      <c r="A86" s="127" t="s">
        <v>1354</v>
      </c>
      <c r="B86" s="125"/>
      <c r="C86" s="125"/>
      <c r="D86" s="59" t="e">
        <f t="shared" si="2"/>
        <v>#DIV/0!</v>
      </c>
    </row>
    <row r="87" ht="19.5" customHeight="1" spans="1:4">
      <c r="A87" s="127" t="s">
        <v>1355</v>
      </c>
      <c r="B87" s="125"/>
      <c r="C87" s="125"/>
      <c r="D87" s="59" t="e">
        <f t="shared" si="2"/>
        <v>#DIV/0!</v>
      </c>
    </row>
    <row r="88" ht="19.5" customHeight="1" spans="1:4">
      <c r="A88" s="127" t="s">
        <v>1356</v>
      </c>
      <c r="B88" s="125"/>
      <c r="C88" s="125"/>
      <c r="D88" s="59" t="e">
        <f t="shared" si="2"/>
        <v>#DIV/0!</v>
      </c>
    </row>
    <row r="89" ht="19.5" customHeight="1" spans="1:4">
      <c r="A89" s="127" t="s">
        <v>1357</v>
      </c>
      <c r="B89" s="125"/>
      <c r="C89" s="125"/>
      <c r="D89" s="59" t="e">
        <f t="shared" si="2"/>
        <v>#DIV/0!</v>
      </c>
    </row>
    <row r="90" ht="19.5" customHeight="1" spans="1:4">
      <c r="A90" s="127" t="s">
        <v>1368</v>
      </c>
      <c r="B90" s="125"/>
      <c r="C90" s="125"/>
      <c r="D90" s="59" t="e">
        <f t="shared" si="2"/>
        <v>#DIV/0!</v>
      </c>
    </row>
    <row r="91" ht="19.5" customHeight="1" spans="1:4">
      <c r="A91" s="99" t="s">
        <v>1369</v>
      </c>
      <c r="B91" s="125">
        <f>SUM(B92:B93)</f>
        <v>0</v>
      </c>
      <c r="C91" s="125">
        <f>SUM(C92:C93)</f>
        <v>0</v>
      </c>
      <c r="D91" s="59" t="e">
        <f t="shared" si="2"/>
        <v>#DIV/0!</v>
      </c>
    </row>
    <row r="92" ht="19.5" customHeight="1" spans="1:4">
      <c r="A92" s="127" t="s">
        <v>1360</v>
      </c>
      <c r="B92" s="125"/>
      <c r="C92" s="125"/>
      <c r="D92" s="59" t="e">
        <f t="shared" si="2"/>
        <v>#DIV/0!</v>
      </c>
    </row>
    <row r="93" ht="19.5" customHeight="1" spans="1:4">
      <c r="A93" s="127" t="s">
        <v>1370</v>
      </c>
      <c r="B93" s="125"/>
      <c r="C93" s="125"/>
      <c r="D93" s="59" t="e">
        <f t="shared" si="2"/>
        <v>#DIV/0!</v>
      </c>
    </row>
    <row r="94" ht="19.5" customHeight="1" spans="1:4">
      <c r="A94" s="127" t="s">
        <v>1371</v>
      </c>
      <c r="B94" s="125">
        <f>SUM(B95:B102)</f>
        <v>0</v>
      </c>
      <c r="C94" s="125">
        <f>SUM(C95:C102)</f>
        <v>0</v>
      </c>
      <c r="D94" s="59" t="e">
        <f t="shared" si="2"/>
        <v>#DIV/0!</v>
      </c>
    </row>
    <row r="95" ht="19.5" customHeight="1" spans="1:4">
      <c r="A95" s="127" t="s">
        <v>1338</v>
      </c>
      <c r="B95" s="125"/>
      <c r="C95" s="125"/>
      <c r="D95" s="59" t="e">
        <f t="shared" si="2"/>
        <v>#DIV/0!</v>
      </c>
    </row>
    <row r="96" ht="19.5" customHeight="1" spans="1:4">
      <c r="A96" s="127" t="s">
        <v>1339</v>
      </c>
      <c r="B96" s="125"/>
      <c r="C96" s="125"/>
      <c r="D96" s="59" t="e">
        <f t="shared" si="2"/>
        <v>#DIV/0!</v>
      </c>
    </row>
    <row r="97" ht="19.5" customHeight="1" spans="1:4">
      <c r="A97" s="127" t="s">
        <v>1340</v>
      </c>
      <c r="B97" s="125"/>
      <c r="C97" s="125"/>
      <c r="D97" s="59" t="e">
        <f t="shared" si="2"/>
        <v>#DIV/0!</v>
      </c>
    </row>
    <row r="98" ht="19.5" customHeight="1" spans="1:4">
      <c r="A98" s="127" t="s">
        <v>1341</v>
      </c>
      <c r="B98" s="125"/>
      <c r="C98" s="125"/>
      <c r="D98" s="59" t="e">
        <f t="shared" si="2"/>
        <v>#DIV/0!</v>
      </c>
    </row>
    <row r="99" ht="19.5" customHeight="1" spans="1:4">
      <c r="A99" s="127" t="s">
        <v>1344</v>
      </c>
      <c r="B99" s="125"/>
      <c r="C99" s="125"/>
      <c r="D99" s="59" t="e">
        <f t="shared" si="2"/>
        <v>#DIV/0!</v>
      </c>
    </row>
    <row r="100" ht="19.5" customHeight="1" spans="1:4">
      <c r="A100" s="127" t="s">
        <v>1346</v>
      </c>
      <c r="B100" s="125"/>
      <c r="C100" s="125"/>
      <c r="D100" s="59" t="e">
        <f t="shared" si="2"/>
        <v>#DIV/0!</v>
      </c>
    </row>
    <row r="101" ht="19.5" customHeight="1" spans="1:4">
      <c r="A101" s="127" t="s">
        <v>1347</v>
      </c>
      <c r="B101" s="125"/>
      <c r="C101" s="125"/>
      <c r="D101" s="59" t="e">
        <f t="shared" si="2"/>
        <v>#DIV/0!</v>
      </c>
    </row>
    <row r="102" ht="19.5" customHeight="1" spans="1:4">
      <c r="A102" s="127" t="s">
        <v>1372</v>
      </c>
      <c r="B102" s="125"/>
      <c r="C102" s="125"/>
      <c r="D102" s="59" t="e">
        <f t="shared" si="2"/>
        <v>#DIV/0!</v>
      </c>
    </row>
    <row r="103" ht="19.5" customHeight="1" spans="1:4">
      <c r="A103" s="122" t="s">
        <v>1373</v>
      </c>
      <c r="B103" s="125">
        <f>B104+B114+B109</f>
        <v>0</v>
      </c>
      <c r="C103" s="125">
        <f>C104+C114+C109</f>
        <v>0</v>
      </c>
      <c r="D103" s="59" t="e">
        <f t="shared" si="2"/>
        <v>#DIV/0!</v>
      </c>
    </row>
    <row r="104" ht="19.5" customHeight="1" spans="1:4">
      <c r="A104" s="128" t="s">
        <v>1374</v>
      </c>
      <c r="B104" s="125"/>
      <c r="C104" s="125">
        <f>SUM(C105:C108)</f>
        <v>0</v>
      </c>
      <c r="D104" s="59" t="e">
        <f t="shared" si="2"/>
        <v>#DIV/0!</v>
      </c>
    </row>
    <row r="105" ht="19.5" customHeight="1" spans="1:4">
      <c r="A105" s="128" t="s">
        <v>1319</v>
      </c>
      <c r="B105" s="125"/>
      <c r="C105" s="125"/>
      <c r="D105" s="59" t="e">
        <f t="shared" si="2"/>
        <v>#DIV/0!</v>
      </c>
    </row>
    <row r="106" ht="19.5" customHeight="1" spans="1:4">
      <c r="A106" s="128" t="s">
        <v>1375</v>
      </c>
      <c r="B106" s="125"/>
      <c r="C106" s="125"/>
      <c r="D106" s="59" t="e">
        <f t="shared" si="2"/>
        <v>#DIV/0!</v>
      </c>
    </row>
    <row r="107" ht="19.5" customHeight="1" spans="1:4">
      <c r="A107" s="128" t="s">
        <v>1376</v>
      </c>
      <c r="B107" s="125"/>
      <c r="C107" s="125"/>
      <c r="D107" s="59" t="e">
        <f t="shared" si="2"/>
        <v>#DIV/0!</v>
      </c>
    </row>
    <row r="108" ht="19.5" customHeight="1" spans="1:4">
      <c r="A108" s="128" t="s">
        <v>1377</v>
      </c>
      <c r="B108" s="125"/>
      <c r="C108" s="125"/>
      <c r="D108" s="59" t="e">
        <f t="shared" si="2"/>
        <v>#DIV/0!</v>
      </c>
    </row>
    <row r="109" ht="19.5" customHeight="1" spans="1:4">
      <c r="A109" s="128" t="s">
        <v>1378</v>
      </c>
      <c r="B109" s="125">
        <f>SUM(B110:B113)</f>
        <v>0</v>
      </c>
      <c r="C109" s="125">
        <f>SUM(C110:C113)</f>
        <v>0</v>
      </c>
      <c r="D109" s="59" t="e">
        <f t="shared" si="2"/>
        <v>#DIV/0!</v>
      </c>
    </row>
    <row r="110" ht="19.5" customHeight="1" spans="1:4">
      <c r="A110" s="128" t="s">
        <v>1319</v>
      </c>
      <c r="B110" s="125"/>
      <c r="C110" s="125"/>
      <c r="D110" s="59" t="e">
        <f t="shared" si="2"/>
        <v>#DIV/0!</v>
      </c>
    </row>
    <row r="111" ht="19.5" customHeight="1" spans="1:4">
      <c r="A111" s="128" t="s">
        <v>1375</v>
      </c>
      <c r="B111" s="125"/>
      <c r="C111" s="125"/>
      <c r="D111" s="59" t="e">
        <f t="shared" si="2"/>
        <v>#DIV/0!</v>
      </c>
    </row>
    <row r="112" ht="19.5" customHeight="1" spans="1:4">
      <c r="A112" s="128" t="s">
        <v>1379</v>
      </c>
      <c r="B112" s="125"/>
      <c r="C112" s="125"/>
      <c r="D112" s="59" t="e">
        <f t="shared" si="2"/>
        <v>#DIV/0!</v>
      </c>
    </row>
    <row r="113" ht="19.5" customHeight="1" spans="1:4">
      <c r="A113" s="128" t="s">
        <v>1380</v>
      </c>
      <c r="B113" s="125"/>
      <c r="C113" s="125"/>
      <c r="D113" s="59" t="e">
        <f t="shared" si="2"/>
        <v>#DIV/0!</v>
      </c>
    </row>
    <row r="114" ht="19.5" customHeight="1" spans="1:4">
      <c r="A114" s="128" t="s">
        <v>1381</v>
      </c>
      <c r="B114" s="125">
        <f>SUM(B115:B118)</f>
        <v>0</v>
      </c>
      <c r="C114" s="125">
        <f>SUM(C115:C118)</f>
        <v>0</v>
      </c>
      <c r="D114" s="59" t="e">
        <f t="shared" si="2"/>
        <v>#DIV/0!</v>
      </c>
    </row>
    <row r="115" ht="19.5" customHeight="1" spans="1:4">
      <c r="A115" s="128" t="s">
        <v>1382</v>
      </c>
      <c r="B115" s="125"/>
      <c r="C115" s="125"/>
      <c r="D115" s="59" t="e">
        <f t="shared" si="2"/>
        <v>#DIV/0!</v>
      </c>
    </row>
    <row r="116" ht="19.5" customHeight="1" spans="1:4">
      <c r="A116" s="128" t="s">
        <v>1383</v>
      </c>
      <c r="B116" s="125"/>
      <c r="C116" s="125"/>
      <c r="D116" s="59" t="e">
        <f t="shared" si="2"/>
        <v>#DIV/0!</v>
      </c>
    </row>
    <row r="117" ht="19.5" customHeight="1" spans="1:4">
      <c r="A117" s="128" t="s">
        <v>1384</v>
      </c>
      <c r="B117" s="125"/>
      <c r="C117" s="125"/>
      <c r="D117" s="59" t="e">
        <f t="shared" si="2"/>
        <v>#DIV/0!</v>
      </c>
    </row>
    <row r="118" ht="19.5" customHeight="1" spans="1:4">
      <c r="A118" s="128" t="s">
        <v>1385</v>
      </c>
      <c r="B118" s="125"/>
      <c r="C118" s="125"/>
      <c r="D118" s="59" t="e">
        <f t="shared" si="2"/>
        <v>#DIV/0!</v>
      </c>
    </row>
    <row r="119" ht="19.5" customHeight="1" spans="1:4">
      <c r="A119" s="105" t="s">
        <v>1386</v>
      </c>
      <c r="B119" s="125">
        <f>B120+B125+B130+B135+B144+B151+B160+B163+B166+B167</f>
        <v>0</v>
      </c>
      <c r="C119" s="125">
        <f>C120+C125+C130+C135+C144+C151+C160+C163+C166+C167</f>
        <v>0</v>
      </c>
      <c r="D119" s="59" t="e">
        <f t="shared" si="2"/>
        <v>#DIV/0!</v>
      </c>
    </row>
    <row r="120" ht="19.5" customHeight="1" spans="1:4">
      <c r="A120" s="128" t="s">
        <v>1387</v>
      </c>
      <c r="B120" s="125">
        <f>SUM(B121:B124)</f>
        <v>0</v>
      </c>
      <c r="C120" s="125">
        <f>SUM(C121:C124)</f>
        <v>0</v>
      </c>
      <c r="D120" s="59" t="e">
        <f t="shared" si="2"/>
        <v>#DIV/0!</v>
      </c>
    </row>
    <row r="121" ht="19.5" customHeight="1" spans="1:4">
      <c r="A121" s="128" t="s">
        <v>1388</v>
      </c>
      <c r="B121" s="125"/>
      <c r="C121" s="125"/>
      <c r="D121" s="59" t="e">
        <f t="shared" si="2"/>
        <v>#DIV/0!</v>
      </c>
    </row>
    <row r="122" ht="19.5" customHeight="1" spans="1:4">
      <c r="A122" s="128" t="s">
        <v>1389</v>
      </c>
      <c r="B122" s="125"/>
      <c r="C122" s="125"/>
      <c r="D122" s="59" t="e">
        <f t="shared" si="2"/>
        <v>#DIV/0!</v>
      </c>
    </row>
    <row r="123" ht="19.5" customHeight="1" spans="1:4">
      <c r="A123" s="128" t="s">
        <v>1390</v>
      </c>
      <c r="B123" s="125"/>
      <c r="C123" s="125"/>
      <c r="D123" s="59" t="e">
        <f t="shared" si="2"/>
        <v>#DIV/0!</v>
      </c>
    </row>
    <row r="124" ht="19.5" customHeight="1" spans="1:4">
      <c r="A124" s="128" t="s">
        <v>1391</v>
      </c>
      <c r="B124" s="125"/>
      <c r="C124" s="125"/>
      <c r="D124" s="59" t="e">
        <f t="shared" si="2"/>
        <v>#DIV/0!</v>
      </c>
    </row>
    <row r="125" ht="19.5" customHeight="1" spans="1:4">
      <c r="A125" s="128" t="s">
        <v>1392</v>
      </c>
      <c r="B125" s="125">
        <f>SUM(B126:B129)</f>
        <v>0</v>
      </c>
      <c r="C125" s="125">
        <f>SUM(C126:C129)</f>
        <v>0</v>
      </c>
      <c r="D125" s="59" t="e">
        <f t="shared" si="2"/>
        <v>#DIV/0!</v>
      </c>
    </row>
    <row r="126" ht="19.5" customHeight="1" spans="1:4">
      <c r="A126" s="128" t="s">
        <v>1390</v>
      </c>
      <c r="B126" s="125"/>
      <c r="C126" s="125"/>
      <c r="D126" s="59" t="e">
        <f t="shared" si="2"/>
        <v>#DIV/0!</v>
      </c>
    </row>
    <row r="127" ht="19.5" customHeight="1" spans="1:4">
      <c r="A127" s="128" t="s">
        <v>1393</v>
      </c>
      <c r="B127" s="125"/>
      <c r="C127" s="125"/>
      <c r="D127" s="59" t="e">
        <f t="shared" si="2"/>
        <v>#DIV/0!</v>
      </c>
    </row>
    <row r="128" ht="19.5" customHeight="1" spans="1:4">
      <c r="A128" s="128" t="s">
        <v>1394</v>
      </c>
      <c r="B128" s="125"/>
      <c r="C128" s="125"/>
      <c r="D128" s="59" t="e">
        <f t="shared" si="2"/>
        <v>#DIV/0!</v>
      </c>
    </row>
    <row r="129" ht="19.5" customHeight="1" spans="1:4">
      <c r="A129" s="128" t="s">
        <v>1395</v>
      </c>
      <c r="B129" s="125"/>
      <c r="C129" s="125"/>
      <c r="D129" s="59" t="e">
        <f t="shared" si="2"/>
        <v>#DIV/0!</v>
      </c>
    </row>
    <row r="130" ht="19.5" customHeight="1" spans="1:4">
      <c r="A130" s="128" t="s">
        <v>1396</v>
      </c>
      <c r="B130" s="125">
        <f>SUM(B131:B134)</f>
        <v>0</v>
      </c>
      <c r="C130" s="125">
        <f>SUM(C131:C134)</f>
        <v>0</v>
      </c>
      <c r="D130" s="59" t="e">
        <f t="shared" si="2"/>
        <v>#DIV/0!</v>
      </c>
    </row>
    <row r="131" ht="19.5" customHeight="1" spans="1:4">
      <c r="A131" s="128" t="s">
        <v>1397</v>
      </c>
      <c r="B131" s="125"/>
      <c r="C131" s="125"/>
      <c r="D131" s="59" t="e">
        <f t="shared" si="2"/>
        <v>#DIV/0!</v>
      </c>
    </row>
    <row r="132" ht="19.5" customHeight="1" spans="1:4">
      <c r="A132" s="128" t="s">
        <v>1398</v>
      </c>
      <c r="B132" s="125"/>
      <c r="C132" s="125"/>
      <c r="D132" s="59" t="e">
        <f t="shared" si="2"/>
        <v>#DIV/0!</v>
      </c>
    </row>
    <row r="133" ht="19.5" customHeight="1" spans="1:4">
      <c r="A133" s="128" t="s">
        <v>1399</v>
      </c>
      <c r="B133" s="125"/>
      <c r="C133" s="125"/>
      <c r="D133" s="59" t="e">
        <f t="shared" ref="D133:D196" si="3">C133/B133</f>
        <v>#DIV/0!</v>
      </c>
    </row>
    <row r="134" ht="19.5" customHeight="1" spans="1:4">
      <c r="A134" s="128" t="s">
        <v>1400</v>
      </c>
      <c r="B134" s="125"/>
      <c r="C134" s="125"/>
      <c r="D134" s="59" t="e">
        <f t="shared" si="3"/>
        <v>#DIV/0!</v>
      </c>
    </row>
    <row r="135" ht="19.5" customHeight="1" spans="1:4">
      <c r="A135" s="128" t="s">
        <v>1401</v>
      </c>
      <c r="B135" s="125">
        <f>SUM(B136:B143)</f>
        <v>0</v>
      </c>
      <c r="C135" s="125">
        <f>SUM(C136:C143)</f>
        <v>0</v>
      </c>
      <c r="D135" s="59" t="e">
        <f t="shared" si="3"/>
        <v>#DIV/0!</v>
      </c>
    </row>
    <row r="136" ht="19.5" customHeight="1" spans="1:4">
      <c r="A136" s="128" t="s">
        <v>1402</v>
      </c>
      <c r="B136" s="125"/>
      <c r="C136" s="125"/>
      <c r="D136" s="59" t="e">
        <f t="shared" si="3"/>
        <v>#DIV/0!</v>
      </c>
    </row>
    <row r="137" ht="19.5" customHeight="1" spans="1:4">
      <c r="A137" s="128" t="s">
        <v>1403</v>
      </c>
      <c r="B137" s="125"/>
      <c r="C137" s="125"/>
      <c r="D137" s="59" t="e">
        <f t="shared" si="3"/>
        <v>#DIV/0!</v>
      </c>
    </row>
    <row r="138" ht="19.5" customHeight="1" spans="1:4">
      <c r="A138" s="128" t="s">
        <v>1404</v>
      </c>
      <c r="B138" s="125"/>
      <c r="C138" s="125"/>
      <c r="D138" s="59" t="e">
        <f t="shared" si="3"/>
        <v>#DIV/0!</v>
      </c>
    </row>
    <row r="139" ht="19.5" customHeight="1" spans="1:4">
      <c r="A139" s="128" t="s">
        <v>1405</v>
      </c>
      <c r="B139" s="125"/>
      <c r="C139" s="125"/>
      <c r="D139" s="59" t="e">
        <f t="shared" si="3"/>
        <v>#DIV/0!</v>
      </c>
    </row>
    <row r="140" ht="19.5" customHeight="1" spans="1:4">
      <c r="A140" s="128" t="s">
        <v>1406</v>
      </c>
      <c r="B140" s="125"/>
      <c r="C140" s="125"/>
      <c r="D140" s="59" t="e">
        <f t="shared" si="3"/>
        <v>#DIV/0!</v>
      </c>
    </row>
    <row r="141" ht="19.5" customHeight="1" spans="1:4">
      <c r="A141" s="128" t="s">
        <v>1407</v>
      </c>
      <c r="B141" s="125"/>
      <c r="C141" s="125"/>
      <c r="D141" s="59" t="e">
        <f t="shared" si="3"/>
        <v>#DIV/0!</v>
      </c>
    </row>
    <row r="142" ht="19.5" customHeight="1" spans="1:4">
      <c r="A142" s="128" t="s">
        <v>1408</v>
      </c>
      <c r="B142" s="125"/>
      <c r="C142" s="125"/>
      <c r="D142" s="59" t="e">
        <f t="shared" si="3"/>
        <v>#DIV/0!</v>
      </c>
    </row>
    <row r="143" ht="19.5" customHeight="1" spans="1:4">
      <c r="A143" s="128" t="s">
        <v>1409</v>
      </c>
      <c r="B143" s="125"/>
      <c r="C143" s="125"/>
      <c r="D143" s="59" t="e">
        <f t="shared" si="3"/>
        <v>#DIV/0!</v>
      </c>
    </row>
    <row r="144" ht="19.5" customHeight="1" spans="1:4">
      <c r="A144" s="128" t="s">
        <v>1410</v>
      </c>
      <c r="B144" s="125">
        <f>SUM(B145:B150)</f>
        <v>0</v>
      </c>
      <c r="C144" s="125">
        <f>SUM(C145:C150)</f>
        <v>0</v>
      </c>
      <c r="D144" s="59" t="e">
        <f t="shared" si="3"/>
        <v>#DIV/0!</v>
      </c>
    </row>
    <row r="145" ht="19.5" customHeight="1" spans="1:4">
      <c r="A145" s="128" t="s">
        <v>1411</v>
      </c>
      <c r="B145" s="125"/>
      <c r="C145" s="125"/>
      <c r="D145" s="59" t="e">
        <f t="shared" si="3"/>
        <v>#DIV/0!</v>
      </c>
    </row>
    <row r="146" ht="19.5" customHeight="1" spans="1:4">
      <c r="A146" s="128" t="s">
        <v>1412</v>
      </c>
      <c r="B146" s="125"/>
      <c r="C146" s="125"/>
      <c r="D146" s="59" t="e">
        <f t="shared" si="3"/>
        <v>#DIV/0!</v>
      </c>
    </row>
    <row r="147" ht="19.5" customHeight="1" spans="1:4">
      <c r="A147" s="128" t="s">
        <v>1413</v>
      </c>
      <c r="B147" s="125"/>
      <c r="C147" s="125"/>
      <c r="D147" s="59" t="e">
        <f t="shared" si="3"/>
        <v>#DIV/0!</v>
      </c>
    </row>
    <row r="148" ht="19.5" customHeight="1" spans="1:4">
      <c r="A148" s="128" t="s">
        <v>1414</v>
      </c>
      <c r="B148" s="125"/>
      <c r="C148" s="125"/>
      <c r="D148" s="59" t="e">
        <f t="shared" si="3"/>
        <v>#DIV/0!</v>
      </c>
    </row>
    <row r="149" ht="19.5" customHeight="1" spans="1:4">
      <c r="A149" s="128" t="s">
        <v>1415</v>
      </c>
      <c r="B149" s="125"/>
      <c r="C149" s="125"/>
      <c r="D149" s="59" t="e">
        <f t="shared" si="3"/>
        <v>#DIV/0!</v>
      </c>
    </row>
    <row r="150" ht="19.5" customHeight="1" spans="1:4">
      <c r="A150" s="128" t="s">
        <v>1416</v>
      </c>
      <c r="B150" s="125"/>
      <c r="C150" s="125"/>
      <c r="D150" s="59" t="e">
        <f t="shared" si="3"/>
        <v>#DIV/0!</v>
      </c>
    </row>
    <row r="151" ht="19.5" customHeight="1" spans="1:4">
      <c r="A151" s="128" t="s">
        <v>1417</v>
      </c>
      <c r="B151" s="125">
        <f>SUM(B152:B159)</f>
        <v>0</v>
      </c>
      <c r="C151" s="125">
        <f>SUM(C152:C159)</f>
        <v>0</v>
      </c>
      <c r="D151" s="59" t="e">
        <f t="shared" si="3"/>
        <v>#DIV/0!</v>
      </c>
    </row>
    <row r="152" ht="19.5" customHeight="1" spans="1:4">
      <c r="A152" s="128" t="s">
        <v>1418</v>
      </c>
      <c r="B152" s="125"/>
      <c r="C152" s="125"/>
      <c r="D152" s="59" t="e">
        <f t="shared" si="3"/>
        <v>#DIV/0!</v>
      </c>
    </row>
    <row r="153" ht="19.5" customHeight="1" spans="1:4">
      <c r="A153" s="128" t="s">
        <v>1419</v>
      </c>
      <c r="B153" s="125"/>
      <c r="C153" s="125"/>
      <c r="D153" s="59" t="e">
        <f t="shared" si="3"/>
        <v>#DIV/0!</v>
      </c>
    </row>
    <row r="154" ht="19.5" customHeight="1" spans="1:4">
      <c r="A154" s="128" t="s">
        <v>1420</v>
      </c>
      <c r="B154" s="125"/>
      <c r="C154" s="125"/>
      <c r="D154" s="59" t="e">
        <f t="shared" si="3"/>
        <v>#DIV/0!</v>
      </c>
    </row>
    <row r="155" ht="19.5" customHeight="1" spans="1:4">
      <c r="A155" s="128" t="s">
        <v>1421</v>
      </c>
      <c r="B155" s="125"/>
      <c r="C155" s="125"/>
      <c r="D155" s="59" t="e">
        <f t="shared" si="3"/>
        <v>#DIV/0!</v>
      </c>
    </row>
    <row r="156" ht="19.5" customHeight="1" spans="1:4">
      <c r="A156" s="128" t="s">
        <v>1422</v>
      </c>
      <c r="B156" s="125"/>
      <c r="C156" s="125"/>
      <c r="D156" s="59" t="e">
        <f t="shared" si="3"/>
        <v>#DIV/0!</v>
      </c>
    </row>
    <row r="157" ht="19.5" customHeight="1" spans="1:4">
      <c r="A157" s="128" t="s">
        <v>1423</v>
      </c>
      <c r="B157" s="125"/>
      <c r="C157" s="125"/>
      <c r="D157" s="59" t="e">
        <f t="shared" si="3"/>
        <v>#DIV/0!</v>
      </c>
    </row>
    <row r="158" ht="19.5" customHeight="1" spans="1:4">
      <c r="A158" s="128" t="s">
        <v>1424</v>
      </c>
      <c r="B158" s="125"/>
      <c r="C158" s="125"/>
      <c r="D158" s="59" t="e">
        <f t="shared" si="3"/>
        <v>#DIV/0!</v>
      </c>
    </row>
    <row r="159" ht="19.5" customHeight="1" spans="1:4">
      <c r="A159" s="128" t="s">
        <v>1425</v>
      </c>
      <c r="B159" s="125"/>
      <c r="C159" s="125"/>
      <c r="D159" s="59" t="e">
        <f t="shared" si="3"/>
        <v>#DIV/0!</v>
      </c>
    </row>
    <row r="160" ht="19.5" customHeight="1" spans="1:4">
      <c r="A160" s="128" t="s">
        <v>1426</v>
      </c>
      <c r="B160" s="125">
        <f>SUM(B161:B162)</f>
        <v>0</v>
      </c>
      <c r="C160" s="125">
        <f>SUM(C161:C162)</f>
        <v>0</v>
      </c>
      <c r="D160" s="59" t="e">
        <f t="shared" si="3"/>
        <v>#DIV/0!</v>
      </c>
    </row>
    <row r="161" ht="19.5" customHeight="1" spans="1:4">
      <c r="A161" s="127" t="s">
        <v>1388</v>
      </c>
      <c r="B161" s="125"/>
      <c r="C161" s="125"/>
      <c r="D161" s="59" t="e">
        <f t="shared" si="3"/>
        <v>#DIV/0!</v>
      </c>
    </row>
    <row r="162" ht="19.5" customHeight="1" spans="1:4">
      <c r="A162" s="127" t="s">
        <v>1427</v>
      </c>
      <c r="B162" s="125"/>
      <c r="C162" s="125"/>
      <c r="D162" s="59" t="e">
        <f t="shared" si="3"/>
        <v>#DIV/0!</v>
      </c>
    </row>
    <row r="163" ht="19.5" customHeight="1" spans="1:4">
      <c r="A163" s="128" t="s">
        <v>1428</v>
      </c>
      <c r="B163" s="125">
        <f>SUM(B164:B165)</f>
        <v>0</v>
      </c>
      <c r="C163" s="125">
        <f>SUM(C164:C165)</f>
        <v>0</v>
      </c>
      <c r="D163" s="59" t="e">
        <f t="shared" si="3"/>
        <v>#DIV/0!</v>
      </c>
    </row>
    <row r="164" ht="19.5" customHeight="1" spans="1:4">
      <c r="A164" s="127" t="s">
        <v>1388</v>
      </c>
      <c r="B164" s="125"/>
      <c r="C164" s="125"/>
      <c r="D164" s="59" t="e">
        <f t="shared" si="3"/>
        <v>#DIV/0!</v>
      </c>
    </row>
    <row r="165" ht="19.5" customHeight="1" spans="1:4">
      <c r="A165" s="127" t="s">
        <v>1429</v>
      </c>
      <c r="B165" s="125"/>
      <c r="C165" s="125"/>
      <c r="D165" s="59" t="e">
        <f t="shared" si="3"/>
        <v>#DIV/0!</v>
      </c>
    </row>
    <row r="166" ht="19.5" customHeight="1" spans="1:4">
      <c r="A166" s="128" t="s">
        <v>1430</v>
      </c>
      <c r="B166" s="125"/>
      <c r="C166" s="125"/>
      <c r="D166" s="59" t="e">
        <f t="shared" si="3"/>
        <v>#DIV/0!</v>
      </c>
    </row>
    <row r="167" ht="19.5" customHeight="1" spans="1:4">
      <c r="A167" s="128" t="s">
        <v>1431</v>
      </c>
      <c r="B167" s="125">
        <f>SUM(B168:B170)</f>
        <v>0</v>
      </c>
      <c r="C167" s="125">
        <f>SUM(C168:C170)</f>
        <v>0</v>
      </c>
      <c r="D167" s="59" t="e">
        <f t="shared" si="3"/>
        <v>#DIV/0!</v>
      </c>
    </row>
    <row r="168" ht="19.5" customHeight="1" spans="1:4">
      <c r="A168" s="127" t="s">
        <v>1397</v>
      </c>
      <c r="B168" s="125"/>
      <c r="C168" s="125"/>
      <c r="D168" s="59" t="e">
        <f t="shared" si="3"/>
        <v>#DIV/0!</v>
      </c>
    </row>
    <row r="169" ht="19.5" customHeight="1" spans="1:4">
      <c r="A169" s="127" t="s">
        <v>1399</v>
      </c>
      <c r="B169" s="125"/>
      <c r="C169" s="125"/>
      <c r="D169" s="59" t="e">
        <f t="shared" si="3"/>
        <v>#DIV/0!</v>
      </c>
    </row>
    <row r="170" ht="19.5" customHeight="1" spans="1:4">
      <c r="A170" s="127" t="s">
        <v>1432</v>
      </c>
      <c r="B170" s="125"/>
      <c r="C170" s="125"/>
      <c r="D170" s="59" t="e">
        <f t="shared" si="3"/>
        <v>#DIV/0!</v>
      </c>
    </row>
    <row r="171" ht="19.5" customHeight="1" spans="1:4">
      <c r="A171" s="105" t="s">
        <v>1433</v>
      </c>
      <c r="B171" s="125">
        <f>B172</f>
        <v>0</v>
      </c>
      <c r="C171" s="125">
        <f>C172</f>
        <v>0</v>
      </c>
      <c r="D171" s="59" t="e">
        <f t="shared" si="3"/>
        <v>#DIV/0!</v>
      </c>
    </row>
    <row r="172" ht="19.5" customHeight="1" spans="1:4">
      <c r="A172" s="128" t="s">
        <v>1434</v>
      </c>
      <c r="B172" s="125">
        <f>SUM(B173:B174)</f>
        <v>0</v>
      </c>
      <c r="C172" s="125">
        <f>SUM(C173:C174)</f>
        <v>0</v>
      </c>
      <c r="D172" s="59" t="e">
        <f t="shared" si="3"/>
        <v>#DIV/0!</v>
      </c>
    </row>
    <row r="173" ht="19.5" customHeight="1" spans="1:4">
      <c r="A173" s="128" t="s">
        <v>1435</v>
      </c>
      <c r="B173" s="125"/>
      <c r="C173" s="125"/>
      <c r="D173" s="59" t="e">
        <f t="shared" si="3"/>
        <v>#DIV/0!</v>
      </c>
    </row>
    <row r="174" ht="19.5" customHeight="1" spans="1:4">
      <c r="A174" s="128" t="s">
        <v>1436</v>
      </c>
      <c r="B174" s="125"/>
      <c r="C174" s="125"/>
      <c r="D174" s="59" t="e">
        <f t="shared" si="3"/>
        <v>#DIV/0!</v>
      </c>
    </row>
    <row r="175" ht="19.5" customHeight="1" spans="1:4">
      <c r="A175" s="105" t="s">
        <v>1437</v>
      </c>
      <c r="B175" s="125">
        <f>B176+B180+B189</f>
        <v>26140</v>
      </c>
      <c r="C175" s="125">
        <f>C176+C180+C189</f>
        <v>0</v>
      </c>
      <c r="D175" s="59">
        <f t="shared" si="3"/>
        <v>0</v>
      </c>
    </row>
    <row r="176" ht="19.5" customHeight="1" spans="1:4">
      <c r="A176" s="128" t="s">
        <v>1438</v>
      </c>
      <c r="B176" s="125">
        <f>SUM(B177:B179)</f>
        <v>25600</v>
      </c>
      <c r="C176" s="125">
        <f>SUM(C177:C179)</f>
        <v>0</v>
      </c>
      <c r="D176" s="59">
        <f t="shared" si="3"/>
        <v>0</v>
      </c>
    </row>
    <row r="177" ht="19.5" customHeight="1" spans="1:4">
      <c r="A177" s="128" t="s">
        <v>1439</v>
      </c>
      <c r="B177" s="125"/>
      <c r="C177" s="125"/>
      <c r="D177" s="59" t="e">
        <f t="shared" si="3"/>
        <v>#DIV/0!</v>
      </c>
    </row>
    <row r="178" ht="19.5" customHeight="1" spans="1:4">
      <c r="A178" s="128" t="s">
        <v>1440</v>
      </c>
      <c r="B178" s="125">
        <v>25600</v>
      </c>
      <c r="C178" s="125"/>
      <c r="D178" s="59">
        <f t="shared" si="3"/>
        <v>0</v>
      </c>
    </row>
    <row r="179" ht="19.5" customHeight="1" spans="1:4">
      <c r="A179" s="128" t="s">
        <v>1441</v>
      </c>
      <c r="B179" s="125"/>
      <c r="C179" s="125"/>
      <c r="D179" s="59" t="e">
        <f t="shared" si="3"/>
        <v>#DIV/0!</v>
      </c>
    </row>
    <row r="180" ht="19.5" customHeight="1" spans="1:4">
      <c r="A180" s="128" t="s">
        <v>1442</v>
      </c>
      <c r="B180" s="125">
        <f>SUM(B181:B188)</f>
        <v>0</v>
      </c>
      <c r="C180" s="125">
        <f>SUM(C181:C188)</f>
        <v>0</v>
      </c>
      <c r="D180" s="59" t="e">
        <f t="shared" si="3"/>
        <v>#DIV/0!</v>
      </c>
    </row>
    <row r="181" ht="19.5" customHeight="1" spans="1:4">
      <c r="A181" s="128" t="s">
        <v>1443</v>
      </c>
      <c r="B181" s="125"/>
      <c r="C181" s="125"/>
      <c r="D181" s="59" t="e">
        <f t="shared" si="3"/>
        <v>#DIV/0!</v>
      </c>
    </row>
    <row r="182" ht="19.5" customHeight="1" spans="1:4">
      <c r="A182" s="128" t="s">
        <v>1444</v>
      </c>
      <c r="B182" s="125"/>
      <c r="C182" s="125"/>
      <c r="D182" s="59" t="e">
        <f t="shared" si="3"/>
        <v>#DIV/0!</v>
      </c>
    </row>
    <row r="183" ht="19.5" customHeight="1" spans="1:4">
      <c r="A183" s="128" t="s">
        <v>1445</v>
      </c>
      <c r="B183" s="125"/>
      <c r="C183" s="125"/>
      <c r="D183" s="59" t="e">
        <f t="shared" si="3"/>
        <v>#DIV/0!</v>
      </c>
    </row>
    <row r="184" ht="19.5" customHeight="1" spans="1:4">
      <c r="A184" s="128" t="s">
        <v>1446</v>
      </c>
      <c r="B184" s="125"/>
      <c r="C184" s="125"/>
      <c r="D184" s="59" t="e">
        <f t="shared" si="3"/>
        <v>#DIV/0!</v>
      </c>
    </row>
    <row r="185" ht="19.5" customHeight="1" spans="1:4">
      <c r="A185" s="128" t="s">
        <v>1447</v>
      </c>
      <c r="B185" s="125"/>
      <c r="C185" s="125"/>
      <c r="D185" s="59" t="e">
        <f t="shared" si="3"/>
        <v>#DIV/0!</v>
      </c>
    </row>
    <row r="186" ht="19.5" customHeight="1" spans="1:4">
      <c r="A186" s="128" t="s">
        <v>1448</v>
      </c>
      <c r="B186" s="125"/>
      <c r="C186" s="125"/>
      <c r="D186" s="59" t="e">
        <f t="shared" si="3"/>
        <v>#DIV/0!</v>
      </c>
    </row>
    <row r="187" ht="19.5" customHeight="1" spans="1:4">
      <c r="A187" s="128" t="s">
        <v>1449</v>
      </c>
      <c r="B187" s="125"/>
      <c r="C187" s="125"/>
      <c r="D187" s="59" t="e">
        <f t="shared" si="3"/>
        <v>#DIV/0!</v>
      </c>
    </row>
    <row r="188" ht="19.5" customHeight="1" spans="1:4">
      <c r="A188" s="128" t="s">
        <v>1450</v>
      </c>
      <c r="B188" s="125"/>
      <c r="C188" s="125"/>
      <c r="D188" s="59" t="e">
        <f t="shared" si="3"/>
        <v>#DIV/0!</v>
      </c>
    </row>
    <row r="189" ht="19.5" customHeight="1" spans="1:4">
      <c r="A189" s="128" t="s">
        <v>1451</v>
      </c>
      <c r="B189" s="125">
        <f>SUM(B190:B199)</f>
        <v>540</v>
      </c>
      <c r="C189" s="125">
        <f>SUM(C190:C199)</f>
        <v>0</v>
      </c>
      <c r="D189" s="59">
        <f t="shared" si="3"/>
        <v>0</v>
      </c>
    </row>
    <row r="190" ht="19.5" customHeight="1" spans="1:4">
      <c r="A190" s="128" t="s">
        <v>1452</v>
      </c>
      <c r="B190" s="125">
        <v>268</v>
      </c>
      <c r="C190" s="125"/>
      <c r="D190" s="59">
        <f t="shared" si="3"/>
        <v>0</v>
      </c>
    </row>
    <row r="191" ht="19.5" customHeight="1" spans="1:4">
      <c r="A191" s="128" t="s">
        <v>1453</v>
      </c>
      <c r="B191" s="125">
        <v>5</v>
      </c>
      <c r="C191" s="125"/>
      <c r="D191" s="59">
        <f t="shared" si="3"/>
        <v>0</v>
      </c>
    </row>
    <row r="192" ht="19.5" customHeight="1" spans="1:4">
      <c r="A192" s="128" t="s">
        <v>1454</v>
      </c>
      <c r="B192" s="125">
        <v>39</v>
      </c>
      <c r="C192" s="125"/>
      <c r="D192" s="59">
        <f t="shared" si="3"/>
        <v>0</v>
      </c>
    </row>
    <row r="193" ht="19.5" customHeight="1" spans="1:4">
      <c r="A193" s="128" t="s">
        <v>1455</v>
      </c>
      <c r="B193" s="125"/>
      <c r="C193" s="125"/>
      <c r="D193" s="59" t="e">
        <f t="shared" si="3"/>
        <v>#DIV/0!</v>
      </c>
    </row>
    <row r="194" ht="19.5" customHeight="1" spans="1:4">
      <c r="A194" s="128" t="s">
        <v>1456</v>
      </c>
      <c r="B194" s="125">
        <v>52</v>
      </c>
      <c r="C194" s="125"/>
      <c r="D194" s="59">
        <f t="shared" si="3"/>
        <v>0</v>
      </c>
    </row>
    <row r="195" ht="19.5" customHeight="1" spans="1:4">
      <c r="A195" s="128" t="s">
        <v>1457</v>
      </c>
      <c r="B195" s="125"/>
      <c r="C195" s="125"/>
      <c r="D195" s="59" t="e">
        <f t="shared" si="3"/>
        <v>#DIV/0!</v>
      </c>
    </row>
    <row r="196" ht="19.5" customHeight="1" spans="1:4">
      <c r="A196" s="128" t="s">
        <v>1458</v>
      </c>
      <c r="B196" s="125"/>
      <c r="C196" s="125"/>
      <c r="D196" s="59" t="e">
        <f t="shared" si="3"/>
        <v>#DIV/0!</v>
      </c>
    </row>
    <row r="197" ht="19.5" customHeight="1" spans="1:4">
      <c r="A197" s="128" t="s">
        <v>1459</v>
      </c>
      <c r="B197" s="125"/>
      <c r="C197" s="125"/>
      <c r="D197" s="59" t="e">
        <f t="shared" ref="D197:D234" si="4">C197/B197</f>
        <v>#DIV/0!</v>
      </c>
    </row>
    <row r="198" ht="19.5" customHeight="1" spans="1:4">
      <c r="A198" s="128" t="s">
        <v>1460</v>
      </c>
      <c r="B198" s="125">
        <v>116</v>
      </c>
      <c r="C198" s="125"/>
      <c r="D198" s="59">
        <f t="shared" si="4"/>
        <v>0</v>
      </c>
    </row>
    <row r="199" ht="19.5" customHeight="1" spans="1:4">
      <c r="A199" s="128" t="s">
        <v>1461</v>
      </c>
      <c r="B199" s="125">
        <v>60</v>
      </c>
      <c r="C199" s="125"/>
      <c r="D199" s="59">
        <f t="shared" si="4"/>
        <v>0</v>
      </c>
    </row>
    <row r="200" ht="19.5" customHeight="1" spans="1:4">
      <c r="A200" s="105" t="s">
        <v>1462</v>
      </c>
      <c r="B200" s="125">
        <v>1154</v>
      </c>
      <c r="C200" s="125">
        <f>SUM(C201:C216)</f>
        <v>2478</v>
      </c>
      <c r="D200" s="59">
        <f t="shared" si="4"/>
        <v>2.1473136915078</v>
      </c>
    </row>
    <row r="201" ht="19.5" customHeight="1" spans="1:4">
      <c r="A201" s="126" t="s">
        <v>1463</v>
      </c>
      <c r="B201" s="125"/>
      <c r="C201" s="125"/>
      <c r="D201" s="59" t="e">
        <f t="shared" si="4"/>
        <v>#DIV/0!</v>
      </c>
    </row>
    <row r="202" ht="19.5" customHeight="1" spans="1:4">
      <c r="A202" s="126" t="s">
        <v>1464</v>
      </c>
      <c r="B202" s="125"/>
      <c r="C202" s="125"/>
      <c r="D202" s="59" t="e">
        <f t="shared" si="4"/>
        <v>#DIV/0!</v>
      </c>
    </row>
    <row r="203" ht="19.5" customHeight="1" spans="1:4">
      <c r="A203" s="126" t="s">
        <v>1465</v>
      </c>
      <c r="B203" s="125"/>
      <c r="C203" s="125"/>
      <c r="D203" s="59" t="e">
        <f t="shared" si="4"/>
        <v>#DIV/0!</v>
      </c>
    </row>
    <row r="204" ht="19.5" customHeight="1" spans="1:4">
      <c r="A204" s="126" t="s">
        <v>1466</v>
      </c>
      <c r="B204" s="125">
        <v>1154</v>
      </c>
      <c r="C204" s="125"/>
      <c r="D204" s="59">
        <f t="shared" si="4"/>
        <v>0</v>
      </c>
    </row>
    <row r="205" ht="19.5" customHeight="1" spans="1:4">
      <c r="A205" s="126" t="s">
        <v>1467</v>
      </c>
      <c r="B205" s="125"/>
      <c r="C205" s="125"/>
      <c r="D205" s="59" t="e">
        <f t="shared" si="4"/>
        <v>#DIV/0!</v>
      </c>
    </row>
    <row r="206" ht="19.5" customHeight="1" spans="1:4">
      <c r="A206" s="126" t="s">
        <v>1468</v>
      </c>
      <c r="B206" s="125"/>
      <c r="C206" s="125"/>
      <c r="D206" s="59" t="e">
        <f t="shared" si="4"/>
        <v>#DIV/0!</v>
      </c>
    </row>
    <row r="207" ht="19.5" customHeight="1" spans="1:4">
      <c r="A207" s="126" t="s">
        <v>1469</v>
      </c>
      <c r="B207" s="125"/>
      <c r="C207" s="125"/>
      <c r="D207" s="59" t="e">
        <f t="shared" si="4"/>
        <v>#DIV/0!</v>
      </c>
    </row>
    <row r="208" ht="19.5" customHeight="1" spans="1:4">
      <c r="A208" s="126" t="s">
        <v>1470</v>
      </c>
      <c r="B208" s="125"/>
      <c r="C208" s="125"/>
      <c r="D208" s="59" t="e">
        <f t="shared" si="4"/>
        <v>#DIV/0!</v>
      </c>
    </row>
    <row r="209" ht="19.5" customHeight="1" spans="1:4">
      <c r="A209" s="126" t="s">
        <v>1471</v>
      </c>
      <c r="B209" s="125"/>
      <c r="C209" s="125"/>
      <c r="D209" s="59" t="e">
        <f t="shared" si="4"/>
        <v>#DIV/0!</v>
      </c>
    </row>
    <row r="210" ht="19.5" customHeight="1" spans="1:4">
      <c r="A210" s="126" t="s">
        <v>1472</v>
      </c>
      <c r="B210" s="125"/>
      <c r="C210" s="125"/>
      <c r="D210" s="59" t="e">
        <f t="shared" si="4"/>
        <v>#DIV/0!</v>
      </c>
    </row>
    <row r="211" ht="19.5" customHeight="1" spans="1:4">
      <c r="A211" s="126" t="s">
        <v>1473</v>
      </c>
      <c r="B211" s="125"/>
      <c r="C211" s="125"/>
      <c r="D211" s="59" t="e">
        <f t="shared" si="4"/>
        <v>#DIV/0!</v>
      </c>
    </row>
    <row r="212" ht="19.5" customHeight="1" spans="1:4">
      <c r="A212" s="126" t="s">
        <v>1474</v>
      </c>
      <c r="B212" s="125"/>
      <c r="C212" s="125"/>
      <c r="D212" s="59" t="e">
        <f t="shared" si="4"/>
        <v>#DIV/0!</v>
      </c>
    </row>
    <row r="213" ht="19.5" customHeight="1" spans="1:4">
      <c r="A213" s="126" t="s">
        <v>1475</v>
      </c>
      <c r="B213" s="125"/>
      <c r="C213" s="125"/>
      <c r="D213" s="59" t="e">
        <f t="shared" si="4"/>
        <v>#DIV/0!</v>
      </c>
    </row>
    <row r="214" ht="19.5" customHeight="1" spans="1:4">
      <c r="A214" s="126" t="s">
        <v>1476</v>
      </c>
      <c r="B214" s="132"/>
      <c r="C214" s="132"/>
      <c r="D214" s="59" t="e">
        <f t="shared" si="4"/>
        <v>#DIV/0!</v>
      </c>
    </row>
    <row r="215" ht="19.5" customHeight="1" spans="1:4">
      <c r="A215" s="126" t="s">
        <v>1477</v>
      </c>
      <c r="B215" s="132"/>
      <c r="C215" s="132"/>
      <c r="D215" s="59" t="e">
        <f t="shared" si="4"/>
        <v>#DIV/0!</v>
      </c>
    </row>
    <row r="216" ht="19.5" customHeight="1" spans="1:4">
      <c r="A216" s="126" t="s">
        <v>1478</v>
      </c>
      <c r="B216" s="132"/>
      <c r="C216" s="132">
        <v>2478</v>
      </c>
      <c r="D216" s="59" t="e">
        <f t="shared" si="4"/>
        <v>#DIV/0!</v>
      </c>
    </row>
    <row r="217" ht="19.5" customHeight="1" spans="1:4">
      <c r="A217" s="105" t="s">
        <v>1479</v>
      </c>
      <c r="B217" s="132">
        <f>SUM(B218:B232)</f>
        <v>0</v>
      </c>
      <c r="C217" s="132">
        <f>SUM(C218:C232)</f>
        <v>0</v>
      </c>
      <c r="D217" s="59" t="e">
        <f t="shared" si="4"/>
        <v>#DIV/0!</v>
      </c>
    </row>
    <row r="218" ht="19.5" customHeight="1" spans="1:4">
      <c r="A218" s="126" t="s">
        <v>1480</v>
      </c>
      <c r="B218" s="132"/>
      <c r="C218" s="132"/>
      <c r="D218" s="59" t="e">
        <f t="shared" si="4"/>
        <v>#DIV/0!</v>
      </c>
    </row>
    <row r="219" ht="19.5" customHeight="1" spans="1:4">
      <c r="A219" s="126" t="s">
        <v>1481</v>
      </c>
      <c r="B219" s="132"/>
      <c r="C219" s="132"/>
      <c r="D219" s="59" t="e">
        <f t="shared" si="4"/>
        <v>#DIV/0!</v>
      </c>
    </row>
    <row r="220" ht="19.5" customHeight="1" spans="1:4">
      <c r="A220" s="126" t="s">
        <v>1482</v>
      </c>
      <c r="B220" s="132"/>
      <c r="C220" s="132"/>
      <c r="D220" s="59" t="e">
        <f t="shared" si="4"/>
        <v>#DIV/0!</v>
      </c>
    </row>
    <row r="221" ht="19.5" customHeight="1" spans="1:4">
      <c r="A221" s="126" t="s">
        <v>1483</v>
      </c>
      <c r="B221" s="132"/>
      <c r="C221" s="132"/>
      <c r="D221" s="59" t="e">
        <f t="shared" si="4"/>
        <v>#DIV/0!</v>
      </c>
    </row>
    <row r="222" ht="19.5" customHeight="1" spans="1:4">
      <c r="A222" s="126" t="s">
        <v>1484</v>
      </c>
      <c r="B222" s="132"/>
      <c r="C222" s="132"/>
      <c r="D222" s="59" t="e">
        <f t="shared" si="4"/>
        <v>#DIV/0!</v>
      </c>
    </row>
    <row r="223" ht="19.5" customHeight="1" spans="1:4">
      <c r="A223" s="126" t="s">
        <v>1485</v>
      </c>
      <c r="B223" s="132"/>
      <c r="C223" s="132"/>
      <c r="D223" s="59" t="e">
        <f t="shared" si="4"/>
        <v>#DIV/0!</v>
      </c>
    </row>
    <row r="224" ht="19.5" customHeight="1" spans="1:4">
      <c r="A224" s="126" t="s">
        <v>1486</v>
      </c>
      <c r="B224" s="132"/>
      <c r="C224" s="132"/>
      <c r="D224" s="59" t="e">
        <f t="shared" si="4"/>
        <v>#DIV/0!</v>
      </c>
    </row>
    <row r="225" ht="19.5" customHeight="1" spans="1:4">
      <c r="A225" s="126" t="s">
        <v>1487</v>
      </c>
      <c r="B225" s="132"/>
      <c r="C225" s="132"/>
      <c r="D225" s="59" t="e">
        <f t="shared" si="4"/>
        <v>#DIV/0!</v>
      </c>
    </row>
    <row r="226" ht="19.5" customHeight="1" spans="1:4">
      <c r="A226" s="126" t="s">
        <v>1488</v>
      </c>
      <c r="B226" s="132"/>
      <c r="C226" s="132"/>
      <c r="D226" s="59" t="e">
        <f t="shared" si="4"/>
        <v>#DIV/0!</v>
      </c>
    </row>
    <row r="227" ht="19.5" customHeight="1" spans="1:4">
      <c r="A227" s="126" t="s">
        <v>1489</v>
      </c>
      <c r="B227" s="132"/>
      <c r="C227" s="132"/>
      <c r="D227" s="59" t="e">
        <f t="shared" si="4"/>
        <v>#DIV/0!</v>
      </c>
    </row>
    <row r="228" ht="19.5" customHeight="1" spans="1:4">
      <c r="A228" s="126" t="s">
        <v>1490</v>
      </c>
      <c r="B228" s="132"/>
      <c r="C228" s="132"/>
      <c r="D228" s="59" t="e">
        <f t="shared" si="4"/>
        <v>#DIV/0!</v>
      </c>
    </row>
    <row r="229" ht="19.5" customHeight="1" spans="1:4">
      <c r="A229" s="126" t="s">
        <v>1491</v>
      </c>
      <c r="B229" s="132"/>
      <c r="C229" s="132"/>
      <c r="D229" s="59" t="e">
        <f t="shared" si="4"/>
        <v>#DIV/0!</v>
      </c>
    </row>
    <row r="230" ht="19.5" customHeight="1" spans="1:4">
      <c r="A230" s="126" t="s">
        <v>1492</v>
      </c>
      <c r="B230" s="132"/>
      <c r="C230" s="132"/>
      <c r="D230" s="59" t="e">
        <f t="shared" si="4"/>
        <v>#DIV/0!</v>
      </c>
    </row>
    <row r="231" ht="19.5" customHeight="1" spans="1:4">
      <c r="A231" s="126" t="s">
        <v>1493</v>
      </c>
      <c r="B231" s="132"/>
      <c r="C231" s="132"/>
      <c r="D231" s="59" t="e">
        <f t="shared" si="4"/>
        <v>#DIV/0!</v>
      </c>
    </row>
    <row r="232" ht="19.5" customHeight="1" spans="1:4">
      <c r="A232" s="126" t="s">
        <v>1494</v>
      </c>
      <c r="B232" s="132"/>
      <c r="C232" s="132"/>
      <c r="D232" s="59" t="e">
        <f t="shared" si="4"/>
        <v>#DIV/0!</v>
      </c>
    </row>
    <row r="233" ht="19.5" customHeight="1" spans="1:4">
      <c r="A233" s="126" t="s">
        <v>1495</v>
      </c>
      <c r="B233" s="132"/>
      <c r="C233" s="132"/>
      <c r="D233" s="59" t="e">
        <f t="shared" si="4"/>
        <v>#DIV/0!</v>
      </c>
    </row>
    <row r="234" ht="17" customHeight="1" spans="1:4">
      <c r="A234" s="105" t="s">
        <v>1496</v>
      </c>
      <c r="B234" s="132">
        <v>5500</v>
      </c>
      <c r="C234" s="132"/>
      <c r="D234" s="59">
        <f t="shared" ref="D234:D255" si="5">C234/B234</f>
        <v>0</v>
      </c>
    </row>
    <row r="235" ht="17" customHeight="1" spans="1:4">
      <c r="A235" s="126" t="s">
        <v>1497</v>
      </c>
      <c r="B235" s="132">
        <v>3870</v>
      </c>
      <c r="C235" s="132"/>
      <c r="D235" s="59">
        <f t="shared" si="5"/>
        <v>0</v>
      </c>
    </row>
    <row r="236" ht="17" customHeight="1" spans="1:4">
      <c r="A236" s="126" t="s">
        <v>1498</v>
      </c>
      <c r="B236" s="132">
        <v>0</v>
      </c>
      <c r="C236" s="132"/>
      <c r="D236" s="59" t="e">
        <f t="shared" si="5"/>
        <v>#DIV/0!</v>
      </c>
    </row>
    <row r="237" ht="17" customHeight="1" spans="1:4">
      <c r="A237" s="126" t="s">
        <v>1499</v>
      </c>
      <c r="B237" s="132">
        <v>0</v>
      </c>
      <c r="C237" s="132"/>
      <c r="D237" s="59" t="e">
        <f t="shared" si="5"/>
        <v>#DIV/0!</v>
      </c>
    </row>
    <row r="238" ht="17" customHeight="1" spans="1:4">
      <c r="A238" s="126" t="s">
        <v>1500</v>
      </c>
      <c r="B238" s="132">
        <v>0</v>
      </c>
      <c r="C238" s="132"/>
      <c r="D238" s="59" t="e">
        <f t="shared" si="5"/>
        <v>#DIV/0!</v>
      </c>
    </row>
    <row r="239" ht="17" customHeight="1" spans="1:4">
      <c r="A239" s="126" t="s">
        <v>1501</v>
      </c>
      <c r="B239" s="132">
        <v>0</v>
      </c>
      <c r="C239" s="132"/>
      <c r="D239" s="59" t="e">
        <f t="shared" si="5"/>
        <v>#DIV/0!</v>
      </c>
    </row>
    <row r="240" ht="17" customHeight="1" spans="1:4">
      <c r="A240" s="126" t="s">
        <v>1502</v>
      </c>
      <c r="B240" s="132">
        <v>0</v>
      </c>
      <c r="C240" s="132"/>
      <c r="D240" s="59" t="e">
        <f t="shared" si="5"/>
        <v>#DIV/0!</v>
      </c>
    </row>
    <row r="241" ht="17" customHeight="1" spans="1:4">
      <c r="A241" s="126" t="s">
        <v>1503</v>
      </c>
      <c r="B241" s="132">
        <v>0</v>
      </c>
      <c r="C241" s="132"/>
      <c r="D241" s="59" t="e">
        <f t="shared" si="5"/>
        <v>#DIV/0!</v>
      </c>
    </row>
    <row r="242" ht="17" customHeight="1" spans="1:4">
      <c r="A242" s="126" t="s">
        <v>1504</v>
      </c>
      <c r="B242" s="132">
        <v>0</v>
      </c>
      <c r="C242" s="132"/>
      <c r="D242" s="59" t="e">
        <f t="shared" si="5"/>
        <v>#DIV/0!</v>
      </c>
    </row>
    <row r="243" ht="17" customHeight="1" spans="1:4">
      <c r="A243" s="126" t="s">
        <v>1505</v>
      </c>
      <c r="B243" s="132">
        <v>0</v>
      </c>
      <c r="C243" s="132"/>
      <c r="D243" s="59" t="e">
        <f t="shared" si="5"/>
        <v>#DIV/0!</v>
      </c>
    </row>
    <row r="244" ht="17" customHeight="1" spans="1:4">
      <c r="A244" s="126" t="s">
        <v>1506</v>
      </c>
      <c r="B244" s="132">
        <v>3670</v>
      </c>
      <c r="C244" s="132"/>
      <c r="D244" s="59">
        <f t="shared" si="5"/>
        <v>0</v>
      </c>
    </row>
    <row r="245" ht="17" customHeight="1" spans="1:4">
      <c r="A245" s="126" t="s">
        <v>1507</v>
      </c>
      <c r="B245" s="132">
        <v>0</v>
      </c>
      <c r="C245" s="132"/>
      <c r="D245" s="59" t="e">
        <f t="shared" si="5"/>
        <v>#DIV/0!</v>
      </c>
    </row>
    <row r="246" ht="17" customHeight="1" spans="1:4">
      <c r="A246" s="126" t="s">
        <v>1508</v>
      </c>
      <c r="B246" s="132">
        <v>0</v>
      </c>
      <c r="C246" s="132"/>
      <c r="D246" s="59" t="e">
        <f t="shared" si="5"/>
        <v>#DIV/0!</v>
      </c>
    </row>
    <row r="247" ht="17" customHeight="1" spans="1:4">
      <c r="A247" s="126" t="s">
        <v>1509</v>
      </c>
      <c r="B247" s="132">
        <v>200</v>
      </c>
      <c r="C247" s="132"/>
      <c r="D247" s="59">
        <f t="shared" si="5"/>
        <v>0</v>
      </c>
    </row>
    <row r="248" ht="17" customHeight="1" spans="1:4">
      <c r="A248" s="126" t="s">
        <v>1510</v>
      </c>
      <c r="B248" s="132">
        <v>1630</v>
      </c>
      <c r="C248" s="132"/>
      <c r="D248" s="59">
        <f t="shared" si="5"/>
        <v>0</v>
      </c>
    </row>
    <row r="249" ht="17" customHeight="1" spans="1:4">
      <c r="A249" s="126" t="s">
        <v>1511</v>
      </c>
      <c r="B249" s="132">
        <v>0</v>
      </c>
      <c r="C249" s="132"/>
      <c r="D249" s="59" t="e">
        <f t="shared" si="5"/>
        <v>#DIV/0!</v>
      </c>
    </row>
    <row r="250" ht="17" customHeight="1" spans="1:4">
      <c r="A250" s="126" t="s">
        <v>1512</v>
      </c>
      <c r="B250" s="132">
        <v>0</v>
      </c>
      <c r="C250" s="132"/>
      <c r="D250" s="59" t="e">
        <f t="shared" si="5"/>
        <v>#DIV/0!</v>
      </c>
    </row>
    <row r="251" ht="17" customHeight="1" spans="1:4">
      <c r="A251" s="105" t="s">
        <v>1513</v>
      </c>
      <c r="B251" s="132">
        <v>0</v>
      </c>
      <c r="C251" s="132"/>
      <c r="D251" s="59" t="e">
        <f t="shared" si="5"/>
        <v>#DIV/0!</v>
      </c>
    </row>
    <row r="252" ht="17" customHeight="1" spans="1:4">
      <c r="A252" s="126" t="s">
        <v>1514</v>
      </c>
      <c r="B252" s="132">
        <v>330</v>
      </c>
      <c r="C252" s="132"/>
      <c r="D252" s="59">
        <f t="shared" si="5"/>
        <v>0</v>
      </c>
    </row>
    <row r="253" ht="17" customHeight="1" spans="1:4">
      <c r="A253" s="126" t="s">
        <v>1515</v>
      </c>
      <c r="B253" s="132">
        <v>0</v>
      </c>
      <c r="C253" s="132"/>
      <c r="D253" s="59" t="e">
        <f t="shared" si="5"/>
        <v>#DIV/0!</v>
      </c>
    </row>
    <row r="254" ht="17" customHeight="1" spans="1:4">
      <c r="A254" s="126" t="s">
        <v>1516</v>
      </c>
      <c r="B254" s="132">
        <v>1300</v>
      </c>
      <c r="C254" s="132"/>
      <c r="D254" s="59">
        <f t="shared" si="5"/>
        <v>0</v>
      </c>
    </row>
    <row r="255" ht="19.5" customHeight="1" spans="1:4">
      <c r="A255" s="133" t="s">
        <v>1098</v>
      </c>
      <c r="B255" s="134">
        <f>B217+B200+B175+B171+B119+B103+B48+B37+B25+B9+B5+B234</f>
        <v>106621</v>
      </c>
      <c r="C255" s="134">
        <f>C217+C200+C175+C171+C119+C103+C48+C37+C25+C9+C5</f>
        <v>44148</v>
      </c>
      <c r="D255" s="59">
        <f t="shared" si="5"/>
        <v>0.41406477148029</v>
      </c>
    </row>
  </sheetData>
  <sheetProtection formatCells="0" formatColumns="0" formatRows="0"/>
  <mergeCells count="1">
    <mergeCell ref="A2:D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8"/>
  <sheetViews>
    <sheetView topLeftCell="A19" workbookViewId="0">
      <selection activeCell="E48" sqref="E48"/>
    </sheetView>
  </sheetViews>
  <sheetFormatPr defaultColWidth="12.1666666666667" defaultRowHeight="11.25" outlineLevelCol="3"/>
  <cols>
    <col min="1" max="1" width="75" customWidth="1"/>
    <col min="2" max="3" width="29.8333333333333" customWidth="1"/>
    <col min="4" max="4" width="33" customWidth="1"/>
    <col min="5" max="5" width="28.6666666666667" customWidth="1"/>
    <col min="256" max="256" width="39.5" customWidth="1"/>
    <col min="257" max="257" width="16.3333333333333" customWidth="1"/>
    <col min="258" max="258" width="16" customWidth="1"/>
    <col min="259" max="259" width="14.3333333333333" customWidth="1"/>
    <col min="260" max="260" width="25.5" customWidth="1"/>
    <col min="261" max="261" width="28.6666666666667" customWidth="1"/>
    <col min="512" max="512" width="39.5" customWidth="1"/>
    <col min="513" max="513" width="16.3333333333333" customWidth="1"/>
    <col min="514" max="514" width="16" customWidth="1"/>
    <col min="515" max="515" width="14.3333333333333" customWidth="1"/>
    <col min="516" max="516" width="25.5" customWidth="1"/>
    <col min="517" max="517" width="28.6666666666667" customWidth="1"/>
    <col min="768" max="768" width="39.5" customWidth="1"/>
    <col min="769" max="769" width="16.3333333333333" customWidth="1"/>
    <col min="770" max="770" width="16" customWidth="1"/>
    <col min="771" max="771" width="14.3333333333333" customWidth="1"/>
    <col min="772" max="772" width="25.5" customWidth="1"/>
    <col min="773" max="773" width="28.6666666666667" customWidth="1"/>
    <col min="1024" max="1024" width="39.5" customWidth="1"/>
    <col min="1025" max="1025" width="16.3333333333333" customWidth="1"/>
    <col min="1026" max="1026" width="16" customWidth="1"/>
    <col min="1027" max="1027" width="14.3333333333333" customWidth="1"/>
    <col min="1028" max="1028" width="25.5" customWidth="1"/>
    <col min="1029" max="1029" width="28.6666666666667" customWidth="1"/>
    <col min="1280" max="1280" width="39.5" customWidth="1"/>
    <col min="1281" max="1281" width="16.3333333333333" customWidth="1"/>
    <col min="1282" max="1282" width="16" customWidth="1"/>
    <col min="1283" max="1283" width="14.3333333333333" customWidth="1"/>
    <col min="1284" max="1284" width="25.5" customWidth="1"/>
    <col min="1285" max="1285" width="28.6666666666667" customWidth="1"/>
    <col min="1536" max="1536" width="39.5" customWidth="1"/>
    <col min="1537" max="1537" width="16.3333333333333" customWidth="1"/>
    <col min="1538" max="1538" width="16" customWidth="1"/>
    <col min="1539" max="1539" width="14.3333333333333" customWidth="1"/>
    <col min="1540" max="1540" width="25.5" customWidth="1"/>
    <col min="1541" max="1541" width="28.6666666666667" customWidth="1"/>
    <col min="1792" max="1792" width="39.5" customWidth="1"/>
    <col min="1793" max="1793" width="16.3333333333333" customWidth="1"/>
    <col min="1794" max="1794" width="16" customWidth="1"/>
    <col min="1795" max="1795" width="14.3333333333333" customWidth="1"/>
    <col min="1796" max="1796" width="25.5" customWidth="1"/>
    <col min="1797" max="1797" width="28.6666666666667" customWidth="1"/>
    <col min="2048" max="2048" width="39.5" customWidth="1"/>
    <col min="2049" max="2049" width="16.3333333333333" customWidth="1"/>
    <col min="2050" max="2050" width="16" customWidth="1"/>
    <col min="2051" max="2051" width="14.3333333333333" customWidth="1"/>
    <col min="2052" max="2052" width="25.5" customWidth="1"/>
    <col min="2053" max="2053" width="28.6666666666667" customWidth="1"/>
    <col min="2304" max="2304" width="39.5" customWidth="1"/>
    <col min="2305" max="2305" width="16.3333333333333" customWidth="1"/>
    <col min="2306" max="2306" width="16" customWidth="1"/>
    <col min="2307" max="2307" width="14.3333333333333" customWidth="1"/>
    <col min="2308" max="2308" width="25.5" customWidth="1"/>
    <col min="2309" max="2309" width="28.6666666666667" customWidth="1"/>
    <col min="2560" max="2560" width="39.5" customWidth="1"/>
    <col min="2561" max="2561" width="16.3333333333333" customWidth="1"/>
    <col min="2562" max="2562" width="16" customWidth="1"/>
    <col min="2563" max="2563" width="14.3333333333333" customWidth="1"/>
    <col min="2564" max="2564" width="25.5" customWidth="1"/>
    <col min="2565" max="2565" width="28.6666666666667" customWidth="1"/>
    <col min="2816" max="2816" width="39.5" customWidth="1"/>
    <col min="2817" max="2817" width="16.3333333333333" customWidth="1"/>
    <col min="2818" max="2818" width="16" customWidth="1"/>
    <col min="2819" max="2819" width="14.3333333333333" customWidth="1"/>
    <col min="2820" max="2820" width="25.5" customWidth="1"/>
    <col min="2821" max="2821" width="28.6666666666667" customWidth="1"/>
    <col min="3072" max="3072" width="39.5" customWidth="1"/>
    <col min="3073" max="3073" width="16.3333333333333" customWidth="1"/>
    <col min="3074" max="3074" width="16" customWidth="1"/>
    <col min="3075" max="3075" width="14.3333333333333" customWidth="1"/>
    <col min="3076" max="3076" width="25.5" customWidth="1"/>
    <col min="3077" max="3077" width="28.6666666666667" customWidth="1"/>
    <col min="3328" max="3328" width="39.5" customWidth="1"/>
    <col min="3329" max="3329" width="16.3333333333333" customWidth="1"/>
    <col min="3330" max="3330" width="16" customWidth="1"/>
    <col min="3331" max="3331" width="14.3333333333333" customWidth="1"/>
    <col min="3332" max="3332" width="25.5" customWidth="1"/>
    <col min="3333" max="3333" width="28.6666666666667" customWidth="1"/>
    <col min="3584" max="3584" width="39.5" customWidth="1"/>
    <col min="3585" max="3585" width="16.3333333333333" customWidth="1"/>
    <col min="3586" max="3586" width="16" customWidth="1"/>
    <col min="3587" max="3587" width="14.3333333333333" customWidth="1"/>
    <col min="3588" max="3588" width="25.5" customWidth="1"/>
    <col min="3589" max="3589" width="28.6666666666667" customWidth="1"/>
    <col min="3840" max="3840" width="39.5" customWidth="1"/>
    <col min="3841" max="3841" width="16.3333333333333" customWidth="1"/>
    <col min="3842" max="3842" width="16" customWidth="1"/>
    <col min="3843" max="3843" width="14.3333333333333" customWidth="1"/>
    <col min="3844" max="3844" width="25.5" customWidth="1"/>
    <col min="3845" max="3845" width="28.6666666666667" customWidth="1"/>
    <col min="4096" max="4096" width="39.5" customWidth="1"/>
    <col min="4097" max="4097" width="16.3333333333333" customWidth="1"/>
    <col min="4098" max="4098" width="16" customWidth="1"/>
    <col min="4099" max="4099" width="14.3333333333333" customWidth="1"/>
    <col min="4100" max="4100" width="25.5" customWidth="1"/>
    <col min="4101" max="4101" width="28.6666666666667" customWidth="1"/>
    <col min="4352" max="4352" width="39.5" customWidth="1"/>
    <col min="4353" max="4353" width="16.3333333333333" customWidth="1"/>
    <col min="4354" max="4354" width="16" customWidth="1"/>
    <col min="4355" max="4355" width="14.3333333333333" customWidth="1"/>
    <col min="4356" max="4356" width="25.5" customWidth="1"/>
    <col min="4357" max="4357" width="28.6666666666667" customWidth="1"/>
    <col min="4608" max="4608" width="39.5" customWidth="1"/>
    <col min="4609" max="4609" width="16.3333333333333" customWidth="1"/>
    <col min="4610" max="4610" width="16" customWidth="1"/>
    <col min="4611" max="4611" width="14.3333333333333" customWidth="1"/>
    <col min="4612" max="4612" width="25.5" customWidth="1"/>
    <col min="4613" max="4613" width="28.6666666666667" customWidth="1"/>
    <col min="4864" max="4864" width="39.5" customWidth="1"/>
    <col min="4865" max="4865" width="16.3333333333333" customWidth="1"/>
    <col min="4866" max="4866" width="16" customWidth="1"/>
    <col min="4867" max="4867" width="14.3333333333333" customWidth="1"/>
    <col min="4868" max="4868" width="25.5" customWidth="1"/>
    <col min="4869" max="4869" width="28.6666666666667" customWidth="1"/>
    <col min="5120" max="5120" width="39.5" customWidth="1"/>
    <col min="5121" max="5121" width="16.3333333333333" customWidth="1"/>
    <col min="5122" max="5122" width="16" customWidth="1"/>
    <col min="5123" max="5123" width="14.3333333333333" customWidth="1"/>
    <col min="5124" max="5124" width="25.5" customWidth="1"/>
    <col min="5125" max="5125" width="28.6666666666667" customWidth="1"/>
    <col min="5376" max="5376" width="39.5" customWidth="1"/>
    <col min="5377" max="5377" width="16.3333333333333" customWidth="1"/>
    <col min="5378" max="5378" width="16" customWidth="1"/>
    <col min="5379" max="5379" width="14.3333333333333" customWidth="1"/>
    <col min="5380" max="5380" width="25.5" customWidth="1"/>
    <col min="5381" max="5381" width="28.6666666666667" customWidth="1"/>
    <col min="5632" max="5632" width="39.5" customWidth="1"/>
    <col min="5633" max="5633" width="16.3333333333333" customWidth="1"/>
    <col min="5634" max="5634" width="16" customWidth="1"/>
    <col min="5635" max="5635" width="14.3333333333333" customWidth="1"/>
    <col min="5636" max="5636" width="25.5" customWidth="1"/>
    <col min="5637" max="5637" width="28.6666666666667" customWidth="1"/>
    <col min="5888" max="5888" width="39.5" customWidth="1"/>
    <col min="5889" max="5889" width="16.3333333333333" customWidth="1"/>
    <col min="5890" max="5890" width="16" customWidth="1"/>
    <col min="5891" max="5891" width="14.3333333333333" customWidth="1"/>
    <col min="5892" max="5892" width="25.5" customWidth="1"/>
    <col min="5893" max="5893" width="28.6666666666667" customWidth="1"/>
    <col min="6144" max="6144" width="39.5" customWidth="1"/>
    <col min="6145" max="6145" width="16.3333333333333" customWidth="1"/>
    <col min="6146" max="6146" width="16" customWidth="1"/>
    <col min="6147" max="6147" width="14.3333333333333" customWidth="1"/>
    <col min="6148" max="6148" width="25.5" customWidth="1"/>
    <col min="6149" max="6149" width="28.6666666666667" customWidth="1"/>
    <col min="6400" max="6400" width="39.5" customWidth="1"/>
    <col min="6401" max="6401" width="16.3333333333333" customWidth="1"/>
    <col min="6402" max="6402" width="16" customWidth="1"/>
    <col min="6403" max="6403" width="14.3333333333333" customWidth="1"/>
    <col min="6404" max="6404" width="25.5" customWidth="1"/>
    <col min="6405" max="6405" width="28.6666666666667" customWidth="1"/>
    <col min="6656" max="6656" width="39.5" customWidth="1"/>
    <col min="6657" max="6657" width="16.3333333333333" customWidth="1"/>
    <col min="6658" max="6658" width="16" customWidth="1"/>
    <col min="6659" max="6659" width="14.3333333333333" customWidth="1"/>
    <col min="6660" max="6660" width="25.5" customWidth="1"/>
    <col min="6661" max="6661" width="28.6666666666667" customWidth="1"/>
    <col min="6912" max="6912" width="39.5" customWidth="1"/>
    <col min="6913" max="6913" width="16.3333333333333" customWidth="1"/>
    <col min="6914" max="6914" width="16" customWidth="1"/>
    <col min="6915" max="6915" width="14.3333333333333" customWidth="1"/>
    <col min="6916" max="6916" width="25.5" customWidth="1"/>
    <col min="6917" max="6917" width="28.6666666666667" customWidth="1"/>
    <col min="7168" max="7168" width="39.5" customWidth="1"/>
    <col min="7169" max="7169" width="16.3333333333333" customWidth="1"/>
    <col min="7170" max="7170" width="16" customWidth="1"/>
    <col min="7171" max="7171" width="14.3333333333333" customWidth="1"/>
    <col min="7172" max="7172" width="25.5" customWidth="1"/>
    <col min="7173" max="7173" width="28.6666666666667" customWidth="1"/>
    <col min="7424" max="7424" width="39.5" customWidth="1"/>
    <col min="7425" max="7425" width="16.3333333333333" customWidth="1"/>
    <col min="7426" max="7426" width="16" customWidth="1"/>
    <col min="7427" max="7427" width="14.3333333333333" customWidth="1"/>
    <col min="7428" max="7428" width="25.5" customWidth="1"/>
    <col min="7429" max="7429" width="28.6666666666667" customWidth="1"/>
    <col min="7680" max="7680" width="39.5" customWidth="1"/>
    <col min="7681" max="7681" width="16.3333333333333" customWidth="1"/>
    <col min="7682" max="7682" width="16" customWidth="1"/>
    <col min="7683" max="7683" width="14.3333333333333" customWidth="1"/>
    <col min="7684" max="7684" width="25.5" customWidth="1"/>
    <col min="7685" max="7685" width="28.6666666666667" customWidth="1"/>
    <col min="7936" max="7936" width="39.5" customWidth="1"/>
    <col min="7937" max="7937" width="16.3333333333333" customWidth="1"/>
    <col min="7938" max="7938" width="16" customWidth="1"/>
    <col min="7939" max="7939" width="14.3333333333333" customWidth="1"/>
    <col min="7940" max="7940" width="25.5" customWidth="1"/>
    <col min="7941" max="7941" width="28.6666666666667" customWidth="1"/>
    <col min="8192" max="8192" width="39.5" customWidth="1"/>
    <col min="8193" max="8193" width="16.3333333333333" customWidth="1"/>
    <col min="8194" max="8194" width="16" customWidth="1"/>
    <col min="8195" max="8195" width="14.3333333333333" customWidth="1"/>
    <col min="8196" max="8196" width="25.5" customWidth="1"/>
    <col min="8197" max="8197" width="28.6666666666667" customWidth="1"/>
    <col min="8448" max="8448" width="39.5" customWidth="1"/>
    <col min="8449" max="8449" width="16.3333333333333" customWidth="1"/>
    <col min="8450" max="8450" width="16" customWidth="1"/>
    <col min="8451" max="8451" width="14.3333333333333" customWidth="1"/>
    <col min="8452" max="8452" width="25.5" customWidth="1"/>
    <col min="8453" max="8453" width="28.6666666666667" customWidth="1"/>
    <col min="8704" max="8704" width="39.5" customWidth="1"/>
    <col min="8705" max="8705" width="16.3333333333333" customWidth="1"/>
    <col min="8706" max="8706" width="16" customWidth="1"/>
    <col min="8707" max="8707" width="14.3333333333333" customWidth="1"/>
    <col min="8708" max="8708" width="25.5" customWidth="1"/>
    <col min="8709" max="8709" width="28.6666666666667" customWidth="1"/>
    <col min="8960" max="8960" width="39.5" customWidth="1"/>
    <col min="8961" max="8961" width="16.3333333333333" customWidth="1"/>
    <col min="8962" max="8962" width="16" customWidth="1"/>
    <col min="8963" max="8963" width="14.3333333333333" customWidth="1"/>
    <col min="8964" max="8964" width="25.5" customWidth="1"/>
    <col min="8965" max="8965" width="28.6666666666667" customWidth="1"/>
    <col min="9216" max="9216" width="39.5" customWidth="1"/>
    <col min="9217" max="9217" width="16.3333333333333" customWidth="1"/>
    <col min="9218" max="9218" width="16" customWidth="1"/>
    <col min="9219" max="9219" width="14.3333333333333" customWidth="1"/>
    <col min="9220" max="9220" width="25.5" customWidth="1"/>
    <col min="9221" max="9221" width="28.6666666666667" customWidth="1"/>
    <col min="9472" max="9472" width="39.5" customWidth="1"/>
    <col min="9473" max="9473" width="16.3333333333333" customWidth="1"/>
    <col min="9474" max="9474" width="16" customWidth="1"/>
    <col min="9475" max="9475" width="14.3333333333333" customWidth="1"/>
    <col min="9476" max="9476" width="25.5" customWidth="1"/>
    <col min="9477" max="9477" width="28.6666666666667" customWidth="1"/>
    <col min="9728" max="9728" width="39.5" customWidth="1"/>
    <col min="9729" max="9729" width="16.3333333333333" customWidth="1"/>
    <col min="9730" max="9730" width="16" customWidth="1"/>
    <col min="9731" max="9731" width="14.3333333333333" customWidth="1"/>
    <col min="9732" max="9732" width="25.5" customWidth="1"/>
    <col min="9733" max="9733" width="28.6666666666667" customWidth="1"/>
    <col min="9984" max="9984" width="39.5" customWidth="1"/>
    <col min="9985" max="9985" width="16.3333333333333" customWidth="1"/>
    <col min="9986" max="9986" width="16" customWidth="1"/>
    <col min="9987" max="9987" width="14.3333333333333" customWidth="1"/>
    <col min="9988" max="9988" width="25.5" customWidth="1"/>
    <col min="9989" max="9989" width="28.6666666666667" customWidth="1"/>
    <col min="10240" max="10240" width="39.5" customWidth="1"/>
    <col min="10241" max="10241" width="16.3333333333333" customWidth="1"/>
    <col min="10242" max="10242" width="16" customWidth="1"/>
    <col min="10243" max="10243" width="14.3333333333333" customWidth="1"/>
    <col min="10244" max="10244" width="25.5" customWidth="1"/>
    <col min="10245" max="10245" width="28.6666666666667" customWidth="1"/>
    <col min="10496" max="10496" width="39.5" customWidth="1"/>
    <col min="10497" max="10497" width="16.3333333333333" customWidth="1"/>
    <col min="10498" max="10498" width="16" customWidth="1"/>
    <col min="10499" max="10499" width="14.3333333333333" customWidth="1"/>
    <col min="10500" max="10500" width="25.5" customWidth="1"/>
    <col min="10501" max="10501" width="28.6666666666667" customWidth="1"/>
    <col min="10752" max="10752" width="39.5" customWidth="1"/>
    <col min="10753" max="10753" width="16.3333333333333" customWidth="1"/>
    <col min="10754" max="10754" width="16" customWidth="1"/>
    <col min="10755" max="10755" width="14.3333333333333" customWidth="1"/>
    <col min="10756" max="10756" width="25.5" customWidth="1"/>
    <col min="10757" max="10757" width="28.6666666666667" customWidth="1"/>
    <col min="11008" max="11008" width="39.5" customWidth="1"/>
    <col min="11009" max="11009" width="16.3333333333333" customWidth="1"/>
    <col min="11010" max="11010" width="16" customWidth="1"/>
    <col min="11011" max="11011" width="14.3333333333333" customWidth="1"/>
    <col min="11012" max="11012" width="25.5" customWidth="1"/>
    <col min="11013" max="11013" width="28.6666666666667" customWidth="1"/>
    <col min="11264" max="11264" width="39.5" customWidth="1"/>
    <col min="11265" max="11265" width="16.3333333333333" customWidth="1"/>
    <col min="11266" max="11266" width="16" customWidth="1"/>
    <col min="11267" max="11267" width="14.3333333333333" customWidth="1"/>
    <col min="11268" max="11268" width="25.5" customWidth="1"/>
    <col min="11269" max="11269" width="28.6666666666667" customWidth="1"/>
    <col min="11520" max="11520" width="39.5" customWidth="1"/>
    <col min="11521" max="11521" width="16.3333333333333" customWidth="1"/>
    <col min="11522" max="11522" width="16" customWidth="1"/>
    <col min="11523" max="11523" width="14.3333333333333" customWidth="1"/>
    <col min="11524" max="11524" width="25.5" customWidth="1"/>
    <col min="11525" max="11525" width="28.6666666666667" customWidth="1"/>
    <col min="11776" max="11776" width="39.5" customWidth="1"/>
    <col min="11777" max="11777" width="16.3333333333333" customWidth="1"/>
    <col min="11778" max="11778" width="16" customWidth="1"/>
    <col min="11779" max="11779" width="14.3333333333333" customWidth="1"/>
    <col min="11780" max="11780" width="25.5" customWidth="1"/>
    <col min="11781" max="11781" width="28.6666666666667" customWidth="1"/>
    <col min="12032" max="12032" width="39.5" customWidth="1"/>
    <col min="12033" max="12033" width="16.3333333333333" customWidth="1"/>
    <col min="12034" max="12034" width="16" customWidth="1"/>
    <col min="12035" max="12035" width="14.3333333333333" customWidth="1"/>
    <col min="12036" max="12036" width="25.5" customWidth="1"/>
    <col min="12037" max="12037" width="28.6666666666667" customWidth="1"/>
    <col min="12288" max="12288" width="39.5" customWidth="1"/>
    <col min="12289" max="12289" width="16.3333333333333" customWidth="1"/>
    <col min="12290" max="12290" width="16" customWidth="1"/>
    <col min="12291" max="12291" width="14.3333333333333" customWidth="1"/>
    <col min="12292" max="12292" width="25.5" customWidth="1"/>
    <col min="12293" max="12293" width="28.6666666666667" customWidth="1"/>
    <col min="12544" max="12544" width="39.5" customWidth="1"/>
    <col min="12545" max="12545" width="16.3333333333333" customWidth="1"/>
    <col min="12546" max="12546" width="16" customWidth="1"/>
    <col min="12547" max="12547" width="14.3333333333333" customWidth="1"/>
    <col min="12548" max="12548" width="25.5" customWidth="1"/>
    <col min="12549" max="12549" width="28.6666666666667" customWidth="1"/>
    <col min="12800" max="12800" width="39.5" customWidth="1"/>
    <col min="12801" max="12801" width="16.3333333333333" customWidth="1"/>
    <col min="12802" max="12802" width="16" customWidth="1"/>
    <col min="12803" max="12803" width="14.3333333333333" customWidth="1"/>
    <col min="12804" max="12804" width="25.5" customWidth="1"/>
    <col min="12805" max="12805" width="28.6666666666667" customWidth="1"/>
    <col min="13056" max="13056" width="39.5" customWidth="1"/>
    <col min="13057" max="13057" width="16.3333333333333" customWidth="1"/>
    <col min="13058" max="13058" width="16" customWidth="1"/>
    <col min="13059" max="13059" width="14.3333333333333" customWidth="1"/>
    <col min="13060" max="13060" width="25.5" customWidth="1"/>
    <col min="13061" max="13061" width="28.6666666666667" customWidth="1"/>
    <col min="13312" max="13312" width="39.5" customWidth="1"/>
    <col min="13313" max="13313" width="16.3333333333333" customWidth="1"/>
    <col min="13314" max="13314" width="16" customWidth="1"/>
    <col min="13315" max="13315" width="14.3333333333333" customWidth="1"/>
    <col min="13316" max="13316" width="25.5" customWidth="1"/>
    <col min="13317" max="13317" width="28.6666666666667" customWidth="1"/>
    <col min="13568" max="13568" width="39.5" customWidth="1"/>
    <col min="13569" max="13569" width="16.3333333333333" customWidth="1"/>
    <col min="13570" max="13570" width="16" customWidth="1"/>
    <col min="13571" max="13571" width="14.3333333333333" customWidth="1"/>
    <col min="13572" max="13572" width="25.5" customWidth="1"/>
    <col min="13573" max="13573" width="28.6666666666667" customWidth="1"/>
    <col min="13824" max="13824" width="39.5" customWidth="1"/>
    <col min="13825" max="13825" width="16.3333333333333" customWidth="1"/>
    <col min="13826" max="13826" width="16" customWidth="1"/>
    <col min="13827" max="13827" width="14.3333333333333" customWidth="1"/>
    <col min="13828" max="13828" width="25.5" customWidth="1"/>
    <col min="13829" max="13829" width="28.6666666666667" customWidth="1"/>
    <col min="14080" max="14080" width="39.5" customWidth="1"/>
    <col min="14081" max="14081" width="16.3333333333333" customWidth="1"/>
    <col min="14082" max="14082" width="16" customWidth="1"/>
    <col min="14083" max="14083" width="14.3333333333333" customWidth="1"/>
    <col min="14084" max="14084" width="25.5" customWidth="1"/>
    <col min="14085" max="14085" width="28.6666666666667" customWidth="1"/>
    <col min="14336" max="14336" width="39.5" customWidth="1"/>
    <col min="14337" max="14337" width="16.3333333333333" customWidth="1"/>
    <col min="14338" max="14338" width="16" customWidth="1"/>
    <col min="14339" max="14339" width="14.3333333333333" customWidth="1"/>
    <col min="14340" max="14340" width="25.5" customWidth="1"/>
    <col min="14341" max="14341" width="28.6666666666667" customWidth="1"/>
    <col min="14592" max="14592" width="39.5" customWidth="1"/>
    <col min="14593" max="14593" width="16.3333333333333" customWidth="1"/>
    <col min="14594" max="14594" width="16" customWidth="1"/>
    <col min="14595" max="14595" width="14.3333333333333" customWidth="1"/>
    <col min="14596" max="14596" width="25.5" customWidth="1"/>
    <col min="14597" max="14597" width="28.6666666666667" customWidth="1"/>
    <col min="14848" max="14848" width="39.5" customWidth="1"/>
    <col min="14849" max="14849" width="16.3333333333333" customWidth="1"/>
    <col min="14850" max="14850" width="16" customWidth="1"/>
    <col min="14851" max="14851" width="14.3333333333333" customWidth="1"/>
    <col min="14852" max="14852" width="25.5" customWidth="1"/>
    <col min="14853" max="14853" width="28.6666666666667" customWidth="1"/>
    <col min="15104" max="15104" width="39.5" customWidth="1"/>
    <col min="15105" max="15105" width="16.3333333333333" customWidth="1"/>
    <col min="15106" max="15106" width="16" customWidth="1"/>
    <col min="15107" max="15107" width="14.3333333333333" customWidth="1"/>
    <col min="15108" max="15108" width="25.5" customWidth="1"/>
    <col min="15109" max="15109" width="28.6666666666667" customWidth="1"/>
    <col min="15360" max="15360" width="39.5" customWidth="1"/>
    <col min="15361" max="15361" width="16.3333333333333" customWidth="1"/>
    <col min="15362" max="15362" width="16" customWidth="1"/>
    <col min="15363" max="15363" width="14.3333333333333" customWidth="1"/>
    <col min="15364" max="15364" width="25.5" customWidth="1"/>
    <col min="15365" max="15365" width="28.6666666666667" customWidth="1"/>
    <col min="15616" max="15616" width="39.5" customWidth="1"/>
    <col min="15617" max="15617" width="16.3333333333333" customWidth="1"/>
    <col min="15618" max="15618" width="16" customWidth="1"/>
    <col min="15619" max="15619" width="14.3333333333333" customWidth="1"/>
    <col min="15620" max="15620" width="25.5" customWidth="1"/>
    <col min="15621" max="15621" width="28.6666666666667" customWidth="1"/>
    <col min="15872" max="15872" width="39.5" customWidth="1"/>
    <col min="15873" max="15873" width="16.3333333333333" customWidth="1"/>
    <col min="15874" max="15874" width="16" customWidth="1"/>
    <col min="15875" max="15875" width="14.3333333333333" customWidth="1"/>
    <col min="15876" max="15876" width="25.5" customWidth="1"/>
    <col min="15877" max="15877" width="28.6666666666667" customWidth="1"/>
    <col min="16128" max="16128" width="39.5" customWidth="1"/>
    <col min="16129" max="16129" width="16.3333333333333" customWidth="1"/>
    <col min="16130" max="16130" width="16" customWidth="1"/>
    <col min="16131" max="16131" width="14.3333333333333" customWidth="1"/>
    <col min="16132" max="16132" width="25.5" customWidth="1"/>
    <col min="16133" max="16133" width="28.6666666666667" customWidth="1"/>
  </cols>
  <sheetData>
    <row r="1" ht="19.5" customHeight="1" spans="1:1">
      <c r="A1" s="15" t="s">
        <v>24</v>
      </c>
    </row>
    <row r="2" ht="33" customHeight="1" spans="1:4">
      <c r="A2" s="87" t="s">
        <v>25</v>
      </c>
      <c r="B2" s="87"/>
      <c r="C2" s="87"/>
      <c r="D2" s="87"/>
    </row>
    <row r="3" ht="19.5" customHeight="1" spans="1:4">
      <c r="A3" s="88"/>
      <c r="C3" s="89"/>
      <c r="D3" s="90" t="s">
        <v>42</v>
      </c>
    </row>
    <row r="4" ht="36" customHeight="1" spans="1:4">
      <c r="A4" s="91" t="s">
        <v>1248</v>
      </c>
      <c r="B4" s="55" t="s">
        <v>44</v>
      </c>
      <c r="C4" s="55" t="s">
        <v>45</v>
      </c>
      <c r="D4" s="56" t="s">
        <v>46</v>
      </c>
    </row>
    <row r="5" ht="19.5" customHeight="1" spans="1:4">
      <c r="A5" s="92" t="s">
        <v>1249</v>
      </c>
      <c r="B5" s="93"/>
      <c r="C5" s="94"/>
      <c r="D5" s="59" t="e">
        <f t="shared" ref="D5:D44" si="0">C5/B5</f>
        <v>#DIV/0!</v>
      </c>
    </row>
    <row r="6" ht="19.5" customHeight="1" spans="1:4">
      <c r="A6" s="92" t="s">
        <v>1250</v>
      </c>
      <c r="B6" s="95">
        <v>1</v>
      </c>
      <c r="C6" s="94"/>
      <c r="D6" s="59">
        <f t="shared" si="0"/>
        <v>0</v>
      </c>
    </row>
    <row r="7" ht="19.5" customHeight="1" spans="1:4">
      <c r="A7" s="92" t="s">
        <v>1251</v>
      </c>
      <c r="B7" s="96">
        <v>8</v>
      </c>
      <c r="C7" s="96"/>
      <c r="D7" s="59">
        <f t="shared" si="0"/>
        <v>0</v>
      </c>
    </row>
    <row r="8" ht="19.5" customHeight="1" spans="1:4">
      <c r="A8" s="92" t="s">
        <v>1252</v>
      </c>
      <c r="B8" s="96"/>
      <c r="C8" s="96"/>
      <c r="D8" s="59" t="e">
        <f t="shared" si="0"/>
        <v>#DIV/0!</v>
      </c>
    </row>
    <row r="9" ht="19.5" customHeight="1" spans="1:4">
      <c r="A9" s="92" t="s">
        <v>1253</v>
      </c>
      <c r="B9" s="96">
        <v>819</v>
      </c>
      <c r="C9" s="96"/>
      <c r="D9" s="59">
        <f t="shared" si="0"/>
        <v>0</v>
      </c>
    </row>
    <row r="10" ht="19.5" customHeight="1" spans="1:4">
      <c r="A10" s="97" t="s">
        <v>1254</v>
      </c>
      <c r="B10" s="96">
        <v>1</v>
      </c>
      <c r="C10" s="96"/>
      <c r="D10" s="59">
        <f t="shared" si="0"/>
        <v>0</v>
      </c>
    </row>
    <row r="11" ht="19.5" customHeight="1" spans="1:4">
      <c r="A11" s="97" t="s">
        <v>1255</v>
      </c>
      <c r="B11" s="96"/>
      <c r="C11" s="96"/>
      <c r="D11" s="59" t="e">
        <f t="shared" si="0"/>
        <v>#DIV/0!</v>
      </c>
    </row>
    <row r="12" ht="19.5" customHeight="1" spans="1:4">
      <c r="A12" s="98" t="s">
        <v>1256</v>
      </c>
      <c r="B12" s="93"/>
      <c r="C12" s="94"/>
      <c r="D12" s="59" t="e">
        <f t="shared" si="0"/>
        <v>#DIV/0!</v>
      </c>
    </row>
    <row r="13" ht="19.5" customHeight="1" spans="1:4">
      <c r="A13" s="98" t="s">
        <v>1257</v>
      </c>
      <c r="B13" s="93"/>
      <c r="C13" s="94"/>
      <c r="D13" s="59" t="e">
        <f t="shared" si="0"/>
        <v>#DIV/0!</v>
      </c>
    </row>
    <row r="14" ht="19.5" customHeight="1" spans="1:4">
      <c r="A14" s="98" t="s">
        <v>1258</v>
      </c>
      <c r="B14" s="96"/>
      <c r="C14" s="96"/>
      <c r="D14" s="59" t="e">
        <f t="shared" si="0"/>
        <v>#DIV/0!</v>
      </c>
    </row>
    <row r="15" ht="19.5" customHeight="1" spans="1:4">
      <c r="A15" s="98" t="s">
        <v>1259</v>
      </c>
      <c r="B15" s="99"/>
      <c r="C15" s="96"/>
      <c r="D15" s="59" t="e">
        <f t="shared" si="0"/>
        <v>#DIV/0!</v>
      </c>
    </row>
    <row r="16" ht="19.5" customHeight="1" spans="1:4">
      <c r="A16" s="98" t="s">
        <v>1260</v>
      </c>
      <c r="B16" s="96"/>
      <c r="C16" s="96"/>
      <c r="D16" s="59" t="e">
        <f t="shared" si="0"/>
        <v>#DIV/0!</v>
      </c>
    </row>
    <row r="17" ht="19.5" customHeight="1" spans="1:4">
      <c r="A17" s="98" t="s">
        <v>1261</v>
      </c>
      <c r="B17" s="96"/>
      <c r="C17" s="96"/>
      <c r="D17" s="59" t="e">
        <f t="shared" si="0"/>
        <v>#DIV/0!</v>
      </c>
    </row>
    <row r="18" ht="19.5" customHeight="1" spans="1:4">
      <c r="A18" s="98" t="s">
        <v>1262</v>
      </c>
      <c r="B18" s="96"/>
      <c r="C18" s="96"/>
      <c r="D18" s="59" t="e">
        <f t="shared" si="0"/>
        <v>#DIV/0!</v>
      </c>
    </row>
    <row r="19" ht="19.5" customHeight="1" spans="1:4">
      <c r="A19" s="98" t="s">
        <v>1263</v>
      </c>
      <c r="B19" s="100"/>
      <c r="C19" s="100"/>
      <c r="D19" s="59" t="e">
        <f t="shared" si="0"/>
        <v>#DIV/0!</v>
      </c>
    </row>
    <row r="20" ht="19.5" customHeight="1" spans="1:4">
      <c r="A20" s="98" t="s">
        <v>1264</v>
      </c>
      <c r="B20" s="100"/>
      <c r="C20" s="100"/>
      <c r="D20" s="59" t="e">
        <f t="shared" si="0"/>
        <v>#DIV/0!</v>
      </c>
    </row>
    <row r="21" ht="19.5" customHeight="1" spans="1:4">
      <c r="A21" s="98" t="s">
        <v>1265</v>
      </c>
      <c r="B21" s="101"/>
      <c r="C21" s="101"/>
      <c r="D21" s="59" t="e">
        <f t="shared" si="0"/>
        <v>#DIV/0!</v>
      </c>
    </row>
    <row r="22" ht="19.5" customHeight="1" spans="1:4">
      <c r="A22" s="98" t="s">
        <v>1266</v>
      </c>
      <c r="B22" s="101"/>
      <c r="C22" s="101"/>
      <c r="D22" s="59" t="e">
        <f t="shared" si="0"/>
        <v>#DIV/0!</v>
      </c>
    </row>
    <row r="23" ht="19.5" customHeight="1" spans="1:4">
      <c r="A23" s="98" t="s">
        <v>1267</v>
      </c>
      <c r="B23" s="101"/>
      <c r="C23" s="101"/>
      <c r="D23" s="102" t="e">
        <f t="shared" si="0"/>
        <v>#DIV/0!</v>
      </c>
    </row>
    <row r="24" ht="19.5" customHeight="1" spans="1:4">
      <c r="A24" s="98" t="s">
        <v>1268</v>
      </c>
      <c r="B24" s="101"/>
      <c r="C24" s="101"/>
      <c r="D24" s="102" t="e">
        <f t="shared" si="0"/>
        <v>#DIV/0!</v>
      </c>
    </row>
    <row r="25" ht="19.5" customHeight="1" spans="1:4">
      <c r="A25" s="103" t="s">
        <v>1269</v>
      </c>
      <c r="B25" s="93"/>
      <c r="C25" s="94"/>
      <c r="D25" s="102" t="e">
        <f t="shared" si="0"/>
        <v>#DIV/0!</v>
      </c>
    </row>
    <row r="26" ht="19.5" customHeight="1" spans="1:4">
      <c r="A26" s="103" t="s">
        <v>1270</v>
      </c>
      <c r="B26" s="93"/>
      <c r="C26" s="94"/>
      <c r="D26" s="102" t="e">
        <f t="shared" si="0"/>
        <v>#DIV/0!</v>
      </c>
    </row>
    <row r="27" ht="19.5" customHeight="1" spans="1:4">
      <c r="A27" s="104" t="s">
        <v>1271</v>
      </c>
      <c r="B27" s="93"/>
      <c r="C27" s="94"/>
      <c r="D27" s="102" t="e">
        <f t="shared" si="0"/>
        <v>#DIV/0!</v>
      </c>
    </row>
    <row r="28" ht="19.5" customHeight="1" spans="1:4">
      <c r="A28" s="104" t="s">
        <v>1272</v>
      </c>
      <c r="B28" s="93"/>
      <c r="C28" s="94"/>
      <c r="D28" s="102" t="e">
        <f t="shared" si="0"/>
        <v>#DIV/0!</v>
      </c>
    </row>
    <row r="29" ht="19.5" customHeight="1" spans="1:4">
      <c r="A29" s="103" t="s">
        <v>1273</v>
      </c>
      <c r="B29" s="93"/>
      <c r="C29" s="94"/>
      <c r="D29" s="102" t="e">
        <f t="shared" si="0"/>
        <v>#DIV/0!</v>
      </c>
    </row>
    <row r="30" ht="19.5" customHeight="1" spans="1:4">
      <c r="A30" s="103" t="s">
        <v>1274</v>
      </c>
      <c r="B30" s="93"/>
      <c r="C30" s="94"/>
      <c r="D30" s="102" t="e">
        <f t="shared" si="0"/>
        <v>#DIV/0!</v>
      </c>
    </row>
    <row r="31" ht="19.5" customHeight="1" spans="1:4">
      <c r="A31" s="103" t="s">
        <v>1275</v>
      </c>
      <c r="B31" s="93"/>
      <c r="C31" s="94"/>
      <c r="D31" s="102" t="e">
        <f t="shared" si="0"/>
        <v>#DIV/0!</v>
      </c>
    </row>
    <row r="32" ht="19.5" customHeight="1" spans="1:4">
      <c r="A32" s="103" t="s">
        <v>1276</v>
      </c>
      <c r="B32" s="93"/>
      <c r="C32" s="94"/>
      <c r="D32" s="102" t="e">
        <f t="shared" si="0"/>
        <v>#DIV/0!</v>
      </c>
    </row>
    <row r="33" ht="19.5" customHeight="1" spans="1:4">
      <c r="A33" s="103" t="s">
        <v>1277</v>
      </c>
      <c r="B33" s="93"/>
      <c r="C33" s="94"/>
      <c r="D33" s="102" t="e">
        <f t="shared" si="0"/>
        <v>#DIV/0!</v>
      </c>
    </row>
    <row r="34" ht="19.5" customHeight="1" spans="1:4">
      <c r="A34" s="103" t="s">
        <v>1278</v>
      </c>
      <c r="B34" s="93"/>
      <c r="C34" s="94"/>
      <c r="D34" s="102" t="e">
        <f t="shared" si="0"/>
        <v>#DIV/0!</v>
      </c>
    </row>
    <row r="35" ht="19.5" customHeight="1" spans="1:4">
      <c r="A35" s="103" t="s">
        <v>1279</v>
      </c>
      <c r="B35" s="93"/>
      <c r="C35" s="94"/>
      <c r="D35" s="102" t="e">
        <f t="shared" si="0"/>
        <v>#DIV/0!</v>
      </c>
    </row>
    <row r="36" ht="19.5" customHeight="1" spans="1:4">
      <c r="A36" s="103" t="s">
        <v>1280</v>
      </c>
      <c r="B36" s="93"/>
      <c r="C36" s="94"/>
      <c r="D36" s="102" t="e">
        <f t="shared" si="0"/>
        <v>#DIV/0!</v>
      </c>
    </row>
    <row r="37" ht="19.5" customHeight="1" spans="1:4">
      <c r="A37" s="103" t="s">
        <v>1281</v>
      </c>
      <c r="B37" s="93"/>
      <c r="C37" s="94"/>
      <c r="D37" s="102" t="e">
        <f t="shared" si="0"/>
        <v>#DIV/0!</v>
      </c>
    </row>
    <row r="38" ht="19.5" customHeight="1" spans="1:4">
      <c r="A38" s="103" t="s">
        <v>1282</v>
      </c>
      <c r="B38" s="93"/>
      <c r="C38" s="94"/>
      <c r="D38" s="102" t="e">
        <f t="shared" si="0"/>
        <v>#DIV/0!</v>
      </c>
    </row>
    <row r="39" ht="19.5" customHeight="1" spans="1:4">
      <c r="A39" s="103" t="s">
        <v>1283</v>
      </c>
      <c r="B39" s="93"/>
      <c r="C39" s="94"/>
      <c r="D39" s="102" t="e">
        <f t="shared" si="0"/>
        <v>#DIV/0!</v>
      </c>
    </row>
    <row r="40" ht="19.5" customHeight="1" spans="1:4">
      <c r="A40" s="103" t="s">
        <v>1284</v>
      </c>
      <c r="B40" s="101"/>
      <c r="C40" s="101"/>
      <c r="D40" s="102" t="e">
        <f t="shared" si="0"/>
        <v>#DIV/0!</v>
      </c>
    </row>
    <row r="41" ht="19.5" customHeight="1" spans="1:4">
      <c r="A41" s="103" t="s">
        <v>1285</v>
      </c>
      <c r="B41" s="101"/>
      <c r="C41" s="101"/>
      <c r="D41" s="102" t="e">
        <f t="shared" si="0"/>
        <v>#DIV/0!</v>
      </c>
    </row>
    <row r="42" ht="19.5" customHeight="1" spans="1:4">
      <c r="A42" s="103" t="s">
        <v>1286</v>
      </c>
      <c r="B42" s="101">
        <v>2171</v>
      </c>
      <c r="C42" s="101"/>
      <c r="D42" s="102">
        <f t="shared" si="0"/>
        <v>0</v>
      </c>
    </row>
    <row r="43" ht="19.5" customHeight="1" spans="1:4">
      <c r="A43" s="105" t="s">
        <v>1287</v>
      </c>
      <c r="B43" s="101"/>
      <c r="C43" s="101"/>
      <c r="D43" s="102" t="e">
        <f t="shared" si="0"/>
        <v>#DIV/0!</v>
      </c>
    </row>
    <row r="44" ht="19.5" customHeight="1" spans="1:4">
      <c r="A44" s="105" t="s">
        <v>1288</v>
      </c>
      <c r="B44" s="93"/>
      <c r="C44" s="94"/>
      <c r="D44" s="102" t="e">
        <f t="shared" si="0"/>
        <v>#DIV/0!</v>
      </c>
    </row>
    <row r="45" ht="19.5" customHeight="1" spans="1:4">
      <c r="A45" s="105" t="s">
        <v>1289</v>
      </c>
      <c r="B45" s="95"/>
      <c r="C45" s="94"/>
      <c r="D45" s="106"/>
    </row>
    <row r="46" ht="19.5" customHeight="1" spans="1:4">
      <c r="A46" s="107" t="s">
        <v>1296</v>
      </c>
      <c r="B46" s="108">
        <f>SUM(B5:B45)</f>
        <v>3000</v>
      </c>
      <c r="C46" s="108">
        <f>SUM(C5:C45)</f>
        <v>0</v>
      </c>
      <c r="D46" s="109"/>
    </row>
    <row r="47" ht="31.5" customHeight="1"/>
    <row r="48" ht="13.5" spans="1:3">
      <c r="A48" s="81"/>
      <c r="C48" s="89"/>
    </row>
  </sheetData>
  <mergeCells count="1">
    <mergeCell ref="A2:D2"/>
  </mergeCells>
  <printOptions horizontalCentered="1"/>
  <pageMargins left="0.708661417322835" right="0.708661417322835" top="0.354330708661417" bottom="0.31496062992126" header="0.31496062992126" footer="0.31496062992126"/>
  <pageSetup paperSize="9" scale="52"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6"/>
  <sheetViews>
    <sheetView showGridLines="0" showZeros="0" workbookViewId="0">
      <selection activeCell="B7" sqref="B7"/>
    </sheetView>
  </sheetViews>
  <sheetFormatPr defaultColWidth="9" defaultRowHeight="11.25" outlineLevelRow="5"/>
  <cols>
    <col min="1" max="1" width="62.1666666666667" customWidth="1"/>
    <col min="2" max="3" width="29.8333333333333" customWidth="1"/>
    <col min="4" max="4" width="33" customWidth="1"/>
    <col min="5" max="7" width="12" customWidth="1"/>
    <col min="8" max="8" width="7.5" customWidth="1"/>
    <col min="9" max="9" width="1" customWidth="1"/>
    <col min="10" max="10" width="13.5" customWidth="1"/>
    <col min="11" max="11" width="7.83333333333333" customWidth="1"/>
  </cols>
  <sheetData>
    <row r="1" ht="19.5" customHeight="1" spans="1:1">
      <c r="A1" s="15" t="s">
        <v>26</v>
      </c>
    </row>
    <row r="2" ht="33" customHeight="1" spans="1:254">
      <c r="A2" s="76" t="s">
        <v>27</v>
      </c>
      <c r="B2" s="76"/>
      <c r="C2" s="76"/>
      <c r="D2" s="76"/>
      <c r="E2" s="77"/>
      <c r="F2" s="77"/>
      <c r="G2" s="77"/>
      <c r="H2" s="77"/>
      <c r="I2" s="77"/>
      <c r="J2" s="77"/>
      <c r="K2" s="77"/>
      <c r="L2" s="85"/>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row>
    <row r="3" ht="19.5" customHeight="1" spans="1:254">
      <c r="A3" s="78"/>
      <c r="B3" s="79"/>
      <c r="C3" s="79"/>
      <c r="D3" s="80" t="s">
        <v>42</v>
      </c>
      <c r="E3" s="81"/>
      <c r="F3" s="81"/>
      <c r="G3" s="81"/>
      <c r="H3" s="81"/>
      <c r="I3" s="81"/>
      <c r="J3" s="81"/>
      <c r="K3" s="81"/>
      <c r="L3" s="1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row>
    <row r="4" ht="36" customHeight="1" spans="1:254">
      <c r="A4" s="56" t="s">
        <v>1220</v>
      </c>
      <c r="B4" s="56" t="s">
        <v>44</v>
      </c>
      <c r="C4" s="56" t="s">
        <v>45</v>
      </c>
      <c r="D4" s="56" t="s">
        <v>46</v>
      </c>
      <c r="E4" s="81"/>
      <c r="F4" s="81"/>
      <c r="G4" s="81"/>
      <c r="H4" s="81"/>
      <c r="I4" s="81"/>
      <c r="J4" s="81"/>
      <c r="K4" s="81"/>
      <c r="L4" s="1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6"/>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row>
    <row r="5" ht="19.5" customHeight="1" spans="1:4">
      <c r="A5" s="82" t="s">
        <v>1225</v>
      </c>
      <c r="B5" s="83">
        <v>3000</v>
      </c>
      <c r="C5" s="83"/>
      <c r="D5" s="59">
        <f>C5/B5</f>
        <v>0</v>
      </c>
    </row>
    <row r="6" ht="19.5" customHeight="1" spans="1:254">
      <c r="A6" s="56" t="s">
        <v>1219</v>
      </c>
      <c r="B6" s="84">
        <v>3000</v>
      </c>
      <c r="C6" s="84"/>
      <c r="D6" s="59">
        <f>C6/B6</f>
        <v>0</v>
      </c>
      <c r="E6" s="81"/>
      <c r="F6" s="81"/>
      <c r="G6" s="81"/>
      <c r="H6" s="81"/>
      <c r="I6" s="81"/>
      <c r="J6" s="81"/>
      <c r="K6" s="81"/>
      <c r="L6" s="1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6"/>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row>
  </sheetData>
  <sheetProtection formatCells="0" formatColumns="0" formatRows="0"/>
  <mergeCells count="1">
    <mergeCell ref="A2:D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D28" sqref="D28"/>
    </sheetView>
  </sheetViews>
  <sheetFormatPr defaultColWidth="9" defaultRowHeight="11.25" outlineLevelCol="3"/>
  <cols>
    <col min="1" max="1" width="53.8333333333333" customWidth="1"/>
    <col min="2" max="3" width="29.8333333333333" customWidth="1"/>
    <col min="4" max="4" width="33" customWidth="1"/>
    <col min="5" max="199" width="9.33333333333333"/>
    <col min="200" max="200" width="49.5" customWidth="1"/>
    <col min="201" max="201" width="16.1666666666667" customWidth="1"/>
    <col min="202" max="202" width="15.1666666666667" customWidth="1"/>
    <col min="203" max="203" width="14.5" customWidth="1"/>
    <col min="204" max="259" width="9" hidden="1" customWidth="1"/>
    <col min="260" max="455" width="9.33333333333333"/>
    <col min="456" max="456" width="49.5" customWidth="1"/>
    <col min="457" max="457" width="16.1666666666667" customWidth="1"/>
    <col min="458" max="458" width="15.1666666666667" customWidth="1"/>
    <col min="459" max="459" width="14.5" customWidth="1"/>
    <col min="460" max="515" width="9" hidden="1" customWidth="1"/>
    <col min="516" max="711" width="9.33333333333333"/>
    <col min="712" max="712" width="49.5" customWidth="1"/>
    <col min="713" max="713" width="16.1666666666667" customWidth="1"/>
    <col min="714" max="714" width="15.1666666666667" customWidth="1"/>
    <col min="715" max="715" width="14.5" customWidth="1"/>
    <col min="716" max="771" width="9" hidden="1" customWidth="1"/>
    <col min="772" max="967" width="9.33333333333333"/>
    <col min="968" max="968" width="49.5" customWidth="1"/>
    <col min="969" max="969" width="16.1666666666667" customWidth="1"/>
    <col min="970" max="970" width="15.1666666666667" customWidth="1"/>
    <col min="971" max="971" width="14.5" customWidth="1"/>
    <col min="972" max="1027" width="9" hidden="1" customWidth="1"/>
    <col min="1028" max="1223" width="9.33333333333333"/>
    <col min="1224" max="1224" width="49.5" customWidth="1"/>
    <col min="1225" max="1225" width="16.1666666666667" customWidth="1"/>
    <col min="1226" max="1226" width="15.1666666666667" customWidth="1"/>
    <col min="1227" max="1227" width="14.5" customWidth="1"/>
    <col min="1228" max="1283" width="9" hidden="1" customWidth="1"/>
    <col min="1284" max="1479" width="9.33333333333333"/>
    <col min="1480" max="1480" width="49.5" customWidth="1"/>
    <col min="1481" max="1481" width="16.1666666666667" customWidth="1"/>
    <col min="1482" max="1482" width="15.1666666666667" customWidth="1"/>
    <col min="1483" max="1483" width="14.5" customWidth="1"/>
    <col min="1484" max="1539" width="9" hidden="1" customWidth="1"/>
    <col min="1540" max="1735" width="9.33333333333333"/>
    <col min="1736" max="1736" width="49.5" customWidth="1"/>
    <col min="1737" max="1737" width="16.1666666666667" customWidth="1"/>
    <col min="1738" max="1738" width="15.1666666666667" customWidth="1"/>
    <col min="1739" max="1739" width="14.5" customWidth="1"/>
    <col min="1740" max="1795" width="9" hidden="1" customWidth="1"/>
    <col min="1796" max="1991" width="9.33333333333333"/>
    <col min="1992" max="1992" width="49.5" customWidth="1"/>
    <col min="1993" max="1993" width="16.1666666666667" customWidth="1"/>
    <col min="1994" max="1994" width="15.1666666666667" customWidth="1"/>
    <col min="1995" max="1995" width="14.5" customWidth="1"/>
    <col min="1996" max="2051" width="9" hidden="1" customWidth="1"/>
    <col min="2052" max="2247" width="9.33333333333333"/>
    <col min="2248" max="2248" width="49.5" customWidth="1"/>
    <col min="2249" max="2249" width="16.1666666666667" customWidth="1"/>
    <col min="2250" max="2250" width="15.1666666666667" customWidth="1"/>
    <col min="2251" max="2251" width="14.5" customWidth="1"/>
    <col min="2252" max="2307" width="9" hidden="1" customWidth="1"/>
    <col min="2308" max="2503" width="9.33333333333333"/>
    <col min="2504" max="2504" width="49.5" customWidth="1"/>
    <col min="2505" max="2505" width="16.1666666666667" customWidth="1"/>
    <col min="2506" max="2506" width="15.1666666666667" customWidth="1"/>
    <col min="2507" max="2507" width="14.5" customWidth="1"/>
    <col min="2508" max="2563" width="9" hidden="1" customWidth="1"/>
    <col min="2564" max="2759" width="9.33333333333333"/>
    <col min="2760" max="2760" width="49.5" customWidth="1"/>
    <col min="2761" max="2761" width="16.1666666666667" customWidth="1"/>
    <col min="2762" max="2762" width="15.1666666666667" customWidth="1"/>
    <col min="2763" max="2763" width="14.5" customWidth="1"/>
    <col min="2764" max="2819" width="9" hidden="1" customWidth="1"/>
    <col min="2820" max="3015" width="9.33333333333333"/>
    <col min="3016" max="3016" width="49.5" customWidth="1"/>
    <col min="3017" max="3017" width="16.1666666666667" customWidth="1"/>
    <col min="3018" max="3018" width="15.1666666666667" customWidth="1"/>
    <col min="3019" max="3019" width="14.5" customWidth="1"/>
    <col min="3020" max="3075" width="9" hidden="1" customWidth="1"/>
    <col min="3076" max="3271" width="9.33333333333333"/>
    <col min="3272" max="3272" width="49.5" customWidth="1"/>
    <col min="3273" max="3273" width="16.1666666666667" customWidth="1"/>
    <col min="3274" max="3274" width="15.1666666666667" customWidth="1"/>
    <col min="3275" max="3275" width="14.5" customWidth="1"/>
    <col min="3276" max="3331" width="9" hidden="1" customWidth="1"/>
    <col min="3332" max="3527" width="9.33333333333333"/>
    <col min="3528" max="3528" width="49.5" customWidth="1"/>
    <col min="3529" max="3529" width="16.1666666666667" customWidth="1"/>
    <col min="3530" max="3530" width="15.1666666666667" customWidth="1"/>
    <col min="3531" max="3531" width="14.5" customWidth="1"/>
    <col min="3532" max="3587" width="9" hidden="1" customWidth="1"/>
    <col min="3588" max="3783" width="9.33333333333333"/>
    <col min="3784" max="3784" width="49.5" customWidth="1"/>
    <col min="3785" max="3785" width="16.1666666666667" customWidth="1"/>
    <col min="3786" max="3786" width="15.1666666666667" customWidth="1"/>
    <col min="3787" max="3787" width="14.5" customWidth="1"/>
    <col min="3788" max="3843" width="9" hidden="1" customWidth="1"/>
    <col min="3844" max="4039" width="9.33333333333333"/>
    <col min="4040" max="4040" width="49.5" customWidth="1"/>
    <col min="4041" max="4041" width="16.1666666666667" customWidth="1"/>
    <col min="4042" max="4042" width="15.1666666666667" customWidth="1"/>
    <col min="4043" max="4043" width="14.5" customWidth="1"/>
    <col min="4044" max="4099" width="9" hidden="1" customWidth="1"/>
    <col min="4100" max="4295" width="9.33333333333333"/>
    <col min="4296" max="4296" width="49.5" customWidth="1"/>
    <col min="4297" max="4297" width="16.1666666666667" customWidth="1"/>
    <col min="4298" max="4298" width="15.1666666666667" customWidth="1"/>
    <col min="4299" max="4299" width="14.5" customWidth="1"/>
    <col min="4300" max="4355" width="9" hidden="1" customWidth="1"/>
    <col min="4356" max="4551" width="9.33333333333333"/>
    <col min="4552" max="4552" width="49.5" customWidth="1"/>
    <col min="4553" max="4553" width="16.1666666666667" customWidth="1"/>
    <col min="4554" max="4554" width="15.1666666666667" customWidth="1"/>
    <col min="4555" max="4555" width="14.5" customWidth="1"/>
    <col min="4556" max="4611" width="9" hidden="1" customWidth="1"/>
    <col min="4612" max="4807" width="9.33333333333333"/>
    <col min="4808" max="4808" width="49.5" customWidth="1"/>
    <col min="4809" max="4809" width="16.1666666666667" customWidth="1"/>
    <col min="4810" max="4810" width="15.1666666666667" customWidth="1"/>
    <col min="4811" max="4811" width="14.5" customWidth="1"/>
    <col min="4812" max="4867" width="9" hidden="1" customWidth="1"/>
    <col min="4868" max="5063" width="9.33333333333333"/>
    <col min="5064" max="5064" width="49.5" customWidth="1"/>
    <col min="5065" max="5065" width="16.1666666666667" customWidth="1"/>
    <col min="5066" max="5066" width="15.1666666666667" customWidth="1"/>
    <col min="5067" max="5067" width="14.5" customWidth="1"/>
    <col min="5068" max="5123" width="9" hidden="1" customWidth="1"/>
    <col min="5124" max="5319" width="9.33333333333333"/>
    <col min="5320" max="5320" width="49.5" customWidth="1"/>
    <col min="5321" max="5321" width="16.1666666666667" customWidth="1"/>
    <col min="5322" max="5322" width="15.1666666666667" customWidth="1"/>
    <col min="5323" max="5323" width="14.5" customWidth="1"/>
    <col min="5324" max="5379" width="9" hidden="1" customWidth="1"/>
    <col min="5380" max="5575" width="9.33333333333333"/>
    <col min="5576" max="5576" width="49.5" customWidth="1"/>
    <col min="5577" max="5577" width="16.1666666666667" customWidth="1"/>
    <col min="5578" max="5578" width="15.1666666666667" customWidth="1"/>
    <col min="5579" max="5579" width="14.5" customWidth="1"/>
    <col min="5580" max="5635" width="9" hidden="1" customWidth="1"/>
    <col min="5636" max="5831" width="9.33333333333333"/>
    <col min="5832" max="5832" width="49.5" customWidth="1"/>
    <col min="5833" max="5833" width="16.1666666666667" customWidth="1"/>
    <col min="5834" max="5834" width="15.1666666666667" customWidth="1"/>
    <col min="5835" max="5835" width="14.5" customWidth="1"/>
    <col min="5836" max="5891" width="9" hidden="1" customWidth="1"/>
    <col min="5892" max="6087" width="9.33333333333333"/>
    <col min="6088" max="6088" width="49.5" customWidth="1"/>
    <col min="6089" max="6089" width="16.1666666666667" customWidth="1"/>
    <col min="6090" max="6090" width="15.1666666666667" customWidth="1"/>
    <col min="6091" max="6091" width="14.5" customWidth="1"/>
    <col min="6092" max="6147" width="9" hidden="1" customWidth="1"/>
    <col min="6148" max="6343" width="9.33333333333333"/>
    <col min="6344" max="6344" width="49.5" customWidth="1"/>
    <col min="6345" max="6345" width="16.1666666666667" customWidth="1"/>
    <col min="6346" max="6346" width="15.1666666666667" customWidth="1"/>
    <col min="6347" max="6347" width="14.5" customWidth="1"/>
    <col min="6348" max="6403" width="9" hidden="1" customWidth="1"/>
    <col min="6404" max="6599" width="9.33333333333333"/>
    <col min="6600" max="6600" width="49.5" customWidth="1"/>
    <col min="6601" max="6601" width="16.1666666666667" customWidth="1"/>
    <col min="6602" max="6602" width="15.1666666666667" customWidth="1"/>
    <col min="6603" max="6603" width="14.5" customWidth="1"/>
    <col min="6604" max="6659" width="9" hidden="1" customWidth="1"/>
    <col min="6660" max="6855" width="9.33333333333333"/>
    <col min="6856" max="6856" width="49.5" customWidth="1"/>
    <col min="6857" max="6857" width="16.1666666666667" customWidth="1"/>
    <col min="6858" max="6858" width="15.1666666666667" customWidth="1"/>
    <col min="6859" max="6859" width="14.5" customWidth="1"/>
    <col min="6860" max="6915" width="9" hidden="1" customWidth="1"/>
    <col min="6916" max="7111" width="9.33333333333333"/>
    <col min="7112" max="7112" width="49.5" customWidth="1"/>
    <col min="7113" max="7113" width="16.1666666666667" customWidth="1"/>
    <col min="7114" max="7114" width="15.1666666666667" customWidth="1"/>
    <col min="7115" max="7115" width="14.5" customWidth="1"/>
    <col min="7116" max="7171" width="9" hidden="1" customWidth="1"/>
    <col min="7172" max="7367" width="9.33333333333333"/>
    <col min="7368" max="7368" width="49.5" customWidth="1"/>
    <col min="7369" max="7369" width="16.1666666666667" customWidth="1"/>
    <col min="7370" max="7370" width="15.1666666666667" customWidth="1"/>
    <col min="7371" max="7371" width="14.5" customWidth="1"/>
    <col min="7372" max="7427" width="9" hidden="1" customWidth="1"/>
    <col min="7428" max="7623" width="9.33333333333333"/>
    <col min="7624" max="7624" width="49.5" customWidth="1"/>
    <col min="7625" max="7625" width="16.1666666666667" customWidth="1"/>
    <col min="7626" max="7626" width="15.1666666666667" customWidth="1"/>
    <col min="7627" max="7627" width="14.5" customWidth="1"/>
    <col min="7628" max="7683" width="9" hidden="1" customWidth="1"/>
    <col min="7684" max="7879" width="9.33333333333333"/>
    <col min="7880" max="7880" width="49.5" customWidth="1"/>
    <col min="7881" max="7881" width="16.1666666666667" customWidth="1"/>
    <col min="7882" max="7882" width="15.1666666666667" customWidth="1"/>
    <col min="7883" max="7883" width="14.5" customWidth="1"/>
    <col min="7884" max="7939" width="9" hidden="1" customWidth="1"/>
    <col min="7940" max="8135" width="9.33333333333333"/>
    <col min="8136" max="8136" width="49.5" customWidth="1"/>
    <col min="8137" max="8137" width="16.1666666666667" customWidth="1"/>
    <col min="8138" max="8138" width="15.1666666666667" customWidth="1"/>
    <col min="8139" max="8139" width="14.5" customWidth="1"/>
    <col min="8140" max="8195" width="9" hidden="1" customWidth="1"/>
    <col min="8196" max="8391" width="9.33333333333333"/>
    <col min="8392" max="8392" width="49.5" customWidth="1"/>
    <col min="8393" max="8393" width="16.1666666666667" customWidth="1"/>
    <col min="8394" max="8394" width="15.1666666666667" customWidth="1"/>
    <col min="8395" max="8395" width="14.5" customWidth="1"/>
    <col min="8396" max="8451" width="9" hidden="1" customWidth="1"/>
    <col min="8452" max="8647" width="9.33333333333333"/>
    <col min="8648" max="8648" width="49.5" customWidth="1"/>
    <col min="8649" max="8649" width="16.1666666666667" customWidth="1"/>
    <col min="8650" max="8650" width="15.1666666666667" customWidth="1"/>
    <col min="8651" max="8651" width="14.5" customWidth="1"/>
    <col min="8652" max="8707" width="9" hidden="1" customWidth="1"/>
    <col min="8708" max="8903" width="9.33333333333333"/>
    <col min="8904" max="8904" width="49.5" customWidth="1"/>
    <col min="8905" max="8905" width="16.1666666666667" customWidth="1"/>
    <col min="8906" max="8906" width="15.1666666666667" customWidth="1"/>
    <col min="8907" max="8907" width="14.5" customWidth="1"/>
    <col min="8908" max="8963" width="9" hidden="1" customWidth="1"/>
    <col min="8964" max="9159" width="9.33333333333333"/>
    <col min="9160" max="9160" width="49.5" customWidth="1"/>
    <col min="9161" max="9161" width="16.1666666666667" customWidth="1"/>
    <col min="9162" max="9162" width="15.1666666666667" customWidth="1"/>
    <col min="9163" max="9163" width="14.5" customWidth="1"/>
    <col min="9164" max="9219" width="9" hidden="1" customWidth="1"/>
    <col min="9220" max="9415" width="9.33333333333333"/>
    <col min="9416" max="9416" width="49.5" customWidth="1"/>
    <col min="9417" max="9417" width="16.1666666666667" customWidth="1"/>
    <col min="9418" max="9418" width="15.1666666666667" customWidth="1"/>
    <col min="9419" max="9419" width="14.5" customWidth="1"/>
    <col min="9420" max="9475" width="9" hidden="1" customWidth="1"/>
    <col min="9476" max="9671" width="9.33333333333333"/>
    <col min="9672" max="9672" width="49.5" customWidth="1"/>
    <col min="9673" max="9673" width="16.1666666666667" customWidth="1"/>
    <col min="9674" max="9674" width="15.1666666666667" customWidth="1"/>
    <col min="9675" max="9675" width="14.5" customWidth="1"/>
    <col min="9676" max="9731" width="9" hidden="1" customWidth="1"/>
    <col min="9732" max="9927" width="9.33333333333333"/>
    <col min="9928" max="9928" width="49.5" customWidth="1"/>
    <col min="9929" max="9929" width="16.1666666666667" customWidth="1"/>
    <col min="9930" max="9930" width="15.1666666666667" customWidth="1"/>
    <col min="9931" max="9931" width="14.5" customWidth="1"/>
    <col min="9932" max="9987" width="9" hidden="1" customWidth="1"/>
    <col min="9988" max="10183" width="9.33333333333333"/>
    <col min="10184" max="10184" width="49.5" customWidth="1"/>
    <col min="10185" max="10185" width="16.1666666666667" customWidth="1"/>
    <col min="10186" max="10186" width="15.1666666666667" customWidth="1"/>
    <col min="10187" max="10187" width="14.5" customWidth="1"/>
    <col min="10188" max="10243" width="9" hidden="1" customWidth="1"/>
    <col min="10244" max="10439" width="9.33333333333333"/>
    <col min="10440" max="10440" width="49.5" customWidth="1"/>
    <col min="10441" max="10441" width="16.1666666666667" customWidth="1"/>
    <col min="10442" max="10442" width="15.1666666666667" customWidth="1"/>
    <col min="10443" max="10443" width="14.5" customWidth="1"/>
    <col min="10444" max="10499" width="9" hidden="1" customWidth="1"/>
    <col min="10500" max="10695" width="9.33333333333333"/>
    <col min="10696" max="10696" width="49.5" customWidth="1"/>
    <col min="10697" max="10697" width="16.1666666666667" customWidth="1"/>
    <col min="10698" max="10698" width="15.1666666666667" customWidth="1"/>
    <col min="10699" max="10699" width="14.5" customWidth="1"/>
    <col min="10700" max="10755" width="9" hidden="1" customWidth="1"/>
    <col min="10756" max="10951" width="9.33333333333333"/>
    <col min="10952" max="10952" width="49.5" customWidth="1"/>
    <col min="10953" max="10953" width="16.1666666666667" customWidth="1"/>
    <col min="10954" max="10954" width="15.1666666666667" customWidth="1"/>
    <col min="10955" max="10955" width="14.5" customWidth="1"/>
    <col min="10956" max="11011" width="9" hidden="1" customWidth="1"/>
    <col min="11012" max="11207" width="9.33333333333333"/>
    <col min="11208" max="11208" width="49.5" customWidth="1"/>
    <col min="11209" max="11209" width="16.1666666666667" customWidth="1"/>
    <col min="11210" max="11210" width="15.1666666666667" customWidth="1"/>
    <col min="11211" max="11211" width="14.5" customWidth="1"/>
    <col min="11212" max="11267" width="9" hidden="1" customWidth="1"/>
    <col min="11268" max="11463" width="9.33333333333333"/>
    <col min="11464" max="11464" width="49.5" customWidth="1"/>
    <col min="11465" max="11465" width="16.1666666666667" customWidth="1"/>
    <col min="11466" max="11466" width="15.1666666666667" customWidth="1"/>
    <col min="11467" max="11467" width="14.5" customWidth="1"/>
    <col min="11468" max="11523" width="9" hidden="1" customWidth="1"/>
    <col min="11524" max="11719" width="9.33333333333333"/>
    <col min="11720" max="11720" width="49.5" customWidth="1"/>
    <col min="11721" max="11721" width="16.1666666666667" customWidth="1"/>
    <col min="11722" max="11722" width="15.1666666666667" customWidth="1"/>
    <col min="11723" max="11723" width="14.5" customWidth="1"/>
    <col min="11724" max="11779" width="9" hidden="1" customWidth="1"/>
    <col min="11780" max="11975" width="9.33333333333333"/>
    <col min="11976" max="11976" width="49.5" customWidth="1"/>
    <col min="11977" max="11977" width="16.1666666666667" customWidth="1"/>
    <col min="11978" max="11978" width="15.1666666666667" customWidth="1"/>
    <col min="11979" max="11979" width="14.5" customWidth="1"/>
    <col min="11980" max="12035" width="9" hidden="1" customWidth="1"/>
    <col min="12036" max="12231" width="9.33333333333333"/>
    <col min="12232" max="12232" width="49.5" customWidth="1"/>
    <col min="12233" max="12233" width="16.1666666666667" customWidth="1"/>
    <col min="12234" max="12234" width="15.1666666666667" customWidth="1"/>
    <col min="12235" max="12235" width="14.5" customWidth="1"/>
    <col min="12236" max="12291" width="9" hidden="1" customWidth="1"/>
    <col min="12292" max="12487" width="9.33333333333333"/>
    <col min="12488" max="12488" width="49.5" customWidth="1"/>
    <col min="12489" max="12489" width="16.1666666666667" customWidth="1"/>
    <col min="12490" max="12490" width="15.1666666666667" customWidth="1"/>
    <col min="12491" max="12491" width="14.5" customWidth="1"/>
    <col min="12492" max="12547" width="9" hidden="1" customWidth="1"/>
    <col min="12548" max="12743" width="9.33333333333333"/>
    <col min="12744" max="12744" width="49.5" customWidth="1"/>
    <col min="12745" max="12745" width="16.1666666666667" customWidth="1"/>
    <col min="12746" max="12746" width="15.1666666666667" customWidth="1"/>
    <col min="12747" max="12747" width="14.5" customWidth="1"/>
    <col min="12748" max="12803" width="9" hidden="1" customWidth="1"/>
    <col min="12804" max="12999" width="9.33333333333333"/>
    <col min="13000" max="13000" width="49.5" customWidth="1"/>
    <col min="13001" max="13001" width="16.1666666666667" customWidth="1"/>
    <col min="13002" max="13002" width="15.1666666666667" customWidth="1"/>
    <col min="13003" max="13003" width="14.5" customWidth="1"/>
    <col min="13004" max="13059" width="9" hidden="1" customWidth="1"/>
    <col min="13060" max="13255" width="9.33333333333333"/>
    <col min="13256" max="13256" width="49.5" customWidth="1"/>
    <col min="13257" max="13257" width="16.1666666666667" customWidth="1"/>
    <col min="13258" max="13258" width="15.1666666666667" customWidth="1"/>
    <col min="13259" max="13259" width="14.5" customWidth="1"/>
    <col min="13260" max="13315" width="9" hidden="1" customWidth="1"/>
    <col min="13316" max="13511" width="9.33333333333333"/>
    <col min="13512" max="13512" width="49.5" customWidth="1"/>
    <col min="13513" max="13513" width="16.1666666666667" customWidth="1"/>
    <col min="13514" max="13514" width="15.1666666666667" customWidth="1"/>
    <col min="13515" max="13515" width="14.5" customWidth="1"/>
    <col min="13516" max="13571" width="9" hidden="1" customWidth="1"/>
    <col min="13572" max="13767" width="9.33333333333333"/>
    <col min="13768" max="13768" width="49.5" customWidth="1"/>
    <col min="13769" max="13769" width="16.1666666666667" customWidth="1"/>
    <col min="13770" max="13770" width="15.1666666666667" customWidth="1"/>
    <col min="13771" max="13771" width="14.5" customWidth="1"/>
    <col min="13772" max="13827" width="9" hidden="1" customWidth="1"/>
    <col min="13828" max="14023" width="9.33333333333333"/>
    <col min="14024" max="14024" width="49.5" customWidth="1"/>
    <col min="14025" max="14025" width="16.1666666666667" customWidth="1"/>
    <col min="14026" max="14026" width="15.1666666666667" customWidth="1"/>
    <col min="14027" max="14027" width="14.5" customWidth="1"/>
    <col min="14028" max="14083" width="9" hidden="1" customWidth="1"/>
    <col min="14084" max="14279" width="9.33333333333333"/>
    <col min="14280" max="14280" width="49.5" customWidth="1"/>
    <col min="14281" max="14281" width="16.1666666666667" customWidth="1"/>
    <col min="14282" max="14282" width="15.1666666666667" customWidth="1"/>
    <col min="14283" max="14283" width="14.5" customWidth="1"/>
    <col min="14284" max="14339" width="9" hidden="1" customWidth="1"/>
    <col min="14340" max="14535" width="9.33333333333333"/>
    <col min="14536" max="14536" width="49.5" customWidth="1"/>
    <col min="14537" max="14537" width="16.1666666666667" customWidth="1"/>
    <col min="14538" max="14538" width="15.1666666666667" customWidth="1"/>
    <col min="14539" max="14539" width="14.5" customWidth="1"/>
    <col min="14540" max="14595" width="9" hidden="1" customWidth="1"/>
    <col min="14596" max="14791" width="9.33333333333333"/>
    <col min="14792" max="14792" width="49.5" customWidth="1"/>
    <col min="14793" max="14793" width="16.1666666666667" customWidth="1"/>
    <col min="14794" max="14794" width="15.1666666666667" customWidth="1"/>
    <col min="14795" max="14795" width="14.5" customWidth="1"/>
    <col min="14796" max="14851" width="9" hidden="1" customWidth="1"/>
    <col min="14852" max="15047" width="9.33333333333333"/>
    <col min="15048" max="15048" width="49.5" customWidth="1"/>
    <col min="15049" max="15049" width="16.1666666666667" customWidth="1"/>
    <col min="15050" max="15050" width="15.1666666666667" customWidth="1"/>
    <col min="15051" max="15051" width="14.5" customWidth="1"/>
    <col min="15052" max="15107" width="9" hidden="1" customWidth="1"/>
    <col min="15108" max="15303" width="9.33333333333333"/>
    <col min="15304" max="15304" width="49.5" customWidth="1"/>
    <col min="15305" max="15305" width="16.1666666666667" customWidth="1"/>
    <col min="15306" max="15306" width="15.1666666666667" customWidth="1"/>
    <col min="15307" max="15307" width="14.5" customWidth="1"/>
    <col min="15308" max="15363" width="9" hidden="1" customWidth="1"/>
    <col min="15364" max="15559" width="9.33333333333333"/>
    <col min="15560" max="15560" width="49.5" customWidth="1"/>
    <col min="15561" max="15561" width="16.1666666666667" customWidth="1"/>
    <col min="15562" max="15562" width="15.1666666666667" customWidth="1"/>
    <col min="15563" max="15563" width="14.5" customWidth="1"/>
    <col min="15564" max="15619" width="9" hidden="1" customWidth="1"/>
    <col min="15620" max="15815" width="9.33333333333333"/>
    <col min="15816" max="15816" width="49.5" customWidth="1"/>
    <col min="15817" max="15817" width="16.1666666666667" customWidth="1"/>
    <col min="15818" max="15818" width="15.1666666666667" customWidth="1"/>
    <col min="15819" max="15819" width="14.5" customWidth="1"/>
    <col min="15820" max="15875" width="9" hidden="1" customWidth="1"/>
    <col min="15876" max="16071" width="9.33333333333333"/>
    <col min="16072" max="16072" width="49.5" customWidth="1"/>
    <col min="16073" max="16073" width="16.1666666666667" customWidth="1"/>
    <col min="16074" max="16074" width="15.1666666666667" customWidth="1"/>
    <col min="16075" max="16075" width="14.5" customWidth="1"/>
    <col min="16076" max="16131" width="9" hidden="1" customWidth="1"/>
    <col min="16132" max="16384" width="9.33333333333333"/>
  </cols>
  <sheetData>
    <row r="1" ht="19.5" customHeight="1" spans="1:1">
      <c r="A1" s="15" t="s">
        <v>28</v>
      </c>
    </row>
    <row r="2" ht="30.75" customHeight="1" spans="1:4">
      <c r="A2" s="51" t="s">
        <v>29</v>
      </c>
      <c r="B2" s="51"/>
      <c r="C2" s="51"/>
      <c r="D2" s="51"/>
    </row>
    <row r="3" ht="19.5" customHeight="1" spans="4:4">
      <c r="D3" s="53" t="s">
        <v>1517</v>
      </c>
    </row>
    <row r="4" ht="36" customHeight="1" spans="1:4">
      <c r="A4" s="54" t="s">
        <v>1248</v>
      </c>
      <c r="B4" s="55" t="s">
        <v>44</v>
      </c>
      <c r="C4" s="55" t="s">
        <v>45</v>
      </c>
      <c r="D4" s="56" t="s">
        <v>46</v>
      </c>
    </row>
    <row r="5" ht="19.5" customHeight="1" spans="1:4">
      <c r="A5" s="68" t="s">
        <v>1518</v>
      </c>
      <c r="B5" s="69"/>
      <c r="C5" s="69"/>
      <c r="D5" s="59" t="e">
        <f t="shared" ref="D5:D15" si="0">C5/B5</f>
        <v>#DIV/0!</v>
      </c>
    </row>
    <row r="6" ht="19.5" customHeight="1" spans="1:4">
      <c r="A6" s="68" t="s">
        <v>1519</v>
      </c>
      <c r="B6" s="69"/>
      <c r="C6" s="69"/>
      <c r="D6" s="59" t="e">
        <f t="shared" si="0"/>
        <v>#DIV/0!</v>
      </c>
    </row>
    <row r="7" ht="19.5" customHeight="1" spans="1:4">
      <c r="A7" s="68" t="s">
        <v>1520</v>
      </c>
      <c r="B7" s="69"/>
      <c r="C7" s="69"/>
      <c r="D7" s="59" t="e">
        <f t="shared" si="0"/>
        <v>#DIV/0!</v>
      </c>
    </row>
    <row r="8" ht="19.5" customHeight="1" spans="1:4">
      <c r="A8" s="68" t="s">
        <v>1521</v>
      </c>
      <c r="B8" s="69"/>
      <c r="C8" s="69"/>
      <c r="D8" s="59" t="e">
        <f t="shared" si="0"/>
        <v>#DIV/0!</v>
      </c>
    </row>
    <row r="9" ht="19.5" customHeight="1" spans="1:4">
      <c r="A9" s="68" t="s">
        <v>1522</v>
      </c>
      <c r="B9" s="69">
        <v>205</v>
      </c>
      <c r="C9" s="70">
        <v>337.48</v>
      </c>
      <c r="D9" s="59">
        <f t="shared" si="0"/>
        <v>1.64624390243902</v>
      </c>
    </row>
    <row r="10" ht="19.5" customHeight="1" spans="1:4">
      <c r="A10" s="54" t="s">
        <v>73</v>
      </c>
      <c r="B10" s="71">
        <f>SUM(B5:B9)</f>
        <v>205</v>
      </c>
      <c r="C10" s="72">
        <f>SUM(C5:C9)</f>
        <v>337.48</v>
      </c>
      <c r="D10" s="59">
        <f t="shared" si="0"/>
        <v>1.64624390243902</v>
      </c>
    </row>
    <row r="11" ht="19.5" customHeight="1" spans="1:4">
      <c r="A11" s="73" t="s">
        <v>75</v>
      </c>
      <c r="B11" s="71"/>
      <c r="C11" s="72"/>
      <c r="D11" s="59" t="e">
        <f t="shared" si="0"/>
        <v>#DIV/0!</v>
      </c>
    </row>
    <row r="12" ht="19.5" customHeight="1" spans="1:4">
      <c r="A12" s="74" t="s">
        <v>1523</v>
      </c>
      <c r="B12" s="71"/>
      <c r="C12" s="72"/>
      <c r="D12" s="59" t="e">
        <f t="shared" si="0"/>
        <v>#DIV/0!</v>
      </c>
    </row>
    <row r="13" ht="19.5" customHeight="1" spans="1:4">
      <c r="A13" s="68" t="s">
        <v>1524</v>
      </c>
      <c r="B13" s="69"/>
      <c r="C13" s="70"/>
      <c r="D13" s="59" t="e">
        <f t="shared" si="0"/>
        <v>#DIV/0!</v>
      </c>
    </row>
    <row r="14" ht="19.5" customHeight="1" spans="1:4">
      <c r="A14" s="75" t="s">
        <v>84</v>
      </c>
      <c r="B14" s="69"/>
      <c r="C14" s="70"/>
      <c r="D14" s="59" t="e">
        <f t="shared" si="0"/>
        <v>#DIV/0!</v>
      </c>
    </row>
    <row r="15" ht="19.5" customHeight="1" spans="1:4">
      <c r="A15" s="54" t="s">
        <v>85</v>
      </c>
      <c r="B15" s="71">
        <f>B10+B11</f>
        <v>205</v>
      </c>
      <c r="C15" s="72">
        <f>C10+C11</f>
        <v>337.48</v>
      </c>
      <c r="D15" s="59">
        <f t="shared" si="0"/>
        <v>1.64624390243902</v>
      </c>
    </row>
  </sheetData>
  <mergeCells count="1">
    <mergeCell ref="A2:D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workbookViewId="0">
      <selection activeCell="H15" sqref="H15"/>
    </sheetView>
  </sheetViews>
  <sheetFormatPr defaultColWidth="9" defaultRowHeight="11.25" outlineLevelCol="3"/>
  <cols>
    <col min="1" max="1" width="65" customWidth="1"/>
    <col min="2" max="3" width="29.8333333333333" customWidth="1"/>
    <col min="4" max="4" width="33" customWidth="1"/>
    <col min="5" max="143" width="9.33333333333333"/>
    <col min="144" max="144" width="47.8333333333333" customWidth="1"/>
    <col min="145" max="145" width="16" customWidth="1"/>
    <col min="146" max="146" width="16.3333333333333" customWidth="1"/>
    <col min="147" max="147" width="12.8333333333333" customWidth="1"/>
    <col min="148" max="253" width="9" hidden="1" customWidth="1"/>
    <col min="254" max="399" width="9.33333333333333"/>
    <col min="400" max="400" width="47.8333333333333" customWidth="1"/>
    <col min="401" max="401" width="16" customWidth="1"/>
    <col min="402" max="402" width="16.3333333333333" customWidth="1"/>
    <col min="403" max="403" width="12.8333333333333" customWidth="1"/>
    <col min="404" max="509" width="9" hidden="1" customWidth="1"/>
    <col min="510" max="655" width="9.33333333333333"/>
    <col min="656" max="656" width="47.8333333333333" customWidth="1"/>
    <col min="657" max="657" width="16" customWidth="1"/>
    <col min="658" max="658" width="16.3333333333333" customWidth="1"/>
    <col min="659" max="659" width="12.8333333333333" customWidth="1"/>
    <col min="660" max="765" width="9" hidden="1" customWidth="1"/>
    <col min="766" max="911" width="9.33333333333333"/>
    <col min="912" max="912" width="47.8333333333333" customWidth="1"/>
    <col min="913" max="913" width="16" customWidth="1"/>
    <col min="914" max="914" width="16.3333333333333" customWidth="1"/>
    <col min="915" max="915" width="12.8333333333333" customWidth="1"/>
    <col min="916" max="1021" width="9" hidden="1" customWidth="1"/>
    <col min="1022" max="1167" width="9.33333333333333"/>
    <col min="1168" max="1168" width="47.8333333333333" customWidth="1"/>
    <col min="1169" max="1169" width="16" customWidth="1"/>
    <col min="1170" max="1170" width="16.3333333333333" customWidth="1"/>
    <col min="1171" max="1171" width="12.8333333333333" customWidth="1"/>
    <col min="1172" max="1277" width="9" hidden="1" customWidth="1"/>
    <col min="1278" max="1423" width="9.33333333333333"/>
    <col min="1424" max="1424" width="47.8333333333333" customWidth="1"/>
    <col min="1425" max="1425" width="16" customWidth="1"/>
    <col min="1426" max="1426" width="16.3333333333333" customWidth="1"/>
    <col min="1427" max="1427" width="12.8333333333333" customWidth="1"/>
    <col min="1428" max="1533" width="9" hidden="1" customWidth="1"/>
    <col min="1534" max="1679" width="9.33333333333333"/>
    <col min="1680" max="1680" width="47.8333333333333" customWidth="1"/>
    <col min="1681" max="1681" width="16" customWidth="1"/>
    <col min="1682" max="1682" width="16.3333333333333" customWidth="1"/>
    <col min="1683" max="1683" width="12.8333333333333" customWidth="1"/>
    <col min="1684" max="1789" width="9" hidden="1" customWidth="1"/>
    <col min="1790" max="1935" width="9.33333333333333"/>
    <col min="1936" max="1936" width="47.8333333333333" customWidth="1"/>
    <col min="1937" max="1937" width="16" customWidth="1"/>
    <col min="1938" max="1938" width="16.3333333333333" customWidth="1"/>
    <col min="1939" max="1939" width="12.8333333333333" customWidth="1"/>
    <col min="1940" max="2045" width="9" hidden="1" customWidth="1"/>
    <col min="2046" max="2191" width="9.33333333333333"/>
    <col min="2192" max="2192" width="47.8333333333333" customWidth="1"/>
    <col min="2193" max="2193" width="16" customWidth="1"/>
    <col min="2194" max="2194" width="16.3333333333333" customWidth="1"/>
    <col min="2195" max="2195" width="12.8333333333333" customWidth="1"/>
    <col min="2196" max="2301" width="9" hidden="1" customWidth="1"/>
    <col min="2302" max="2447" width="9.33333333333333"/>
    <col min="2448" max="2448" width="47.8333333333333" customWidth="1"/>
    <col min="2449" max="2449" width="16" customWidth="1"/>
    <col min="2450" max="2450" width="16.3333333333333" customWidth="1"/>
    <col min="2451" max="2451" width="12.8333333333333" customWidth="1"/>
    <col min="2452" max="2557" width="9" hidden="1" customWidth="1"/>
    <col min="2558" max="2703" width="9.33333333333333"/>
    <col min="2704" max="2704" width="47.8333333333333" customWidth="1"/>
    <col min="2705" max="2705" width="16" customWidth="1"/>
    <col min="2706" max="2706" width="16.3333333333333" customWidth="1"/>
    <col min="2707" max="2707" width="12.8333333333333" customWidth="1"/>
    <col min="2708" max="2813" width="9" hidden="1" customWidth="1"/>
    <col min="2814" max="2959" width="9.33333333333333"/>
    <col min="2960" max="2960" width="47.8333333333333" customWidth="1"/>
    <col min="2961" max="2961" width="16" customWidth="1"/>
    <col min="2962" max="2962" width="16.3333333333333" customWidth="1"/>
    <col min="2963" max="2963" width="12.8333333333333" customWidth="1"/>
    <col min="2964" max="3069" width="9" hidden="1" customWidth="1"/>
    <col min="3070" max="3215" width="9.33333333333333"/>
    <col min="3216" max="3216" width="47.8333333333333" customWidth="1"/>
    <col min="3217" max="3217" width="16" customWidth="1"/>
    <col min="3218" max="3218" width="16.3333333333333" customWidth="1"/>
    <col min="3219" max="3219" width="12.8333333333333" customWidth="1"/>
    <col min="3220" max="3325" width="9" hidden="1" customWidth="1"/>
    <col min="3326" max="3471" width="9.33333333333333"/>
    <col min="3472" max="3472" width="47.8333333333333" customWidth="1"/>
    <col min="3473" max="3473" width="16" customWidth="1"/>
    <col min="3474" max="3474" width="16.3333333333333" customWidth="1"/>
    <col min="3475" max="3475" width="12.8333333333333" customWidth="1"/>
    <col min="3476" max="3581" width="9" hidden="1" customWidth="1"/>
    <col min="3582" max="3727" width="9.33333333333333"/>
    <col min="3728" max="3728" width="47.8333333333333" customWidth="1"/>
    <col min="3729" max="3729" width="16" customWidth="1"/>
    <col min="3730" max="3730" width="16.3333333333333" customWidth="1"/>
    <col min="3731" max="3731" width="12.8333333333333" customWidth="1"/>
    <col min="3732" max="3837" width="9" hidden="1" customWidth="1"/>
    <col min="3838" max="3983" width="9.33333333333333"/>
    <col min="3984" max="3984" width="47.8333333333333" customWidth="1"/>
    <col min="3985" max="3985" width="16" customWidth="1"/>
    <col min="3986" max="3986" width="16.3333333333333" customWidth="1"/>
    <col min="3987" max="3987" width="12.8333333333333" customWidth="1"/>
    <col min="3988" max="4093" width="9" hidden="1" customWidth="1"/>
    <col min="4094" max="4239" width="9.33333333333333"/>
    <col min="4240" max="4240" width="47.8333333333333" customWidth="1"/>
    <col min="4241" max="4241" width="16" customWidth="1"/>
    <col min="4242" max="4242" width="16.3333333333333" customWidth="1"/>
    <col min="4243" max="4243" width="12.8333333333333" customWidth="1"/>
    <col min="4244" max="4349" width="9" hidden="1" customWidth="1"/>
    <col min="4350" max="4495" width="9.33333333333333"/>
    <col min="4496" max="4496" width="47.8333333333333" customWidth="1"/>
    <col min="4497" max="4497" width="16" customWidth="1"/>
    <col min="4498" max="4498" width="16.3333333333333" customWidth="1"/>
    <col min="4499" max="4499" width="12.8333333333333" customWidth="1"/>
    <col min="4500" max="4605" width="9" hidden="1" customWidth="1"/>
    <col min="4606" max="4751" width="9.33333333333333"/>
    <col min="4752" max="4752" width="47.8333333333333" customWidth="1"/>
    <col min="4753" max="4753" width="16" customWidth="1"/>
    <col min="4754" max="4754" width="16.3333333333333" customWidth="1"/>
    <col min="4755" max="4755" width="12.8333333333333" customWidth="1"/>
    <col min="4756" max="4861" width="9" hidden="1" customWidth="1"/>
    <col min="4862" max="5007" width="9.33333333333333"/>
    <col min="5008" max="5008" width="47.8333333333333" customWidth="1"/>
    <col min="5009" max="5009" width="16" customWidth="1"/>
    <col min="5010" max="5010" width="16.3333333333333" customWidth="1"/>
    <col min="5011" max="5011" width="12.8333333333333" customWidth="1"/>
    <col min="5012" max="5117" width="9" hidden="1" customWidth="1"/>
    <col min="5118" max="5263" width="9.33333333333333"/>
    <col min="5264" max="5264" width="47.8333333333333" customWidth="1"/>
    <col min="5265" max="5265" width="16" customWidth="1"/>
    <col min="5266" max="5266" width="16.3333333333333" customWidth="1"/>
    <col min="5267" max="5267" width="12.8333333333333" customWidth="1"/>
    <col min="5268" max="5373" width="9" hidden="1" customWidth="1"/>
    <col min="5374" max="5519" width="9.33333333333333"/>
    <col min="5520" max="5520" width="47.8333333333333" customWidth="1"/>
    <col min="5521" max="5521" width="16" customWidth="1"/>
    <col min="5522" max="5522" width="16.3333333333333" customWidth="1"/>
    <col min="5523" max="5523" width="12.8333333333333" customWidth="1"/>
    <col min="5524" max="5629" width="9" hidden="1" customWidth="1"/>
    <col min="5630" max="5775" width="9.33333333333333"/>
    <col min="5776" max="5776" width="47.8333333333333" customWidth="1"/>
    <col min="5777" max="5777" width="16" customWidth="1"/>
    <col min="5778" max="5778" width="16.3333333333333" customWidth="1"/>
    <col min="5779" max="5779" width="12.8333333333333" customWidth="1"/>
    <col min="5780" max="5885" width="9" hidden="1" customWidth="1"/>
    <col min="5886" max="6031" width="9.33333333333333"/>
    <col min="6032" max="6032" width="47.8333333333333" customWidth="1"/>
    <col min="6033" max="6033" width="16" customWidth="1"/>
    <col min="6034" max="6034" width="16.3333333333333" customWidth="1"/>
    <col min="6035" max="6035" width="12.8333333333333" customWidth="1"/>
    <col min="6036" max="6141" width="9" hidden="1" customWidth="1"/>
    <col min="6142" max="6287" width="9.33333333333333"/>
    <col min="6288" max="6288" width="47.8333333333333" customWidth="1"/>
    <col min="6289" max="6289" width="16" customWidth="1"/>
    <col min="6290" max="6290" width="16.3333333333333" customWidth="1"/>
    <col min="6291" max="6291" width="12.8333333333333" customWidth="1"/>
    <col min="6292" max="6397" width="9" hidden="1" customWidth="1"/>
    <col min="6398" max="6543" width="9.33333333333333"/>
    <col min="6544" max="6544" width="47.8333333333333" customWidth="1"/>
    <col min="6545" max="6545" width="16" customWidth="1"/>
    <col min="6546" max="6546" width="16.3333333333333" customWidth="1"/>
    <col min="6547" max="6547" width="12.8333333333333" customWidth="1"/>
    <col min="6548" max="6653" width="9" hidden="1" customWidth="1"/>
    <col min="6654" max="6799" width="9.33333333333333"/>
    <col min="6800" max="6800" width="47.8333333333333" customWidth="1"/>
    <col min="6801" max="6801" width="16" customWidth="1"/>
    <col min="6802" max="6802" width="16.3333333333333" customWidth="1"/>
    <col min="6803" max="6803" width="12.8333333333333" customWidth="1"/>
    <col min="6804" max="6909" width="9" hidden="1" customWidth="1"/>
    <col min="6910" max="7055" width="9.33333333333333"/>
    <col min="7056" max="7056" width="47.8333333333333" customWidth="1"/>
    <col min="7057" max="7057" width="16" customWidth="1"/>
    <col min="7058" max="7058" width="16.3333333333333" customWidth="1"/>
    <col min="7059" max="7059" width="12.8333333333333" customWidth="1"/>
    <col min="7060" max="7165" width="9" hidden="1" customWidth="1"/>
    <col min="7166" max="7311" width="9.33333333333333"/>
    <col min="7312" max="7312" width="47.8333333333333" customWidth="1"/>
    <col min="7313" max="7313" width="16" customWidth="1"/>
    <col min="7314" max="7314" width="16.3333333333333" customWidth="1"/>
    <col min="7315" max="7315" width="12.8333333333333" customWidth="1"/>
    <col min="7316" max="7421" width="9" hidden="1" customWidth="1"/>
    <col min="7422" max="7567" width="9.33333333333333"/>
    <col min="7568" max="7568" width="47.8333333333333" customWidth="1"/>
    <col min="7569" max="7569" width="16" customWidth="1"/>
    <col min="7570" max="7570" width="16.3333333333333" customWidth="1"/>
    <col min="7571" max="7571" width="12.8333333333333" customWidth="1"/>
    <col min="7572" max="7677" width="9" hidden="1" customWidth="1"/>
    <col min="7678" max="7823" width="9.33333333333333"/>
    <col min="7824" max="7824" width="47.8333333333333" customWidth="1"/>
    <col min="7825" max="7825" width="16" customWidth="1"/>
    <col min="7826" max="7826" width="16.3333333333333" customWidth="1"/>
    <col min="7827" max="7827" width="12.8333333333333" customWidth="1"/>
    <col min="7828" max="7933" width="9" hidden="1" customWidth="1"/>
    <col min="7934" max="8079" width="9.33333333333333"/>
    <col min="8080" max="8080" width="47.8333333333333" customWidth="1"/>
    <col min="8081" max="8081" width="16" customWidth="1"/>
    <col min="8082" max="8082" width="16.3333333333333" customWidth="1"/>
    <col min="8083" max="8083" width="12.8333333333333" customWidth="1"/>
    <col min="8084" max="8189" width="9" hidden="1" customWidth="1"/>
    <col min="8190" max="8335" width="9.33333333333333"/>
    <col min="8336" max="8336" width="47.8333333333333" customWidth="1"/>
    <col min="8337" max="8337" width="16" customWidth="1"/>
    <col min="8338" max="8338" width="16.3333333333333" customWidth="1"/>
    <col min="8339" max="8339" width="12.8333333333333" customWidth="1"/>
    <col min="8340" max="8445" width="9" hidden="1" customWidth="1"/>
    <col min="8446" max="8591" width="9.33333333333333"/>
    <col min="8592" max="8592" width="47.8333333333333" customWidth="1"/>
    <col min="8593" max="8593" width="16" customWidth="1"/>
    <col min="8594" max="8594" width="16.3333333333333" customWidth="1"/>
    <col min="8595" max="8595" width="12.8333333333333" customWidth="1"/>
    <col min="8596" max="8701" width="9" hidden="1" customWidth="1"/>
    <col min="8702" max="8847" width="9.33333333333333"/>
    <col min="8848" max="8848" width="47.8333333333333" customWidth="1"/>
    <col min="8849" max="8849" width="16" customWidth="1"/>
    <col min="8850" max="8850" width="16.3333333333333" customWidth="1"/>
    <col min="8851" max="8851" width="12.8333333333333" customWidth="1"/>
    <col min="8852" max="8957" width="9" hidden="1" customWidth="1"/>
    <col min="8958" max="9103" width="9.33333333333333"/>
    <col min="9104" max="9104" width="47.8333333333333" customWidth="1"/>
    <col min="9105" max="9105" width="16" customWidth="1"/>
    <col min="9106" max="9106" width="16.3333333333333" customWidth="1"/>
    <col min="9107" max="9107" width="12.8333333333333" customWidth="1"/>
    <col min="9108" max="9213" width="9" hidden="1" customWidth="1"/>
    <col min="9214" max="9359" width="9.33333333333333"/>
    <col min="9360" max="9360" width="47.8333333333333" customWidth="1"/>
    <col min="9361" max="9361" width="16" customWidth="1"/>
    <col min="9362" max="9362" width="16.3333333333333" customWidth="1"/>
    <col min="9363" max="9363" width="12.8333333333333" customWidth="1"/>
    <col min="9364" max="9469" width="9" hidden="1" customWidth="1"/>
    <col min="9470" max="9615" width="9.33333333333333"/>
    <col min="9616" max="9616" width="47.8333333333333" customWidth="1"/>
    <col min="9617" max="9617" width="16" customWidth="1"/>
    <col min="9618" max="9618" width="16.3333333333333" customWidth="1"/>
    <col min="9619" max="9619" width="12.8333333333333" customWidth="1"/>
    <col min="9620" max="9725" width="9" hidden="1" customWidth="1"/>
    <col min="9726" max="9871" width="9.33333333333333"/>
    <col min="9872" max="9872" width="47.8333333333333" customWidth="1"/>
    <col min="9873" max="9873" width="16" customWidth="1"/>
    <col min="9874" max="9874" width="16.3333333333333" customWidth="1"/>
    <col min="9875" max="9875" width="12.8333333333333" customWidth="1"/>
    <col min="9876" max="9981" width="9" hidden="1" customWidth="1"/>
    <col min="9982" max="10127" width="9.33333333333333"/>
    <col min="10128" max="10128" width="47.8333333333333" customWidth="1"/>
    <col min="10129" max="10129" width="16" customWidth="1"/>
    <col min="10130" max="10130" width="16.3333333333333" customWidth="1"/>
    <col min="10131" max="10131" width="12.8333333333333" customWidth="1"/>
    <col min="10132" max="10237" width="9" hidden="1" customWidth="1"/>
    <col min="10238" max="10383" width="9.33333333333333"/>
    <col min="10384" max="10384" width="47.8333333333333" customWidth="1"/>
    <col min="10385" max="10385" width="16" customWidth="1"/>
    <col min="10386" max="10386" width="16.3333333333333" customWidth="1"/>
    <col min="10387" max="10387" width="12.8333333333333" customWidth="1"/>
    <col min="10388" max="10493" width="9" hidden="1" customWidth="1"/>
    <col min="10494" max="10639" width="9.33333333333333"/>
    <col min="10640" max="10640" width="47.8333333333333" customWidth="1"/>
    <col min="10641" max="10641" width="16" customWidth="1"/>
    <col min="10642" max="10642" width="16.3333333333333" customWidth="1"/>
    <col min="10643" max="10643" width="12.8333333333333" customWidth="1"/>
    <col min="10644" max="10749" width="9" hidden="1" customWidth="1"/>
    <col min="10750" max="10895" width="9.33333333333333"/>
    <col min="10896" max="10896" width="47.8333333333333" customWidth="1"/>
    <col min="10897" max="10897" width="16" customWidth="1"/>
    <col min="10898" max="10898" width="16.3333333333333" customWidth="1"/>
    <col min="10899" max="10899" width="12.8333333333333" customWidth="1"/>
    <col min="10900" max="11005" width="9" hidden="1" customWidth="1"/>
    <col min="11006" max="11151" width="9.33333333333333"/>
    <col min="11152" max="11152" width="47.8333333333333" customWidth="1"/>
    <col min="11153" max="11153" width="16" customWidth="1"/>
    <col min="11154" max="11154" width="16.3333333333333" customWidth="1"/>
    <col min="11155" max="11155" width="12.8333333333333" customWidth="1"/>
    <col min="11156" max="11261" width="9" hidden="1" customWidth="1"/>
    <col min="11262" max="11407" width="9.33333333333333"/>
    <col min="11408" max="11408" width="47.8333333333333" customWidth="1"/>
    <col min="11409" max="11409" width="16" customWidth="1"/>
    <col min="11410" max="11410" width="16.3333333333333" customWidth="1"/>
    <col min="11411" max="11411" width="12.8333333333333" customWidth="1"/>
    <col min="11412" max="11517" width="9" hidden="1" customWidth="1"/>
    <col min="11518" max="11663" width="9.33333333333333"/>
    <col min="11664" max="11664" width="47.8333333333333" customWidth="1"/>
    <col min="11665" max="11665" width="16" customWidth="1"/>
    <col min="11666" max="11666" width="16.3333333333333" customWidth="1"/>
    <col min="11667" max="11667" width="12.8333333333333" customWidth="1"/>
    <col min="11668" max="11773" width="9" hidden="1" customWidth="1"/>
    <col min="11774" max="11919" width="9.33333333333333"/>
    <col min="11920" max="11920" width="47.8333333333333" customWidth="1"/>
    <col min="11921" max="11921" width="16" customWidth="1"/>
    <col min="11922" max="11922" width="16.3333333333333" customWidth="1"/>
    <col min="11923" max="11923" width="12.8333333333333" customWidth="1"/>
    <col min="11924" max="12029" width="9" hidden="1" customWidth="1"/>
    <col min="12030" max="12175" width="9.33333333333333"/>
    <col min="12176" max="12176" width="47.8333333333333" customWidth="1"/>
    <col min="12177" max="12177" width="16" customWidth="1"/>
    <col min="12178" max="12178" width="16.3333333333333" customWidth="1"/>
    <col min="12179" max="12179" width="12.8333333333333" customWidth="1"/>
    <col min="12180" max="12285" width="9" hidden="1" customWidth="1"/>
    <col min="12286" max="12431" width="9.33333333333333"/>
    <col min="12432" max="12432" width="47.8333333333333" customWidth="1"/>
    <col min="12433" max="12433" width="16" customWidth="1"/>
    <col min="12434" max="12434" width="16.3333333333333" customWidth="1"/>
    <col min="12435" max="12435" width="12.8333333333333" customWidth="1"/>
    <col min="12436" max="12541" width="9" hidden="1" customWidth="1"/>
    <col min="12542" max="12687" width="9.33333333333333"/>
    <col min="12688" max="12688" width="47.8333333333333" customWidth="1"/>
    <col min="12689" max="12689" width="16" customWidth="1"/>
    <col min="12690" max="12690" width="16.3333333333333" customWidth="1"/>
    <col min="12691" max="12691" width="12.8333333333333" customWidth="1"/>
    <col min="12692" max="12797" width="9" hidden="1" customWidth="1"/>
    <col min="12798" max="12943" width="9.33333333333333"/>
    <col min="12944" max="12944" width="47.8333333333333" customWidth="1"/>
    <col min="12945" max="12945" width="16" customWidth="1"/>
    <col min="12946" max="12946" width="16.3333333333333" customWidth="1"/>
    <col min="12947" max="12947" width="12.8333333333333" customWidth="1"/>
    <col min="12948" max="13053" width="9" hidden="1" customWidth="1"/>
    <col min="13054" max="13199" width="9.33333333333333"/>
    <col min="13200" max="13200" width="47.8333333333333" customWidth="1"/>
    <col min="13201" max="13201" width="16" customWidth="1"/>
    <col min="13202" max="13202" width="16.3333333333333" customWidth="1"/>
    <col min="13203" max="13203" width="12.8333333333333" customWidth="1"/>
    <col min="13204" max="13309" width="9" hidden="1" customWidth="1"/>
    <col min="13310" max="13455" width="9.33333333333333"/>
    <col min="13456" max="13456" width="47.8333333333333" customWidth="1"/>
    <col min="13457" max="13457" width="16" customWidth="1"/>
    <col min="13458" max="13458" width="16.3333333333333" customWidth="1"/>
    <col min="13459" max="13459" width="12.8333333333333" customWidth="1"/>
    <col min="13460" max="13565" width="9" hidden="1" customWidth="1"/>
    <col min="13566" max="13711" width="9.33333333333333"/>
    <col min="13712" max="13712" width="47.8333333333333" customWidth="1"/>
    <col min="13713" max="13713" width="16" customWidth="1"/>
    <col min="13714" max="13714" width="16.3333333333333" customWidth="1"/>
    <col min="13715" max="13715" width="12.8333333333333" customWidth="1"/>
    <col min="13716" max="13821" width="9" hidden="1" customWidth="1"/>
    <col min="13822" max="13967" width="9.33333333333333"/>
    <col min="13968" max="13968" width="47.8333333333333" customWidth="1"/>
    <col min="13969" max="13969" width="16" customWidth="1"/>
    <col min="13970" max="13970" width="16.3333333333333" customWidth="1"/>
    <col min="13971" max="13971" width="12.8333333333333" customWidth="1"/>
    <col min="13972" max="14077" width="9" hidden="1" customWidth="1"/>
    <col min="14078" max="14223" width="9.33333333333333"/>
    <col min="14224" max="14224" width="47.8333333333333" customWidth="1"/>
    <col min="14225" max="14225" width="16" customWidth="1"/>
    <col min="14226" max="14226" width="16.3333333333333" customWidth="1"/>
    <col min="14227" max="14227" width="12.8333333333333" customWidth="1"/>
    <col min="14228" max="14333" width="9" hidden="1" customWidth="1"/>
    <col min="14334" max="14479" width="9.33333333333333"/>
    <col min="14480" max="14480" width="47.8333333333333" customWidth="1"/>
    <col min="14481" max="14481" width="16" customWidth="1"/>
    <col min="14482" max="14482" width="16.3333333333333" customWidth="1"/>
    <col min="14483" max="14483" width="12.8333333333333" customWidth="1"/>
    <col min="14484" max="14589" width="9" hidden="1" customWidth="1"/>
    <col min="14590" max="14735" width="9.33333333333333"/>
    <col min="14736" max="14736" width="47.8333333333333" customWidth="1"/>
    <col min="14737" max="14737" width="16" customWidth="1"/>
    <col min="14738" max="14738" width="16.3333333333333" customWidth="1"/>
    <col min="14739" max="14739" width="12.8333333333333" customWidth="1"/>
    <col min="14740" max="14845" width="9" hidden="1" customWidth="1"/>
    <col min="14846" max="14991" width="9.33333333333333"/>
    <col min="14992" max="14992" width="47.8333333333333" customWidth="1"/>
    <col min="14993" max="14993" width="16" customWidth="1"/>
    <col min="14994" max="14994" width="16.3333333333333" customWidth="1"/>
    <col min="14995" max="14995" width="12.8333333333333" customWidth="1"/>
    <col min="14996" max="15101" width="9" hidden="1" customWidth="1"/>
    <col min="15102" max="15247" width="9.33333333333333"/>
    <col min="15248" max="15248" width="47.8333333333333" customWidth="1"/>
    <col min="15249" max="15249" width="16" customWidth="1"/>
    <col min="15250" max="15250" width="16.3333333333333" customWidth="1"/>
    <col min="15251" max="15251" width="12.8333333333333" customWidth="1"/>
    <col min="15252" max="15357" width="9" hidden="1" customWidth="1"/>
    <col min="15358" max="15503" width="9.33333333333333"/>
    <col min="15504" max="15504" width="47.8333333333333" customWidth="1"/>
    <col min="15505" max="15505" width="16" customWidth="1"/>
    <col min="15506" max="15506" width="16.3333333333333" customWidth="1"/>
    <col min="15507" max="15507" width="12.8333333333333" customWidth="1"/>
    <col min="15508" max="15613" width="9" hidden="1" customWidth="1"/>
    <col min="15614" max="15759" width="9.33333333333333"/>
    <col min="15760" max="15760" width="47.8333333333333" customWidth="1"/>
    <col min="15761" max="15761" width="16" customWidth="1"/>
    <col min="15762" max="15762" width="16.3333333333333" customWidth="1"/>
    <col min="15763" max="15763" width="12.8333333333333" customWidth="1"/>
    <col min="15764" max="15869" width="9" hidden="1" customWidth="1"/>
    <col min="15870" max="16015" width="9.33333333333333"/>
    <col min="16016" max="16016" width="47.8333333333333" customWidth="1"/>
    <col min="16017" max="16017" width="16" customWidth="1"/>
    <col min="16018" max="16018" width="16.3333333333333" customWidth="1"/>
    <col min="16019" max="16019" width="12.8333333333333" customWidth="1"/>
    <col min="16020" max="16125" width="9" hidden="1" customWidth="1"/>
    <col min="16126" max="16384" width="9.33333333333333"/>
  </cols>
  <sheetData>
    <row r="1" ht="19.5" customHeight="1" spans="1:1">
      <c r="A1" s="15" t="s">
        <v>31</v>
      </c>
    </row>
    <row r="2" ht="28.5" customHeight="1" spans="1:4">
      <c r="A2" s="51" t="s">
        <v>32</v>
      </c>
      <c r="B2" s="51"/>
      <c r="C2" s="51"/>
      <c r="D2" s="51"/>
    </row>
    <row r="3" ht="19.5" customHeight="1" spans="1:4">
      <c r="A3" s="52"/>
      <c r="D3" s="53" t="s">
        <v>42</v>
      </c>
    </row>
    <row r="4" ht="36" customHeight="1" spans="1:4">
      <c r="A4" s="54" t="s">
        <v>1525</v>
      </c>
      <c r="B4" s="55" t="s">
        <v>44</v>
      </c>
      <c r="C4" s="55" t="s">
        <v>45</v>
      </c>
      <c r="D4" s="56" t="s">
        <v>46</v>
      </c>
    </row>
    <row r="5" ht="18" customHeight="1" spans="1:4">
      <c r="A5" s="57" t="s">
        <v>1526</v>
      </c>
      <c r="B5" s="58"/>
      <c r="C5" s="58"/>
      <c r="D5" s="59" t="e">
        <f t="shared" ref="D5:D27" si="0">C5/B5</f>
        <v>#DIV/0!</v>
      </c>
    </row>
    <row r="6" ht="18" customHeight="1" spans="1:4">
      <c r="A6" s="57" t="s">
        <v>1527</v>
      </c>
      <c r="B6" s="58"/>
      <c r="C6" s="58"/>
      <c r="D6" s="59" t="e">
        <f t="shared" si="0"/>
        <v>#DIV/0!</v>
      </c>
    </row>
    <row r="7" ht="18" customHeight="1" spans="1:4">
      <c r="A7" s="57" t="s">
        <v>1528</v>
      </c>
      <c r="B7" s="58"/>
      <c r="C7" s="58"/>
      <c r="D7" s="59" t="e">
        <f t="shared" si="0"/>
        <v>#DIV/0!</v>
      </c>
    </row>
    <row r="8" ht="18" customHeight="1" spans="1:4">
      <c r="A8" s="57" t="s">
        <v>1529</v>
      </c>
      <c r="B8" s="58"/>
      <c r="C8" s="58"/>
      <c r="D8" s="59" t="e">
        <f t="shared" si="0"/>
        <v>#DIV/0!</v>
      </c>
    </row>
    <row r="9" ht="18" customHeight="1" spans="1:4">
      <c r="A9" s="57" t="s">
        <v>1530</v>
      </c>
      <c r="B9" s="58"/>
      <c r="C9" s="58"/>
      <c r="D9" s="59" t="e">
        <f t="shared" si="0"/>
        <v>#DIV/0!</v>
      </c>
    </row>
    <row r="10" ht="18" customHeight="1" spans="1:4">
      <c r="A10" s="57" t="s">
        <v>1531</v>
      </c>
      <c r="B10" s="58"/>
      <c r="C10" s="58"/>
      <c r="D10" s="59" t="e">
        <f t="shared" si="0"/>
        <v>#DIV/0!</v>
      </c>
    </row>
    <row r="11" ht="18" customHeight="1" spans="1:4">
      <c r="A11" s="60" t="s">
        <v>1532</v>
      </c>
      <c r="B11" s="58"/>
      <c r="C11" s="58"/>
      <c r="D11" s="59" t="e">
        <f t="shared" si="0"/>
        <v>#DIV/0!</v>
      </c>
    </row>
    <row r="12" ht="18" customHeight="1" spans="1:4">
      <c r="A12" s="60" t="s">
        <v>1533</v>
      </c>
      <c r="B12" s="58"/>
      <c r="C12" s="58"/>
      <c r="D12" s="59" t="e">
        <f t="shared" si="0"/>
        <v>#DIV/0!</v>
      </c>
    </row>
    <row r="13" ht="15.75" customHeight="1" spans="1:4">
      <c r="A13" s="60" t="s">
        <v>1531</v>
      </c>
      <c r="B13" s="58"/>
      <c r="C13" s="58"/>
      <c r="D13" s="59" t="e">
        <f t="shared" si="0"/>
        <v>#DIV/0!</v>
      </c>
    </row>
    <row r="14" ht="15.75" customHeight="1" spans="1:4">
      <c r="A14" s="60" t="s">
        <v>1534</v>
      </c>
      <c r="B14" s="58"/>
      <c r="C14" s="58"/>
      <c r="D14" s="59" t="e">
        <f t="shared" si="0"/>
        <v>#DIV/0!</v>
      </c>
    </row>
    <row r="15" ht="15.75" customHeight="1" spans="1:4">
      <c r="A15" s="60" t="s">
        <v>1535</v>
      </c>
      <c r="B15" s="58"/>
      <c r="C15" s="58"/>
      <c r="D15" s="59" t="e">
        <f t="shared" si="0"/>
        <v>#DIV/0!</v>
      </c>
    </row>
    <row r="16" ht="15.75" customHeight="1" spans="1:4">
      <c r="A16" s="60" t="s">
        <v>1536</v>
      </c>
      <c r="B16" s="58"/>
      <c r="C16" s="58"/>
      <c r="D16" s="59" t="e">
        <f t="shared" si="0"/>
        <v>#DIV/0!</v>
      </c>
    </row>
    <row r="17" ht="15.75" customHeight="1" spans="1:4">
      <c r="A17" s="60" t="s">
        <v>1537</v>
      </c>
      <c r="B17" s="58"/>
      <c r="C17" s="58"/>
      <c r="D17" s="59" t="e">
        <f t="shared" si="0"/>
        <v>#DIV/0!</v>
      </c>
    </row>
    <row r="18" ht="15.75" customHeight="1" spans="1:4">
      <c r="A18" s="60" t="s">
        <v>1531</v>
      </c>
      <c r="B18" s="58"/>
      <c r="C18" s="58"/>
      <c r="D18" s="59" t="e">
        <f t="shared" si="0"/>
        <v>#DIV/0!</v>
      </c>
    </row>
    <row r="19" ht="15.75" customHeight="1" spans="1:4">
      <c r="A19" s="60" t="s">
        <v>1538</v>
      </c>
      <c r="B19" s="58">
        <v>205</v>
      </c>
      <c r="C19" s="61">
        <v>337.48</v>
      </c>
      <c r="D19" s="59">
        <f t="shared" si="0"/>
        <v>1.64624390243902</v>
      </c>
    </row>
    <row r="20" ht="15.75" customHeight="1" spans="1:4">
      <c r="A20" s="60" t="s">
        <v>1539</v>
      </c>
      <c r="B20" s="58">
        <v>205</v>
      </c>
      <c r="C20" s="61">
        <v>337.48</v>
      </c>
      <c r="D20" s="59">
        <f t="shared" si="0"/>
        <v>1.64624390243902</v>
      </c>
    </row>
    <row r="21" ht="17.25" customHeight="1" spans="1:4">
      <c r="A21" s="62" t="s">
        <v>112</v>
      </c>
      <c r="B21" s="63">
        <f>B5+B7+B11+B14+B16+B19</f>
        <v>205</v>
      </c>
      <c r="C21" s="64">
        <f>C5+C7+C11+C14+C16+C19</f>
        <v>337.48</v>
      </c>
      <c r="D21" s="59">
        <f t="shared" si="0"/>
        <v>1.64624390243902</v>
      </c>
    </row>
    <row r="22" ht="19.5" customHeight="1" spans="1:4">
      <c r="A22" s="65" t="s">
        <v>115</v>
      </c>
      <c r="B22" s="63"/>
      <c r="C22" s="64"/>
      <c r="D22" s="59" t="e">
        <f t="shared" si="0"/>
        <v>#DIV/0!</v>
      </c>
    </row>
    <row r="23" ht="19.5" customHeight="1" spans="1:4">
      <c r="A23" s="66" t="s">
        <v>1540</v>
      </c>
      <c r="B23" s="63"/>
      <c r="C23" s="64"/>
      <c r="D23" s="59" t="e">
        <f t="shared" si="0"/>
        <v>#DIV/0!</v>
      </c>
    </row>
    <row r="24" ht="19.5" customHeight="1" spans="1:4">
      <c r="A24" s="67" t="s">
        <v>1541</v>
      </c>
      <c r="B24" s="63"/>
      <c r="C24" s="64"/>
      <c r="D24" s="59" t="e">
        <f t="shared" si="0"/>
        <v>#DIV/0!</v>
      </c>
    </row>
    <row r="25" ht="19.5" customHeight="1" spans="1:4">
      <c r="A25" s="68" t="s">
        <v>1542</v>
      </c>
      <c r="B25" s="58"/>
      <c r="C25" s="61"/>
      <c r="D25" s="59" t="e">
        <f t="shared" si="0"/>
        <v>#DIV/0!</v>
      </c>
    </row>
    <row r="26" ht="19.5" customHeight="1" spans="1:4">
      <c r="A26" s="68" t="s">
        <v>125</v>
      </c>
      <c r="B26" s="58"/>
      <c r="C26" s="61"/>
      <c r="D26" s="59" t="e">
        <f t="shared" si="0"/>
        <v>#DIV/0!</v>
      </c>
    </row>
    <row r="27" ht="18" customHeight="1" spans="1:4">
      <c r="A27" s="62" t="s">
        <v>126</v>
      </c>
      <c r="B27" s="63">
        <f>B21+B22</f>
        <v>205</v>
      </c>
      <c r="C27" s="64">
        <f>C21+C22</f>
        <v>337.48</v>
      </c>
      <c r="D27" s="59">
        <f t="shared" si="0"/>
        <v>1.64624390243902</v>
      </c>
    </row>
    <row r="28" ht="19.5" customHeight="1"/>
  </sheetData>
  <mergeCells count="1">
    <mergeCell ref="A2:D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0"/>
  <sheetViews>
    <sheetView view="pageBreakPreview" zoomScaleNormal="100" zoomScaleSheetLayoutView="100" workbookViewId="0">
      <selection activeCell="B50" sqref="B50"/>
    </sheetView>
  </sheetViews>
  <sheetFormatPr defaultColWidth="35" defaultRowHeight="11.25" outlineLevelCol="1"/>
  <cols>
    <col min="1" max="1" width="78" customWidth="1"/>
    <col min="2" max="2" width="29.8333333333333" customWidth="1"/>
  </cols>
  <sheetData>
    <row r="1" ht="30" customHeight="1" spans="1:2">
      <c r="A1" s="15" t="s">
        <v>33</v>
      </c>
      <c r="B1" s="34"/>
    </row>
    <row r="2" ht="30" customHeight="1" spans="1:2">
      <c r="A2" s="35" t="s">
        <v>34</v>
      </c>
      <c r="B2" s="36"/>
    </row>
    <row r="3" ht="30" customHeight="1" spans="1:2">
      <c r="A3" s="37"/>
      <c r="B3" s="38" t="s">
        <v>42</v>
      </c>
    </row>
    <row r="4" ht="36" customHeight="1" spans="1:2">
      <c r="A4" s="39" t="s">
        <v>1543</v>
      </c>
      <c r="B4" s="40" t="s">
        <v>45</v>
      </c>
    </row>
    <row r="5" ht="18" customHeight="1" spans="1:2">
      <c r="A5" s="41" t="s">
        <v>1544</v>
      </c>
      <c r="B5" s="40">
        <f>B6+B14+B22+B28+B34+B39+B44</f>
        <v>30855</v>
      </c>
    </row>
    <row r="6" ht="18" customHeight="1" spans="1:2">
      <c r="A6" s="42" t="s">
        <v>1545</v>
      </c>
      <c r="B6" s="43"/>
    </row>
    <row r="7" ht="18" customHeight="1" spans="1:2">
      <c r="A7" s="44" t="s">
        <v>1546</v>
      </c>
      <c r="B7" s="43"/>
    </row>
    <row r="8" ht="18" customHeight="1" spans="1:2">
      <c r="A8" s="44" t="s">
        <v>1547</v>
      </c>
      <c r="B8" s="43"/>
    </row>
    <row r="9" ht="18" customHeight="1" spans="1:2">
      <c r="A9" s="44" t="s">
        <v>1548</v>
      </c>
      <c r="B9" s="43"/>
    </row>
    <row r="10" ht="18" customHeight="1" spans="1:2">
      <c r="A10" s="44" t="s">
        <v>1549</v>
      </c>
      <c r="B10" s="43"/>
    </row>
    <row r="11" ht="18" customHeight="1" spans="1:2">
      <c r="A11" s="44" t="s">
        <v>72</v>
      </c>
      <c r="B11" s="43"/>
    </row>
    <row r="12" ht="18" customHeight="1" spans="1:2">
      <c r="A12" s="44" t="s">
        <v>1550</v>
      </c>
      <c r="B12" s="43"/>
    </row>
    <row r="13" ht="18" customHeight="1" spans="1:2">
      <c r="A13" s="44" t="s">
        <v>1551</v>
      </c>
      <c r="B13" s="43"/>
    </row>
    <row r="14" ht="18" customHeight="1" spans="1:2">
      <c r="A14" s="42" t="s">
        <v>1552</v>
      </c>
      <c r="B14" s="43">
        <v>11117</v>
      </c>
    </row>
    <row r="15" ht="18" customHeight="1" spans="1:2">
      <c r="A15" s="44" t="s">
        <v>1553</v>
      </c>
      <c r="B15" s="43">
        <v>2208</v>
      </c>
    </row>
    <row r="16" ht="18" customHeight="1" spans="1:2">
      <c r="A16" s="44" t="s">
        <v>1554</v>
      </c>
      <c r="B16" s="43"/>
    </row>
    <row r="17" ht="18" customHeight="1" spans="1:2">
      <c r="A17" s="44" t="s">
        <v>1547</v>
      </c>
      <c r="B17" s="43">
        <v>48</v>
      </c>
    </row>
    <row r="18" ht="18" customHeight="1" spans="1:2">
      <c r="A18" s="44" t="s">
        <v>1548</v>
      </c>
      <c r="B18" s="43">
        <v>8852</v>
      </c>
    </row>
    <row r="19" ht="18" customHeight="1" spans="1:2">
      <c r="A19" s="44" t="s">
        <v>1549</v>
      </c>
      <c r="B19" s="43"/>
    </row>
    <row r="20" ht="18" customHeight="1" spans="1:2">
      <c r="A20" s="44" t="s">
        <v>72</v>
      </c>
      <c r="B20" s="43">
        <v>6</v>
      </c>
    </row>
    <row r="21" ht="18" customHeight="1" spans="1:2">
      <c r="A21" s="44" t="s">
        <v>1550</v>
      </c>
      <c r="B21" s="43">
        <v>3</v>
      </c>
    </row>
    <row r="22" ht="18" customHeight="1" spans="1:2">
      <c r="A22" s="42" t="s">
        <v>1555</v>
      </c>
      <c r="B22" s="43">
        <v>19492</v>
      </c>
    </row>
    <row r="23" ht="18" customHeight="1" spans="1:2">
      <c r="A23" s="45" t="s">
        <v>1546</v>
      </c>
      <c r="B23" s="43">
        <v>13838</v>
      </c>
    </row>
    <row r="24" ht="18" customHeight="1" spans="1:2">
      <c r="A24" s="45" t="s">
        <v>1547</v>
      </c>
      <c r="B24" s="43">
        <v>54</v>
      </c>
    </row>
    <row r="25" ht="18" customHeight="1" spans="1:2">
      <c r="A25" s="44" t="s">
        <v>1548</v>
      </c>
      <c r="B25" s="43">
        <v>5500</v>
      </c>
    </row>
    <row r="26" ht="18" customHeight="1" spans="1:2">
      <c r="A26" s="44" t="s">
        <v>72</v>
      </c>
      <c r="B26" s="43"/>
    </row>
    <row r="27" ht="18" customHeight="1" spans="1:2">
      <c r="A27" s="44" t="s">
        <v>1550</v>
      </c>
      <c r="B27" s="43">
        <v>100</v>
      </c>
    </row>
    <row r="28" ht="18" customHeight="1" spans="1:2">
      <c r="A28" s="42" t="s">
        <v>1556</v>
      </c>
      <c r="B28" s="43"/>
    </row>
    <row r="29" ht="18" customHeight="1" spans="1:2">
      <c r="A29" s="44" t="s">
        <v>1557</v>
      </c>
      <c r="B29" s="43"/>
    </row>
    <row r="30" ht="18" customHeight="1" spans="1:2">
      <c r="A30" s="44" t="s">
        <v>1547</v>
      </c>
      <c r="B30" s="43"/>
    </row>
    <row r="31" ht="18" customHeight="1" spans="1:2">
      <c r="A31" s="44" t="s">
        <v>1548</v>
      </c>
      <c r="B31" s="43"/>
    </row>
    <row r="32" ht="18" customHeight="1" spans="1:2">
      <c r="A32" s="44" t="s">
        <v>72</v>
      </c>
      <c r="B32" s="43"/>
    </row>
    <row r="33" ht="18" customHeight="1" spans="1:2">
      <c r="A33" s="44" t="s">
        <v>1550</v>
      </c>
      <c r="B33" s="43"/>
    </row>
    <row r="34" ht="18" customHeight="1" spans="1:2">
      <c r="A34" s="42" t="s">
        <v>1558</v>
      </c>
      <c r="B34" s="43"/>
    </row>
    <row r="35" ht="18" customHeight="1" spans="1:2">
      <c r="A35" s="45" t="s">
        <v>1559</v>
      </c>
      <c r="B35" s="43"/>
    </row>
    <row r="36" ht="18" customHeight="1" spans="1:2">
      <c r="A36" s="44" t="s">
        <v>1547</v>
      </c>
      <c r="B36" s="43"/>
    </row>
    <row r="37" ht="18" customHeight="1" spans="1:2">
      <c r="A37" s="44" t="s">
        <v>1548</v>
      </c>
      <c r="B37" s="43"/>
    </row>
    <row r="38" ht="18" customHeight="1" spans="1:2">
      <c r="A38" s="44" t="s">
        <v>72</v>
      </c>
      <c r="B38" s="43"/>
    </row>
    <row r="39" ht="18" customHeight="1" spans="1:2">
      <c r="A39" s="42" t="s">
        <v>1560</v>
      </c>
      <c r="B39" s="43"/>
    </row>
    <row r="40" ht="18" customHeight="1" spans="1:2">
      <c r="A40" s="44" t="s">
        <v>1561</v>
      </c>
      <c r="B40" s="43"/>
    </row>
    <row r="41" ht="18" customHeight="1" spans="1:2">
      <c r="A41" s="44" t="s">
        <v>1547</v>
      </c>
      <c r="B41" s="43"/>
    </row>
    <row r="42" ht="18" customHeight="1" spans="1:2">
      <c r="A42" s="44" t="s">
        <v>1548</v>
      </c>
      <c r="B42" s="43"/>
    </row>
    <row r="43" ht="18" customHeight="1" spans="1:2">
      <c r="A43" s="44" t="s">
        <v>72</v>
      </c>
      <c r="B43" s="43"/>
    </row>
    <row r="44" ht="18" customHeight="1" spans="1:2">
      <c r="A44" s="42" t="s">
        <v>1562</v>
      </c>
      <c r="B44" s="43">
        <v>246</v>
      </c>
    </row>
    <row r="45" ht="18" customHeight="1" spans="1:2">
      <c r="A45" s="44" t="s">
        <v>1563</v>
      </c>
      <c r="B45" s="43">
        <v>239</v>
      </c>
    </row>
    <row r="46" ht="18" customHeight="1" spans="1:2">
      <c r="A46" s="46" t="s">
        <v>1547</v>
      </c>
      <c r="B46" s="43">
        <v>6.8</v>
      </c>
    </row>
    <row r="47" ht="18" customHeight="1" spans="1:2">
      <c r="A47" s="44" t="s">
        <v>72</v>
      </c>
      <c r="B47" s="43"/>
    </row>
    <row r="48" ht="18" customHeight="1" spans="1:2">
      <c r="A48" s="41" t="s">
        <v>1564</v>
      </c>
      <c r="B48" s="40">
        <v>29893</v>
      </c>
    </row>
    <row r="49" ht="18" customHeight="1" spans="1:2">
      <c r="A49" s="47" t="s">
        <v>1565</v>
      </c>
      <c r="B49" s="48">
        <f>B5+B48</f>
        <v>60748</v>
      </c>
    </row>
    <row r="50" ht="23.25" customHeight="1" spans="1:2">
      <c r="A50" s="49"/>
      <c r="B50" s="50"/>
    </row>
  </sheetData>
  <mergeCells count="1">
    <mergeCell ref="A2:B2"/>
  </mergeCells>
  <printOptions horizontalCentered="1"/>
  <pageMargins left="0.708661417322835" right="0.708661417322835" top="0.354330708661417" bottom="0.31496062992126" header="0.31496062992126" footer="0.31496062992126"/>
  <pageSetup paperSize="9" scale="81"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47"/>
  <sheetViews>
    <sheetView view="pageBreakPreview" zoomScaleNormal="100" zoomScaleSheetLayoutView="100" workbookViewId="0">
      <pane ySplit="4" topLeftCell="A38" activePane="bottomLeft" state="frozen"/>
      <selection/>
      <selection pane="bottomLeft" activeCell="B47" sqref="B47"/>
    </sheetView>
  </sheetViews>
  <sheetFormatPr defaultColWidth="35" defaultRowHeight="30" customHeight="1" outlineLevelCol="1"/>
  <cols>
    <col min="1" max="1" width="82.8333333333333" customWidth="1"/>
    <col min="2" max="2" width="29.8333333333333" customWidth="1"/>
    <col min="3" max="3" width="33" customWidth="1"/>
  </cols>
  <sheetData>
    <row r="1" ht="27" customHeight="1" spans="1:2">
      <c r="A1" s="17" t="s">
        <v>36</v>
      </c>
      <c r="B1" s="18"/>
    </row>
    <row r="2" ht="27" customHeight="1" spans="1:2">
      <c r="A2" s="19" t="s">
        <v>37</v>
      </c>
      <c r="B2" s="19"/>
    </row>
    <row r="3" ht="27" customHeight="1" spans="1:2">
      <c r="A3" s="20"/>
      <c r="B3" s="21" t="s">
        <v>42</v>
      </c>
    </row>
    <row r="4" ht="36" customHeight="1" spans="1:2">
      <c r="A4" s="22" t="s">
        <v>1543</v>
      </c>
      <c r="B4" s="23" t="s">
        <v>45</v>
      </c>
    </row>
    <row r="5" ht="18" customHeight="1" spans="1:2">
      <c r="A5" s="22" t="s">
        <v>1566</v>
      </c>
      <c r="B5" s="23">
        <f>B6+B12+B18+B22+B26+B30+B35</f>
        <v>28013</v>
      </c>
    </row>
    <row r="6" ht="18" customHeight="1" spans="1:2">
      <c r="A6" s="24" t="s">
        <v>1545</v>
      </c>
      <c r="B6" s="25"/>
    </row>
    <row r="7" ht="18" customHeight="1" spans="1:2">
      <c r="A7" s="26" t="s">
        <v>1567</v>
      </c>
      <c r="B7" s="25"/>
    </row>
    <row r="8" ht="18" customHeight="1" spans="1:2">
      <c r="A8" s="26" t="s">
        <v>1568</v>
      </c>
      <c r="B8" s="25"/>
    </row>
    <row r="9" ht="18" customHeight="1" spans="1:2">
      <c r="A9" s="27" t="s">
        <v>1569</v>
      </c>
      <c r="B9" s="28"/>
    </row>
    <row r="10" ht="18" customHeight="1" spans="1:2">
      <c r="A10" s="26" t="s">
        <v>1570</v>
      </c>
      <c r="B10" s="25"/>
    </row>
    <row r="11" ht="18" customHeight="1" spans="1:2">
      <c r="A11" s="29" t="s">
        <v>1571</v>
      </c>
      <c r="B11" s="25"/>
    </row>
    <row r="12" ht="18" customHeight="1" spans="1:2">
      <c r="A12" s="24" t="s">
        <v>1552</v>
      </c>
      <c r="B12" s="25">
        <v>8364</v>
      </c>
    </row>
    <row r="13" ht="18" customHeight="1" spans="1:2">
      <c r="A13" s="26" t="s">
        <v>1572</v>
      </c>
      <c r="B13" s="25">
        <v>8116</v>
      </c>
    </row>
    <row r="14" ht="18" customHeight="1" spans="1:2">
      <c r="A14" s="26" t="s">
        <v>1573</v>
      </c>
      <c r="B14" s="25">
        <v>246</v>
      </c>
    </row>
    <row r="15" ht="18" customHeight="1" spans="1:2">
      <c r="A15" s="26" t="s">
        <v>1574</v>
      </c>
      <c r="B15" s="25"/>
    </row>
    <row r="16" ht="18" customHeight="1" spans="1:2">
      <c r="A16" s="26" t="s">
        <v>1570</v>
      </c>
      <c r="B16" s="25">
        <v>2</v>
      </c>
    </row>
    <row r="17" ht="18" customHeight="1" spans="1:2">
      <c r="A17" s="26" t="s">
        <v>1569</v>
      </c>
      <c r="B17" s="25"/>
    </row>
    <row r="18" ht="18" customHeight="1" spans="1:2">
      <c r="A18" s="24" t="s">
        <v>1555</v>
      </c>
      <c r="B18" s="25">
        <v>19490</v>
      </c>
    </row>
    <row r="19" ht="18" customHeight="1" spans="1:2">
      <c r="A19" s="26" t="s">
        <v>1567</v>
      </c>
      <c r="B19" s="25">
        <v>19316</v>
      </c>
    </row>
    <row r="20" ht="18" customHeight="1" spans="1:2">
      <c r="A20" s="26" t="s">
        <v>1569</v>
      </c>
      <c r="B20" s="25"/>
    </row>
    <row r="21" ht="18" customHeight="1" spans="1:2">
      <c r="A21" s="26" t="s">
        <v>1570</v>
      </c>
      <c r="B21" s="25">
        <v>174</v>
      </c>
    </row>
    <row r="22" ht="18" customHeight="1" spans="1:2">
      <c r="A22" s="24" t="s">
        <v>1556</v>
      </c>
      <c r="B22" s="25"/>
    </row>
    <row r="23" ht="18" customHeight="1" spans="1:2">
      <c r="A23" s="26" t="s">
        <v>1575</v>
      </c>
      <c r="B23" s="25"/>
    </row>
    <row r="24" ht="18" customHeight="1" spans="1:2">
      <c r="A24" s="26" t="s">
        <v>1570</v>
      </c>
      <c r="B24" s="25"/>
    </row>
    <row r="25" ht="18" customHeight="1" spans="1:2">
      <c r="A25" s="26" t="s">
        <v>1569</v>
      </c>
      <c r="B25" s="25"/>
    </row>
    <row r="26" ht="18" customHeight="1" spans="1:2">
      <c r="A26" s="24" t="s">
        <v>1558</v>
      </c>
      <c r="B26" s="25"/>
    </row>
    <row r="27" ht="18" customHeight="1" spans="1:2">
      <c r="A27" s="26" t="s">
        <v>1575</v>
      </c>
      <c r="B27" s="25"/>
    </row>
    <row r="28" ht="18" customHeight="1" spans="1:2">
      <c r="A28" s="26" t="s">
        <v>1576</v>
      </c>
      <c r="B28" s="25"/>
    </row>
    <row r="29" ht="18" customHeight="1" spans="1:2">
      <c r="A29" s="26" t="s">
        <v>1569</v>
      </c>
      <c r="B29" s="25"/>
    </row>
    <row r="30" ht="18" customHeight="1" spans="1:2">
      <c r="A30" s="24" t="s">
        <v>1560</v>
      </c>
      <c r="B30" s="25"/>
    </row>
    <row r="31" ht="18" customHeight="1" spans="1:2">
      <c r="A31" s="26" t="s">
        <v>1577</v>
      </c>
      <c r="B31" s="25"/>
    </row>
    <row r="32" ht="18" customHeight="1" spans="1:2">
      <c r="A32" s="26" t="s">
        <v>1578</v>
      </c>
      <c r="B32" s="25"/>
    </row>
    <row r="33" ht="18" customHeight="1" spans="1:2">
      <c r="A33" s="26" t="s">
        <v>1579</v>
      </c>
      <c r="B33" s="25"/>
    </row>
    <row r="34" ht="18" customHeight="1" spans="1:2">
      <c r="A34" s="26" t="s">
        <v>1569</v>
      </c>
      <c r="B34" s="25"/>
    </row>
    <row r="35" ht="18" customHeight="1" spans="1:2">
      <c r="A35" s="24" t="s">
        <v>1562</v>
      </c>
      <c r="B35" s="25">
        <v>159</v>
      </c>
    </row>
    <row r="36" ht="18" customHeight="1" spans="1:2">
      <c r="A36" s="26" t="s">
        <v>1580</v>
      </c>
      <c r="B36" s="25"/>
    </row>
    <row r="37" ht="18" customHeight="1" spans="1:2">
      <c r="A37" s="26" t="s">
        <v>1581</v>
      </c>
      <c r="B37" s="25">
        <v>41</v>
      </c>
    </row>
    <row r="38" ht="18" customHeight="1" spans="1:2">
      <c r="A38" s="27" t="s">
        <v>1568</v>
      </c>
      <c r="B38" s="28"/>
    </row>
    <row r="39" ht="18" customHeight="1" spans="1:2">
      <c r="A39" s="26" t="s">
        <v>1582</v>
      </c>
      <c r="B39" s="25"/>
    </row>
    <row r="40" ht="18" customHeight="1" spans="1:2">
      <c r="A40" s="27" t="s">
        <v>1583</v>
      </c>
      <c r="B40" s="28"/>
    </row>
    <row r="41" ht="18" customHeight="1" spans="1:2">
      <c r="A41" s="26" t="s">
        <v>1584</v>
      </c>
      <c r="B41" s="25">
        <v>25</v>
      </c>
    </row>
    <row r="42" ht="18" customHeight="1" spans="1:2">
      <c r="A42" s="26" t="s">
        <v>1585</v>
      </c>
      <c r="B42" s="25"/>
    </row>
    <row r="43" ht="18" customHeight="1" spans="1:2">
      <c r="A43" s="26" t="s">
        <v>1586</v>
      </c>
      <c r="B43" s="25"/>
    </row>
    <row r="44" ht="18" customHeight="1" spans="1:2">
      <c r="A44" s="26" t="s">
        <v>1569</v>
      </c>
      <c r="B44" s="25">
        <v>93</v>
      </c>
    </row>
    <row r="45" ht="18" customHeight="1" spans="1:2">
      <c r="A45" s="26" t="s">
        <v>1570</v>
      </c>
      <c r="B45" s="25"/>
    </row>
    <row r="46" ht="18" customHeight="1" spans="1:2">
      <c r="A46" s="30" t="s">
        <v>1587</v>
      </c>
      <c r="B46" s="31">
        <f>表十四、社会保险基金收入预算表!B49-B5</f>
        <v>32735</v>
      </c>
    </row>
    <row r="47" ht="18" customHeight="1" spans="1:2">
      <c r="A47" s="32" t="s">
        <v>1565</v>
      </c>
      <c r="B47" s="33">
        <f>B5+B46</f>
        <v>60748</v>
      </c>
    </row>
  </sheetData>
  <printOptions horizontalCentered="1"/>
  <pageMargins left="0.708661417322835" right="0.708661417322835" top="0.354330708661417" bottom="0.31496062992126" header="0.31496062992126" footer="0.31496062992126"/>
  <pageSetup paperSize="9" scale="85"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showGridLines="0" showZeros="0" workbookViewId="0">
      <selection activeCell="H11" sqref="H11"/>
    </sheetView>
  </sheetViews>
  <sheetFormatPr defaultColWidth="9" defaultRowHeight="12.75" customHeight="1" outlineLevelCol="5"/>
  <cols>
    <col min="1" max="1" width="74" customWidth="1"/>
    <col min="2" max="2" width="28.8333333333333" customWidth="1"/>
    <col min="3" max="3" width="12" customWidth="1"/>
  </cols>
  <sheetData>
    <row r="1" ht="19.5" customHeight="1" spans="1:1">
      <c r="A1" s="15" t="s">
        <v>38</v>
      </c>
    </row>
    <row r="2" ht="31.5" customHeight="1" spans="1:3">
      <c r="A2" s="2" t="s">
        <v>1588</v>
      </c>
      <c r="B2" s="2"/>
      <c r="C2" s="3"/>
    </row>
    <row r="3" ht="19.5" customHeight="1" spans="1:2">
      <c r="A3" s="4"/>
      <c r="B3" s="5"/>
    </row>
    <row r="4" ht="19.5" customHeight="1" spans="1:2">
      <c r="A4" s="4"/>
      <c r="B4" s="6" t="s">
        <v>42</v>
      </c>
    </row>
    <row r="5" ht="36" customHeight="1" spans="1:3">
      <c r="A5" s="7" t="s">
        <v>1589</v>
      </c>
      <c r="B5" s="7" t="s">
        <v>1590</v>
      </c>
      <c r="C5" s="8"/>
    </row>
    <row r="6" ht="19.5" customHeight="1" spans="1:5">
      <c r="A6" s="9" t="s">
        <v>1591</v>
      </c>
      <c r="B6" s="10">
        <v>286621</v>
      </c>
      <c r="C6" s="8"/>
      <c r="D6" s="11"/>
      <c r="E6" s="11"/>
    </row>
    <row r="7" ht="19.5" customHeight="1" spans="1:5">
      <c r="A7" s="9" t="s">
        <v>1592</v>
      </c>
      <c r="B7" s="10">
        <v>287337</v>
      </c>
      <c r="C7" s="8"/>
      <c r="D7" s="11"/>
      <c r="E7" s="11"/>
    </row>
    <row r="8" ht="19.5" customHeight="1" spans="1:5">
      <c r="A8" s="9" t="s">
        <v>1593</v>
      </c>
      <c r="B8" s="10">
        <v>59678</v>
      </c>
      <c r="D8" s="11"/>
      <c r="E8" s="11"/>
    </row>
    <row r="9" ht="19.5" customHeight="1" spans="1:6">
      <c r="A9" s="9" t="s">
        <v>1594</v>
      </c>
      <c r="B9" s="10">
        <v>55228</v>
      </c>
      <c r="D9" s="11"/>
      <c r="E9" s="11"/>
      <c r="F9" s="11"/>
    </row>
    <row r="10" ht="19.5" customHeight="1" spans="1:6">
      <c r="A10" s="9" t="s">
        <v>1595</v>
      </c>
      <c r="B10" s="10">
        <v>8664</v>
      </c>
      <c r="D10" s="11"/>
      <c r="E10" s="11"/>
      <c r="F10" s="11"/>
    </row>
    <row r="11" ht="19.5" customHeight="1" spans="1:6">
      <c r="A11" s="9" t="s">
        <v>1596</v>
      </c>
      <c r="B11" s="10">
        <v>40625</v>
      </c>
      <c r="D11" s="11"/>
      <c r="E11" s="11"/>
      <c r="F11" s="11"/>
    </row>
    <row r="12" ht="19.5" customHeight="1" spans="1:5">
      <c r="A12" s="9" t="s">
        <v>1597</v>
      </c>
      <c r="B12" s="10">
        <v>8769.99</v>
      </c>
      <c r="D12" s="11"/>
      <c r="E12" s="11"/>
    </row>
    <row r="13" ht="97.5" customHeight="1" spans="1:2">
      <c r="A13" s="16"/>
      <c r="B13" s="13"/>
    </row>
    <row r="14" ht="29.1" customHeight="1" spans="1:2">
      <c r="A14" s="14"/>
      <c r="B14" s="14"/>
    </row>
    <row r="15" customHeight="1" spans="3:3">
      <c r="C15" t="s">
        <v>1598</v>
      </c>
    </row>
  </sheetData>
  <sheetProtection formatCells="0" formatColumns="0" formatRows="0"/>
  <mergeCells count="3">
    <mergeCell ref="A2:B2"/>
    <mergeCell ref="A13:B13"/>
    <mergeCell ref="A14:B14"/>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tabSelected="1" workbookViewId="0">
      <selection activeCell="A9" sqref="A9"/>
    </sheetView>
  </sheetViews>
  <sheetFormatPr defaultColWidth="9" defaultRowHeight="12.75" customHeight="1" outlineLevelCol="5"/>
  <cols>
    <col min="1" max="1" width="74" customWidth="1"/>
    <col min="2" max="2" width="28.8333333333333" customWidth="1"/>
    <col min="3" max="3" width="12" customWidth="1"/>
  </cols>
  <sheetData>
    <row r="1" ht="19.5" customHeight="1" spans="1:1">
      <c r="A1" s="1" t="s">
        <v>1599</v>
      </c>
    </row>
    <row r="2" ht="31.5" customHeight="1" spans="1:3">
      <c r="A2" s="2" t="s">
        <v>1600</v>
      </c>
      <c r="B2" s="2"/>
      <c r="C2" s="3"/>
    </row>
    <row r="3" ht="19.5" customHeight="1" spans="1:2">
      <c r="A3" s="4"/>
      <c r="B3" s="5"/>
    </row>
    <row r="4" ht="19.5" customHeight="1" spans="1:2">
      <c r="A4" s="4"/>
      <c r="B4" s="6" t="s">
        <v>42</v>
      </c>
    </row>
    <row r="5" ht="36" customHeight="1" spans="1:3">
      <c r="A5" s="7" t="s">
        <v>1589</v>
      </c>
      <c r="B5" s="7" t="s">
        <v>1601</v>
      </c>
      <c r="C5" s="8"/>
    </row>
    <row r="6" ht="19.5" customHeight="1" spans="1:5">
      <c r="A6" s="9" t="s">
        <v>1591</v>
      </c>
      <c r="B6" s="10">
        <v>59020</v>
      </c>
      <c r="C6" s="8"/>
      <c r="D6" s="11"/>
      <c r="E6" s="11"/>
    </row>
    <row r="7" ht="19.5" customHeight="1" spans="1:5">
      <c r="A7" s="9" t="s">
        <v>1592</v>
      </c>
      <c r="B7" s="10">
        <v>59020</v>
      </c>
      <c r="C7" s="8"/>
      <c r="D7" s="11"/>
      <c r="E7" s="11"/>
    </row>
    <row r="8" ht="19.5" customHeight="1" spans="1:5">
      <c r="A8" s="9" t="s">
        <v>1593</v>
      </c>
      <c r="B8" s="10">
        <v>30100</v>
      </c>
      <c r="D8" s="11"/>
      <c r="E8" s="11"/>
    </row>
    <row r="9" ht="19.5" customHeight="1" spans="1:6">
      <c r="A9" s="9" t="s">
        <v>1594</v>
      </c>
      <c r="B9" s="10">
        <v>4500</v>
      </c>
      <c r="D9" s="11"/>
      <c r="E9" s="11"/>
      <c r="F9" s="11"/>
    </row>
    <row r="10" ht="19.5" customHeight="1" spans="1:6">
      <c r="A10" s="9" t="s">
        <v>1595</v>
      </c>
      <c r="B10" s="10">
        <v>1154</v>
      </c>
      <c r="D10" s="11"/>
      <c r="E10" s="11"/>
      <c r="F10" s="11"/>
    </row>
    <row r="11" ht="19.5" customHeight="1" spans="1:6">
      <c r="A11" s="9" t="s">
        <v>1596</v>
      </c>
      <c r="B11" s="12" t="s">
        <v>1602</v>
      </c>
      <c r="D11" s="11"/>
      <c r="E11" s="11"/>
      <c r="F11" s="11"/>
    </row>
    <row r="12" ht="19.5" customHeight="1" spans="1:5">
      <c r="A12" s="9" t="s">
        <v>1597</v>
      </c>
      <c r="B12" s="10">
        <v>2315.46</v>
      </c>
      <c r="D12" s="11"/>
      <c r="E12" s="11"/>
    </row>
    <row r="13" ht="97.5" customHeight="1" spans="1:2">
      <c r="A13" s="13"/>
      <c r="B13" s="13"/>
    </row>
    <row r="14" ht="29.1" customHeight="1" spans="1:2">
      <c r="A14" s="14"/>
      <c r="B14" s="14"/>
    </row>
  </sheetData>
  <sheetProtection formatCells="0" formatColumns="0" formatRows="0"/>
  <mergeCells count="3">
    <mergeCell ref="A2:B2"/>
    <mergeCell ref="A13:B13"/>
    <mergeCell ref="A14:B14"/>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W44"/>
  <sheetViews>
    <sheetView showGridLines="0" showZeros="0" view="pageBreakPreview" zoomScaleNormal="100" zoomScaleSheetLayoutView="100" topLeftCell="A19" workbookViewId="0">
      <selection activeCell="B36" sqref="B36"/>
    </sheetView>
  </sheetViews>
  <sheetFormatPr defaultColWidth="9" defaultRowHeight="11.25"/>
  <cols>
    <col min="1" max="1" width="68.5" customWidth="1"/>
    <col min="2" max="4" width="29.8333333333333" customWidth="1"/>
    <col min="5" max="11" width="12" customWidth="1"/>
    <col min="12" max="12" width="8.33333333333333" customWidth="1"/>
    <col min="13" max="49" width="12" customWidth="1"/>
  </cols>
  <sheetData>
    <row r="1" ht="19.5" customHeight="1" spans="1:1">
      <c r="A1" s="15" t="s">
        <v>4</v>
      </c>
    </row>
    <row r="2" ht="34.5" customHeight="1" spans="1:49">
      <c r="A2" s="216" t="s">
        <v>5</v>
      </c>
      <c r="B2" s="216"/>
      <c r="C2" s="216"/>
      <c r="D2" s="216"/>
      <c r="E2" s="85"/>
      <c r="F2" s="217"/>
      <c r="G2" s="217"/>
      <c r="H2" s="217"/>
      <c r="I2" s="217"/>
      <c r="J2" s="217"/>
      <c r="K2" s="217"/>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row>
    <row r="3" ht="19.5" customHeight="1" spans="1:49">
      <c r="A3" s="218"/>
      <c r="B3" s="219"/>
      <c r="C3" s="220" t="s">
        <v>41</v>
      </c>
      <c r="D3" s="221" t="s">
        <v>42</v>
      </c>
      <c r="E3" s="119"/>
      <c r="F3" s="222"/>
      <c r="G3" s="222"/>
      <c r="H3" s="222"/>
      <c r="I3" s="222"/>
      <c r="J3" s="222"/>
      <c r="K3" s="222"/>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row>
    <row r="4" ht="19.5" customHeight="1" spans="1:49">
      <c r="A4" s="198" t="s">
        <v>43</v>
      </c>
      <c r="B4" s="198" t="s">
        <v>44</v>
      </c>
      <c r="C4" s="199" t="s">
        <v>45</v>
      </c>
      <c r="D4" s="200" t="s">
        <v>46</v>
      </c>
      <c r="E4" s="11"/>
      <c r="F4" s="11"/>
      <c r="G4" s="11"/>
      <c r="H4" s="11"/>
      <c r="I4" s="11"/>
      <c r="J4" s="11"/>
      <c r="K4" s="1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79"/>
    </row>
    <row r="5" ht="19.5" customHeight="1" spans="1:49">
      <c r="A5" s="201"/>
      <c r="B5" s="201"/>
      <c r="C5" s="202"/>
      <c r="D5" s="203"/>
      <c r="E5" s="11"/>
      <c r="F5" s="11"/>
      <c r="G5" s="11"/>
      <c r="H5" s="11"/>
      <c r="I5" s="11"/>
      <c r="J5" s="11"/>
      <c r="K5" s="11"/>
      <c r="L5" s="1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79"/>
    </row>
    <row r="6" ht="17.25" customHeight="1" spans="1:49">
      <c r="A6" s="223" t="s">
        <v>47</v>
      </c>
      <c r="B6" s="165">
        <f>SUM(B7:B22)</f>
        <v>37945</v>
      </c>
      <c r="C6" s="165">
        <v>39987</v>
      </c>
      <c r="D6" s="166">
        <f t="shared" ref="D6:D44" si="0">C6/B6</f>
        <v>1.05381473184873</v>
      </c>
      <c r="E6" s="11"/>
      <c r="F6" s="11"/>
      <c r="G6" s="11"/>
      <c r="H6" s="11"/>
      <c r="I6" s="11"/>
      <c r="J6" s="11"/>
      <c r="K6" s="11"/>
      <c r="L6" s="232"/>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ht="20.1" customHeight="1" spans="1:4">
      <c r="A7" s="224" t="s">
        <v>48</v>
      </c>
      <c r="B7" s="165">
        <v>10853</v>
      </c>
      <c r="C7" s="165">
        <v>12737</v>
      </c>
      <c r="D7" s="166">
        <f t="shared" si="0"/>
        <v>1.1735925550539</v>
      </c>
    </row>
    <row r="8" ht="20.1" customHeight="1" spans="1:4">
      <c r="A8" s="224" t="s">
        <v>49</v>
      </c>
      <c r="B8" s="165">
        <v>2151</v>
      </c>
      <c r="C8" s="165">
        <v>2310</v>
      </c>
      <c r="D8" s="166">
        <f t="shared" si="0"/>
        <v>1.07391910739191</v>
      </c>
    </row>
    <row r="9" ht="20.1" customHeight="1" spans="1:4">
      <c r="A9" s="224" t="s">
        <v>50</v>
      </c>
      <c r="B9" s="165"/>
      <c r="C9" s="165"/>
      <c r="D9" s="166" t="e">
        <f t="shared" si="0"/>
        <v>#DIV/0!</v>
      </c>
    </row>
    <row r="10" ht="20.1" customHeight="1" spans="1:4">
      <c r="A10" s="224" t="s">
        <v>51</v>
      </c>
      <c r="B10" s="165">
        <v>695</v>
      </c>
      <c r="C10" s="165">
        <v>715</v>
      </c>
      <c r="D10" s="166">
        <f t="shared" si="0"/>
        <v>1.02877697841727</v>
      </c>
    </row>
    <row r="11" ht="20.1" customHeight="1" spans="1:4">
      <c r="A11" s="224" t="s">
        <v>52</v>
      </c>
      <c r="B11" s="165">
        <v>83</v>
      </c>
      <c r="C11" s="165">
        <v>100</v>
      </c>
      <c r="D11" s="166">
        <f t="shared" si="0"/>
        <v>1.20481927710843</v>
      </c>
    </row>
    <row r="12" ht="20.1" customHeight="1" spans="1:4">
      <c r="A12" s="224" t="s">
        <v>53</v>
      </c>
      <c r="B12" s="165">
        <v>1432</v>
      </c>
      <c r="C12" s="165">
        <v>1650</v>
      </c>
      <c r="D12" s="166">
        <f t="shared" si="0"/>
        <v>1.15223463687151</v>
      </c>
    </row>
    <row r="13" ht="20.1" customHeight="1" spans="1:4">
      <c r="A13" s="224" t="s">
        <v>54</v>
      </c>
      <c r="B13" s="165">
        <v>336</v>
      </c>
      <c r="C13" s="165">
        <v>400</v>
      </c>
      <c r="D13" s="166">
        <f t="shared" si="0"/>
        <v>1.19047619047619</v>
      </c>
    </row>
    <row r="14" ht="20.1" customHeight="1" spans="1:4">
      <c r="A14" s="224" t="s">
        <v>55</v>
      </c>
      <c r="B14" s="165">
        <v>406</v>
      </c>
      <c r="C14" s="165">
        <v>450</v>
      </c>
      <c r="D14" s="166">
        <f t="shared" si="0"/>
        <v>1.10837438423645</v>
      </c>
    </row>
    <row r="15" ht="20.1" customHeight="1" spans="1:4">
      <c r="A15" s="224" t="s">
        <v>56</v>
      </c>
      <c r="B15" s="165">
        <v>423</v>
      </c>
      <c r="C15" s="165">
        <v>485</v>
      </c>
      <c r="D15" s="166">
        <f t="shared" si="0"/>
        <v>1.14657210401891</v>
      </c>
    </row>
    <row r="16" ht="20.1" customHeight="1" spans="1:4">
      <c r="A16" s="224" t="s">
        <v>57</v>
      </c>
      <c r="B16" s="165">
        <v>8295</v>
      </c>
      <c r="C16" s="165">
        <v>9530</v>
      </c>
      <c r="D16" s="166">
        <f t="shared" si="0"/>
        <v>1.14888487040386</v>
      </c>
    </row>
    <row r="17" ht="20.1" customHeight="1" spans="1:4">
      <c r="A17" s="224" t="s">
        <v>58</v>
      </c>
      <c r="B17" s="165">
        <v>751</v>
      </c>
      <c r="C17" s="165">
        <v>850</v>
      </c>
      <c r="D17" s="166">
        <f t="shared" si="0"/>
        <v>1.13182423435419</v>
      </c>
    </row>
    <row r="18" ht="20.1" customHeight="1" spans="1:4">
      <c r="A18" s="224" t="s">
        <v>59</v>
      </c>
      <c r="B18" s="165">
        <v>1672</v>
      </c>
      <c r="C18" s="165">
        <v>2200</v>
      </c>
      <c r="D18" s="166">
        <f t="shared" si="0"/>
        <v>1.31578947368421</v>
      </c>
    </row>
    <row r="19" ht="20.1" customHeight="1" spans="1:4">
      <c r="A19" s="224" t="s">
        <v>60</v>
      </c>
      <c r="B19" s="165">
        <v>7630</v>
      </c>
      <c r="C19" s="165">
        <v>5345</v>
      </c>
      <c r="D19" s="166">
        <f t="shared" si="0"/>
        <v>0.700524246395806</v>
      </c>
    </row>
    <row r="20" ht="20.1" customHeight="1" spans="1:4">
      <c r="A20" s="224" t="s">
        <v>61</v>
      </c>
      <c r="B20" s="165">
        <v>3203</v>
      </c>
      <c r="C20" s="165">
        <v>3200</v>
      </c>
      <c r="D20" s="166">
        <f t="shared" si="0"/>
        <v>0.999063378083047</v>
      </c>
    </row>
    <row r="21" ht="20.1" customHeight="1" spans="1:4">
      <c r="A21" s="224" t="s">
        <v>62</v>
      </c>
      <c r="B21" s="165">
        <v>15</v>
      </c>
      <c r="C21" s="165">
        <v>15</v>
      </c>
      <c r="D21" s="166">
        <f t="shared" si="0"/>
        <v>1</v>
      </c>
    </row>
    <row r="22" ht="20.1" customHeight="1" spans="1:4">
      <c r="A22" s="224" t="s">
        <v>63</v>
      </c>
      <c r="B22" s="165"/>
      <c r="C22" s="165">
        <v>0</v>
      </c>
      <c r="D22" s="166" t="e">
        <f t="shared" si="0"/>
        <v>#DIV/0!</v>
      </c>
    </row>
    <row r="23" ht="17.25" customHeight="1" spans="1:11">
      <c r="A23" s="223" t="s">
        <v>64</v>
      </c>
      <c r="B23" s="165">
        <f>SUM(B24:B31)</f>
        <v>12490</v>
      </c>
      <c r="C23" s="165">
        <f>SUM(C24:C31)</f>
        <v>12970</v>
      </c>
      <c r="D23" s="166">
        <f t="shared" si="0"/>
        <v>1.03843074459568</v>
      </c>
      <c r="E23" s="225"/>
      <c r="F23" s="225"/>
      <c r="G23" s="225"/>
      <c r="H23" s="225"/>
      <c r="I23" s="225"/>
      <c r="J23" s="225"/>
      <c r="K23" s="225"/>
    </row>
    <row r="24" ht="20.1" customHeight="1" spans="1:4">
      <c r="A24" s="226" t="s">
        <v>65</v>
      </c>
      <c r="B24" s="165">
        <v>2761</v>
      </c>
      <c r="C24" s="165">
        <v>2110</v>
      </c>
      <c r="D24" s="166">
        <f t="shared" si="0"/>
        <v>0.764215863817457</v>
      </c>
    </row>
    <row r="25" ht="20.1" customHeight="1" spans="1:4">
      <c r="A25" s="226" t="s">
        <v>66</v>
      </c>
      <c r="B25" s="165">
        <v>4522</v>
      </c>
      <c r="C25" s="165">
        <v>3800</v>
      </c>
      <c r="D25" s="166">
        <f t="shared" si="0"/>
        <v>0.840336134453782</v>
      </c>
    </row>
    <row r="26" ht="20.1" customHeight="1" spans="1:4">
      <c r="A26" s="226" t="s">
        <v>67</v>
      </c>
      <c r="B26" s="165">
        <v>2060</v>
      </c>
      <c r="C26" s="165">
        <v>2640</v>
      </c>
      <c r="D26" s="166">
        <f t="shared" si="0"/>
        <v>1.28155339805825</v>
      </c>
    </row>
    <row r="27" ht="20.1" customHeight="1" spans="1:4">
      <c r="A27" s="227" t="s">
        <v>68</v>
      </c>
      <c r="B27" s="165"/>
      <c r="C27" s="165"/>
      <c r="D27" s="166" t="e">
        <f t="shared" si="0"/>
        <v>#DIV/0!</v>
      </c>
    </row>
    <row r="28" ht="20.1" customHeight="1" spans="1:4">
      <c r="A28" s="226" t="s">
        <v>69</v>
      </c>
      <c r="B28" s="165">
        <v>2033</v>
      </c>
      <c r="C28" s="165">
        <v>2970</v>
      </c>
      <c r="D28" s="166">
        <f t="shared" si="0"/>
        <v>1.46089522872602</v>
      </c>
    </row>
    <row r="29" ht="20.1" customHeight="1" spans="1:4">
      <c r="A29" s="226" t="s">
        <v>70</v>
      </c>
      <c r="B29" s="165">
        <v>375</v>
      </c>
      <c r="C29" s="165">
        <v>600</v>
      </c>
      <c r="D29" s="166">
        <f t="shared" si="0"/>
        <v>1.6</v>
      </c>
    </row>
    <row r="30" ht="20.1" customHeight="1" spans="1:4">
      <c r="A30" s="226" t="s">
        <v>71</v>
      </c>
      <c r="B30" s="165">
        <v>286</v>
      </c>
      <c r="C30" s="165">
        <v>300</v>
      </c>
      <c r="D30" s="166">
        <f t="shared" si="0"/>
        <v>1.04895104895105</v>
      </c>
    </row>
    <row r="31" ht="20.1" customHeight="1" spans="1:4">
      <c r="A31" s="226" t="s">
        <v>72</v>
      </c>
      <c r="B31" s="165">
        <v>453</v>
      </c>
      <c r="C31" s="165">
        <v>550</v>
      </c>
      <c r="D31" s="166">
        <f t="shared" si="0"/>
        <v>1.21412803532009</v>
      </c>
    </row>
    <row r="32" ht="17.25" customHeight="1" spans="1:4">
      <c r="A32" s="208" t="s">
        <v>73</v>
      </c>
      <c r="B32" s="165">
        <f>B6+B23</f>
        <v>50435</v>
      </c>
      <c r="C32" s="165">
        <f>C6+C23</f>
        <v>52957</v>
      </c>
      <c r="D32" s="166">
        <f t="shared" si="0"/>
        <v>1.05000495687519</v>
      </c>
    </row>
    <row r="33" ht="17.25" customHeight="1" spans="1:5">
      <c r="A33" s="210" t="s">
        <v>74</v>
      </c>
      <c r="B33" s="228"/>
      <c r="C33" s="165"/>
      <c r="D33" s="166" t="e">
        <f t="shared" si="0"/>
        <v>#DIV/0!</v>
      </c>
      <c r="E33" s="228"/>
    </row>
    <row r="34" ht="17.25" customHeight="1" spans="1:4">
      <c r="A34" s="210" t="s">
        <v>75</v>
      </c>
      <c r="B34" s="165">
        <f>SUM(B35:B43)</f>
        <v>308586</v>
      </c>
      <c r="C34" s="165">
        <f>SUM(C35:C43)</f>
        <v>301710</v>
      </c>
      <c r="D34" s="166">
        <f t="shared" si="0"/>
        <v>0.977717718885497</v>
      </c>
    </row>
    <row r="35" ht="17.25" customHeight="1" spans="1:4">
      <c r="A35" s="213" t="s">
        <v>76</v>
      </c>
      <c r="B35" s="165">
        <v>4319</v>
      </c>
      <c r="C35" s="165">
        <v>4319</v>
      </c>
      <c r="D35" s="166">
        <f t="shared" si="0"/>
        <v>1</v>
      </c>
    </row>
    <row r="36" ht="17.25" customHeight="1" spans="1:5">
      <c r="A36" s="213" t="s">
        <v>77</v>
      </c>
      <c r="B36" s="229">
        <v>202097</v>
      </c>
      <c r="C36" s="165">
        <v>185681</v>
      </c>
      <c r="D36" s="166">
        <f t="shared" si="0"/>
        <v>0.918771678946249</v>
      </c>
      <c r="E36" s="228"/>
    </row>
    <row r="37" ht="17.25" customHeight="1" spans="1:4">
      <c r="A37" s="213" t="s">
        <v>78</v>
      </c>
      <c r="B37" s="165">
        <v>17374</v>
      </c>
      <c r="C37" s="165">
        <v>16000</v>
      </c>
      <c r="D37" s="166">
        <f t="shared" si="0"/>
        <v>0.920916311730172</v>
      </c>
    </row>
    <row r="38" ht="15.75" customHeight="1" spans="1:4">
      <c r="A38" s="213" t="s">
        <v>79</v>
      </c>
      <c r="B38" s="165"/>
      <c r="C38" s="165"/>
      <c r="D38" s="166" t="e">
        <f t="shared" si="0"/>
        <v>#DIV/0!</v>
      </c>
    </row>
    <row r="39" ht="17.25" customHeight="1" spans="1:4">
      <c r="A39" s="213" t="s">
        <v>80</v>
      </c>
      <c r="B39" s="229"/>
      <c r="C39" s="165"/>
      <c r="D39" s="166" t="e">
        <f t="shared" si="0"/>
        <v>#DIV/0!</v>
      </c>
    </row>
    <row r="40" ht="17.25" customHeight="1" spans="1:4">
      <c r="A40" s="213" t="s">
        <v>81</v>
      </c>
      <c r="B40" s="165">
        <v>21116</v>
      </c>
      <c r="C40" s="165">
        <v>54452</v>
      </c>
      <c r="D40" s="166">
        <f t="shared" si="0"/>
        <v>2.57870808865315</v>
      </c>
    </row>
    <row r="41" ht="17.25" customHeight="1" spans="1:4">
      <c r="A41" s="213" t="s">
        <v>82</v>
      </c>
      <c r="B41" s="83">
        <v>126</v>
      </c>
      <c r="C41" s="83"/>
      <c r="D41" s="166">
        <f t="shared" si="0"/>
        <v>0</v>
      </c>
    </row>
    <row r="42" ht="17.25" customHeight="1" spans="1:4">
      <c r="A42" s="213" t="s">
        <v>83</v>
      </c>
      <c r="B42" s="83">
        <v>62225</v>
      </c>
      <c r="C42" s="83">
        <v>39904</v>
      </c>
      <c r="D42" s="166">
        <f t="shared" si="0"/>
        <v>0.641285656890317</v>
      </c>
    </row>
    <row r="43" ht="17.25" customHeight="1" spans="1:4">
      <c r="A43" s="213" t="s">
        <v>84</v>
      </c>
      <c r="B43" s="229">
        <v>1329</v>
      </c>
      <c r="C43" s="229">
        <v>1354</v>
      </c>
      <c r="D43" s="166">
        <f t="shared" si="0"/>
        <v>1.01881113619263</v>
      </c>
    </row>
    <row r="44" ht="17.25" customHeight="1" spans="1:4">
      <c r="A44" s="208" t="s">
        <v>85</v>
      </c>
      <c r="B44" s="83">
        <f>B32+B34</f>
        <v>359021</v>
      </c>
      <c r="C44" s="83">
        <f>C32+C34</f>
        <v>354667</v>
      </c>
      <c r="D44" s="166">
        <f t="shared" si="0"/>
        <v>0.987872575698915</v>
      </c>
    </row>
  </sheetData>
  <sheetProtection formatCells="0" formatColumns="0" formatRows="0"/>
  <mergeCells count="5">
    <mergeCell ref="A2:D2"/>
    <mergeCell ref="A4:A5"/>
    <mergeCell ref="B4:B5"/>
    <mergeCell ref="C4:C5"/>
    <mergeCell ref="D4:D5"/>
  </mergeCells>
  <printOptions horizontalCentered="1"/>
  <pageMargins left="0.708661417322835" right="0.708661417322835" top="0.354330708661417" bottom="0.31496062992126" header="0.31496062992126" footer="0.31496062992126"/>
  <pageSetup paperSize="9" scale="56"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S45"/>
  <sheetViews>
    <sheetView showGridLines="0" showZeros="0" topLeftCell="A25" workbookViewId="0">
      <selection activeCell="B37" sqref="B37"/>
    </sheetView>
  </sheetViews>
  <sheetFormatPr defaultColWidth="9" defaultRowHeight="11.25"/>
  <cols>
    <col min="1" max="1" width="60.3333333333333" customWidth="1"/>
    <col min="2" max="4" width="29.8333333333333" customWidth="1"/>
    <col min="5" max="45" width="12" customWidth="1"/>
  </cols>
  <sheetData>
    <row r="1" ht="19.5" customHeight="1" spans="1:1">
      <c r="A1" s="15" t="s">
        <v>7</v>
      </c>
    </row>
    <row r="2" ht="31.5" customHeight="1" spans="1:45">
      <c r="A2" s="76" t="s">
        <v>8</v>
      </c>
      <c r="B2" s="76"/>
      <c r="C2" s="76"/>
      <c r="D2" s="76"/>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ht="19.5" customHeight="1" spans="1:45">
      <c r="A3" s="197"/>
      <c r="B3" s="79"/>
      <c r="C3" s="79"/>
      <c r="D3" s="80" t="s">
        <v>42</v>
      </c>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row>
    <row r="4" ht="18" customHeight="1" spans="1:45">
      <c r="A4" s="198" t="s">
        <v>86</v>
      </c>
      <c r="B4" s="198" t="s">
        <v>44</v>
      </c>
      <c r="C4" s="199" t="s">
        <v>45</v>
      </c>
      <c r="D4" s="200" t="s">
        <v>46</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6"/>
    </row>
    <row r="5" ht="18" customHeight="1" spans="1:45">
      <c r="A5" s="201"/>
      <c r="B5" s="201"/>
      <c r="C5" s="202"/>
      <c r="D5" s="203"/>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row>
    <row r="6" ht="19.5" customHeight="1" spans="1:45">
      <c r="A6" s="96" t="s">
        <v>87</v>
      </c>
      <c r="B6" s="165">
        <v>27421</v>
      </c>
      <c r="C6" s="165">
        <v>31185</v>
      </c>
      <c r="D6" s="166">
        <f t="shared" ref="D6:D45" si="0">C6/B6</f>
        <v>1.13726705809416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row>
    <row r="7" ht="19.5" customHeight="1" spans="1:45">
      <c r="A7" s="96" t="s">
        <v>88</v>
      </c>
      <c r="B7" s="165"/>
      <c r="C7" s="165">
        <v>0</v>
      </c>
      <c r="D7" s="166" t="e">
        <f t="shared" si="0"/>
        <v>#DIV/0!</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row>
    <row r="8" ht="19.5" customHeight="1" spans="1:45">
      <c r="A8" s="96" t="s">
        <v>89</v>
      </c>
      <c r="B8" s="165"/>
      <c r="C8" s="165">
        <v>0</v>
      </c>
      <c r="D8" s="166" t="e">
        <f t="shared" si="0"/>
        <v>#DIV/0!</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row>
    <row r="9" ht="19.5" customHeight="1" spans="1:45">
      <c r="A9" s="96" t="s">
        <v>90</v>
      </c>
      <c r="B9" s="165">
        <v>8200</v>
      </c>
      <c r="C9" s="165">
        <v>9000</v>
      </c>
      <c r="D9" s="166">
        <f t="shared" si="0"/>
        <v>1.09756097560976</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row>
    <row r="10" ht="19.5" customHeight="1" spans="1:45">
      <c r="A10" s="96" t="s">
        <v>91</v>
      </c>
      <c r="B10" s="165">
        <v>67000</v>
      </c>
      <c r="C10" s="165">
        <v>68000</v>
      </c>
      <c r="D10" s="166">
        <f t="shared" si="0"/>
        <v>1.01492537313433</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row>
    <row r="11" ht="19.5" customHeight="1" spans="1:45">
      <c r="A11" s="96" t="s">
        <v>92</v>
      </c>
      <c r="B11" s="165">
        <v>7500</v>
      </c>
      <c r="C11" s="165">
        <v>5000</v>
      </c>
      <c r="D11" s="166">
        <f t="shared" si="0"/>
        <v>0.666666666666667</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row>
    <row r="12" ht="19.5" customHeight="1" spans="1:45">
      <c r="A12" s="96" t="s">
        <v>93</v>
      </c>
      <c r="B12" s="165">
        <v>8000</v>
      </c>
      <c r="C12" s="165">
        <v>4000</v>
      </c>
      <c r="D12" s="166">
        <f t="shared" si="0"/>
        <v>0.5</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row>
    <row r="13" ht="19.5" customHeight="1" spans="1:45">
      <c r="A13" s="96" t="s">
        <v>94</v>
      </c>
      <c r="B13" s="165">
        <v>48000</v>
      </c>
      <c r="C13" s="165">
        <v>48000</v>
      </c>
      <c r="D13" s="166">
        <f t="shared" si="0"/>
        <v>1</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row>
    <row r="14" ht="19.5" customHeight="1" spans="1:45">
      <c r="A14" s="204" t="s">
        <v>95</v>
      </c>
      <c r="B14" s="165">
        <v>37000</v>
      </c>
      <c r="C14" s="165">
        <v>39000</v>
      </c>
      <c r="D14" s="166">
        <f t="shared" si="0"/>
        <v>1.05405405405405</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row>
    <row r="15" ht="19.5" customHeight="1" spans="1:45">
      <c r="A15" s="96" t="s">
        <v>96</v>
      </c>
      <c r="B15" s="165">
        <v>7300</v>
      </c>
      <c r="C15" s="165">
        <v>7400</v>
      </c>
      <c r="D15" s="166">
        <f t="shared" si="0"/>
        <v>1.01369863013699</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row>
    <row r="16" ht="19.5" customHeight="1" spans="1:45">
      <c r="A16" s="96" t="s">
        <v>97</v>
      </c>
      <c r="B16" s="165">
        <v>6800</v>
      </c>
      <c r="C16" s="165">
        <v>11000</v>
      </c>
      <c r="D16" s="166">
        <f t="shared" si="0"/>
        <v>1.61764705882353</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row>
    <row r="17" ht="19.5" customHeight="1" spans="1:45">
      <c r="A17" s="96" t="s">
        <v>98</v>
      </c>
      <c r="B17" s="165">
        <v>53000</v>
      </c>
      <c r="C17" s="165">
        <v>53000</v>
      </c>
      <c r="D17" s="166">
        <f t="shared" si="0"/>
        <v>1</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row>
    <row r="18" ht="19.5" customHeight="1" spans="1:45">
      <c r="A18" s="96" t="s">
        <v>99</v>
      </c>
      <c r="B18" s="165">
        <v>6500</v>
      </c>
      <c r="C18" s="165">
        <v>6400</v>
      </c>
      <c r="D18" s="166">
        <f t="shared" si="0"/>
        <v>0.984615384615385</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row>
    <row r="19" ht="19.5" customHeight="1" spans="1:45">
      <c r="A19" s="205" t="s">
        <v>100</v>
      </c>
      <c r="B19" s="165">
        <v>1400</v>
      </c>
      <c r="C19" s="165">
        <v>500</v>
      </c>
      <c r="D19" s="166">
        <f t="shared" si="0"/>
        <v>0.357142857142857</v>
      </c>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row>
    <row r="20" ht="19.5" customHeight="1" spans="1:45">
      <c r="A20" s="205" t="s">
        <v>101</v>
      </c>
      <c r="B20" s="165">
        <v>1200</v>
      </c>
      <c r="C20" s="165">
        <v>1200</v>
      </c>
      <c r="D20" s="166">
        <f t="shared" si="0"/>
        <v>1</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row>
    <row r="21" ht="19.5" customHeight="1" spans="1:45">
      <c r="A21" s="206" t="s">
        <v>102</v>
      </c>
      <c r="B21" s="165">
        <v>200</v>
      </c>
      <c r="C21" s="165">
        <v>200</v>
      </c>
      <c r="D21" s="166">
        <f t="shared" si="0"/>
        <v>1</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row>
    <row r="22" ht="19.5" customHeight="1" spans="1:45">
      <c r="A22" s="205" t="s">
        <v>103</v>
      </c>
      <c r="B22" s="165"/>
      <c r="C22" s="165">
        <v>0</v>
      </c>
      <c r="D22" s="166" t="e">
        <f t="shared" si="0"/>
        <v>#DIV/0!</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ht="19.5" customHeight="1" spans="1:45">
      <c r="A23" s="207" t="s">
        <v>104</v>
      </c>
      <c r="B23" s="165">
        <v>2000</v>
      </c>
      <c r="C23" s="165">
        <v>2500</v>
      </c>
      <c r="D23" s="166">
        <f t="shared" si="0"/>
        <v>1.25</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row>
    <row r="24" ht="19.5" customHeight="1" spans="1:45">
      <c r="A24" s="205" t="s">
        <v>105</v>
      </c>
      <c r="B24" s="165">
        <v>8100</v>
      </c>
      <c r="C24" s="165">
        <v>8924</v>
      </c>
      <c r="D24" s="166">
        <f t="shared" si="0"/>
        <v>1.10172839506173</v>
      </c>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row>
    <row r="25" ht="19.5" customHeight="1" spans="1:45">
      <c r="A25" s="205" t="s">
        <v>106</v>
      </c>
      <c r="B25" s="165">
        <v>200</v>
      </c>
      <c r="C25" s="165">
        <v>220</v>
      </c>
      <c r="D25" s="166">
        <f t="shared" si="0"/>
        <v>1.1</v>
      </c>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row>
    <row r="26" ht="19.5" customHeight="1" spans="1:45">
      <c r="A26" s="205" t="s">
        <v>107</v>
      </c>
      <c r="B26" s="165">
        <v>800</v>
      </c>
      <c r="C26" s="165">
        <v>1000</v>
      </c>
      <c r="D26" s="166">
        <f t="shared" si="0"/>
        <v>1.25</v>
      </c>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row>
    <row r="27" ht="19.5" customHeight="1" spans="1:45">
      <c r="A27" s="206" t="s">
        <v>108</v>
      </c>
      <c r="B27" s="165"/>
      <c r="C27" s="165">
        <v>3000</v>
      </c>
      <c r="D27" s="166" t="e">
        <f t="shared" si="0"/>
        <v>#DIV/0!</v>
      </c>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row>
    <row r="28" ht="19.5" customHeight="1" spans="1:45">
      <c r="A28" s="205" t="s">
        <v>109</v>
      </c>
      <c r="B28" s="165">
        <v>8664</v>
      </c>
      <c r="C28" s="165">
        <v>10815</v>
      </c>
      <c r="D28" s="166">
        <f t="shared" si="0"/>
        <v>1.24826869806094</v>
      </c>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row>
    <row r="29" ht="19.5" customHeight="1" spans="1:45">
      <c r="A29" s="205" t="s">
        <v>110</v>
      </c>
      <c r="B29" s="165"/>
      <c r="C29" s="165">
        <v>0</v>
      </c>
      <c r="D29" s="166" t="e">
        <f t="shared" si="0"/>
        <v>#DIV/0!</v>
      </c>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row>
    <row r="30" ht="19.5" customHeight="1" spans="1:45">
      <c r="A30" s="96" t="s">
        <v>111</v>
      </c>
      <c r="B30" s="56"/>
      <c r="C30" s="165"/>
      <c r="D30" s="166" t="e">
        <f t="shared" si="0"/>
        <v>#DIV/0!</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row>
    <row r="31" ht="19.5" customHeight="1" spans="1:4">
      <c r="A31" s="208" t="s">
        <v>112</v>
      </c>
      <c r="B31" s="165">
        <f>SUM(B6:B30)</f>
        <v>299285</v>
      </c>
      <c r="C31" s="165">
        <f>SUM(C6:C30)</f>
        <v>310344</v>
      </c>
      <c r="D31" s="166">
        <f t="shared" si="0"/>
        <v>1.03695140083867</v>
      </c>
    </row>
    <row r="32" ht="19.5" customHeight="1" spans="1:4">
      <c r="A32" s="209" t="s">
        <v>113</v>
      </c>
      <c r="B32" s="165"/>
      <c r="C32" s="165"/>
      <c r="D32" s="166" t="e">
        <f t="shared" si="0"/>
        <v>#DIV/0!</v>
      </c>
    </row>
    <row r="33" ht="19.5" customHeight="1" spans="1:4">
      <c r="A33" s="210" t="s">
        <v>114</v>
      </c>
      <c r="B33" s="211">
        <v>55228</v>
      </c>
      <c r="C33" s="212">
        <v>39904</v>
      </c>
      <c r="D33" s="166">
        <f t="shared" si="0"/>
        <v>0.722532048960672</v>
      </c>
    </row>
    <row r="34" ht="19.5" customHeight="1" spans="1:4">
      <c r="A34" s="210" t="s">
        <v>115</v>
      </c>
      <c r="B34" s="211">
        <f>SUM(B35:B44)</f>
        <v>4508</v>
      </c>
      <c r="C34" s="211">
        <f>SUM(C35:C44)</f>
        <v>4419</v>
      </c>
      <c r="D34" s="166">
        <f t="shared" si="0"/>
        <v>0.980257320319432</v>
      </c>
    </row>
    <row r="35" ht="19.5" customHeight="1" spans="1:4">
      <c r="A35" s="213" t="s">
        <v>116</v>
      </c>
      <c r="B35" s="211"/>
      <c r="C35" s="212"/>
      <c r="D35" s="166" t="e">
        <f t="shared" si="0"/>
        <v>#DIV/0!</v>
      </c>
    </row>
    <row r="36" ht="19.5" customHeight="1" spans="1:4">
      <c r="A36" s="213" t="s">
        <v>117</v>
      </c>
      <c r="B36" s="211"/>
      <c r="C36" s="212"/>
      <c r="D36" s="166" t="e">
        <f t="shared" si="0"/>
        <v>#DIV/0!</v>
      </c>
    </row>
    <row r="37" ht="19.5" customHeight="1" spans="1:4">
      <c r="A37" s="213" t="s">
        <v>118</v>
      </c>
      <c r="B37" s="211"/>
      <c r="C37" s="212"/>
      <c r="D37" s="166" t="e">
        <f t="shared" si="0"/>
        <v>#DIV/0!</v>
      </c>
    </row>
    <row r="38" ht="19.5" customHeight="1" spans="1:4">
      <c r="A38" s="213" t="s">
        <v>119</v>
      </c>
      <c r="B38" s="211">
        <v>3154</v>
      </c>
      <c r="C38" s="212">
        <v>3154</v>
      </c>
      <c r="D38" s="166">
        <f t="shared" si="0"/>
        <v>1</v>
      </c>
    </row>
    <row r="39" ht="19.5" customHeight="1" spans="1:4">
      <c r="A39" s="214" t="s">
        <v>120</v>
      </c>
      <c r="B39" s="165"/>
      <c r="C39" s="165"/>
      <c r="D39" s="166" t="e">
        <f t="shared" si="0"/>
        <v>#DIV/0!</v>
      </c>
    </row>
    <row r="40" ht="19.5" customHeight="1" spans="1:4">
      <c r="A40" s="214" t="s">
        <v>121</v>
      </c>
      <c r="B40" s="211"/>
      <c r="C40" s="212"/>
      <c r="D40" s="166" t="e">
        <f t="shared" si="0"/>
        <v>#DIV/0!</v>
      </c>
    </row>
    <row r="41" ht="19.5" customHeight="1" spans="1:4">
      <c r="A41" s="213" t="s">
        <v>122</v>
      </c>
      <c r="B41" s="165"/>
      <c r="C41" s="165"/>
      <c r="D41" s="166" t="e">
        <f t="shared" si="0"/>
        <v>#DIV/0!</v>
      </c>
    </row>
    <row r="42" ht="19.5" customHeight="1" spans="1:4">
      <c r="A42" s="213" t="s">
        <v>123</v>
      </c>
      <c r="B42" s="165"/>
      <c r="C42" s="165"/>
      <c r="D42" s="166" t="e">
        <f t="shared" si="0"/>
        <v>#DIV/0!</v>
      </c>
    </row>
    <row r="43" ht="19.5" customHeight="1" spans="1:4">
      <c r="A43" s="213" t="s">
        <v>124</v>
      </c>
      <c r="B43" s="165"/>
      <c r="C43" s="165"/>
      <c r="D43" s="166" t="e">
        <f t="shared" si="0"/>
        <v>#DIV/0!</v>
      </c>
    </row>
    <row r="44" ht="19.5" customHeight="1" spans="1:4">
      <c r="A44" s="213" t="s">
        <v>125</v>
      </c>
      <c r="B44" s="215">
        <v>1354</v>
      </c>
      <c r="C44" s="212">
        <v>1265</v>
      </c>
      <c r="D44" s="166">
        <f t="shared" si="0"/>
        <v>0.934268833087149</v>
      </c>
    </row>
    <row r="45" ht="19.5" customHeight="1" spans="1:4">
      <c r="A45" s="208" t="s">
        <v>126</v>
      </c>
      <c r="B45" s="83">
        <f>B31+B33+B34</f>
        <v>359021</v>
      </c>
      <c r="C45" s="83">
        <f>C31+C33+C34</f>
        <v>354667</v>
      </c>
      <c r="D45" s="166">
        <f t="shared" si="0"/>
        <v>0.987872575698915</v>
      </c>
    </row>
  </sheetData>
  <sheetProtection formatCells="0" formatColumns="0" formatRows="0"/>
  <mergeCells count="5">
    <mergeCell ref="A2:D2"/>
    <mergeCell ref="A4:A5"/>
    <mergeCell ref="B4:B5"/>
    <mergeCell ref="C4:C5"/>
    <mergeCell ref="D4:D5"/>
  </mergeCells>
  <printOptions horizontalCentered="1"/>
  <pageMargins left="0.708661417322835" right="0.708661417322835" top="0.354330708661417" bottom="0.31496062992126" header="0.31496062992126" footer="0.31496062992126"/>
  <pageSetup paperSize="9" scale="5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1268"/>
  <sheetViews>
    <sheetView showGridLines="0" showZeros="0" zoomScale="110" zoomScaleNormal="110" topLeftCell="A1229" workbookViewId="0">
      <selection activeCell="C1265" sqref="C1265"/>
    </sheetView>
  </sheetViews>
  <sheetFormatPr defaultColWidth="9" defaultRowHeight="11.25"/>
  <cols>
    <col min="1" max="1" width="59.1666666666667" customWidth="1"/>
    <col min="2" max="4" width="29.8333333333333" customWidth="1"/>
    <col min="5" max="5" width="12" customWidth="1"/>
    <col min="6" max="10" width="8.5" customWidth="1"/>
    <col min="11" max="43" width="12" customWidth="1"/>
  </cols>
  <sheetData>
    <row r="1" ht="19.5" customHeight="1" spans="1:1">
      <c r="A1" s="1" t="s">
        <v>9</v>
      </c>
    </row>
    <row r="2" ht="34.5" customHeight="1" spans="1:43">
      <c r="A2" s="110" t="s">
        <v>10</v>
      </c>
      <c r="B2" s="110"/>
      <c r="C2" s="110"/>
      <c r="D2" s="11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row>
    <row r="3" ht="19.5" customHeight="1" spans="1:43">
      <c r="A3" s="111"/>
      <c r="B3" s="111"/>
      <c r="C3" s="112"/>
      <c r="D3" s="113" t="s">
        <v>42</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row>
    <row r="4" ht="36" customHeight="1" spans="1:43">
      <c r="A4" s="56" t="s">
        <v>86</v>
      </c>
      <c r="B4" s="56" t="s">
        <v>44</v>
      </c>
      <c r="C4" s="115" t="s">
        <v>45</v>
      </c>
      <c r="D4" s="181" t="s">
        <v>46</v>
      </c>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31"/>
    </row>
    <row r="5" ht="19.5" customHeight="1" spans="1:43">
      <c r="A5" s="182" t="s">
        <v>127</v>
      </c>
      <c r="B5" s="183">
        <f>SUM(B6,B18,B27,B38,B49,B60,B71,B79,B88,B101,B110,B121,B133,B140,B148,B154,B161,B168,B175,B182,B189,B197,B203,B209,B216,B231)</f>
        <v>27421</v>
      </c>
      <c r="C5" s="183">
        <f>SUM(C6,C18,C27,C38,C49,C60,C71,C79,C88,C101,C110,C121,C133,C140,C148,C154,C161,C168,C175,C182,C189,C197,C203,C209,C216,C231)</f>
        <v>31185</v>
      </c>
      <c r="D5" s="184">
        <f t="shared" ref="D5:D68" si="0">IF(B5&lt;&gt;0,C5/B5,0)</f>
        <v>1.13726705809416</v>
      </c>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row>
    <row r="6" ht="19.5" customHeight="1" spans="1:43">
      <c r="A6" s="185" t="s">
        <v>128</v>
      </c>
      <c r="B6" s="183">
        <f>SUM(B7:B17)</f>
        <v>307</v>
      </c>
      <c r="C6" s="183">
        <f>SUM(C7:C17)</f>
        <v>673</v>
      </c>
      <c r="D6" s="184">
        <f t="shared" si="0"/>
        <v>2.19218241042345</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row>
    <row r="7" ht="19.5" customHeight="1" spans="1:4">
      <c r="A7" s="185" t="s">
        <v>129</v>
      </c>
      <c r="B7" s="183">
        <v>305</v>
      </c>
      <c r="C7" s="130">
        <v>340</v>
      </c>
      <c r="D7" s="184">
        <f t="shared" si="0"/>
        <v>1.11475409836066</v>
      </c>
    </row>
    <row r="8" ht="19.5" customHeight="1" spans="1:4">
      <c r="A8" s="185" t="s">
        <v>130</v>
      </c>
      <c r="B8" s="183">
        <v>2</v>
      </c>
      <c r="C8" s="130">
        <v>144</v>
      </c>
      <c r="D8" s="184">
        <f t="shared" si="0"/>
        <v>72</v>
      </c>
    </row>
    <row r="9" ht="19.5" customHeight="1" spans="1:4">
      <c r="A9" s="186" t="s">
        <v>131</v>
      </c>
      <c r="B9" s="183">
        <v>0</v>
      </c>
      <c r="C9" s="130"/>
      <c r="D9" s="184">
        <f t="shared" si="0"/>
        <v>0</v>
      </c>
    </row>
    <row r="10" ht="19.5" customHeight="1" spans="1:4">
      <c r="A10" s="186" t="s">
        <v>132</v>
      </c>
      <c r="B10" s="183">
        <v>0</v>
      </c>
      <c r="C10" s="130">
        <v>95</v>
      </c>
      <c r="D10" s="184">
        <f t="shared" si="0"/>
        <v>0</v>
      </c>
    </row>
    <row r="11" ht="19.5" customHeight="1" spans="1:4">
      <c r="A11" s="186" t="s">
        <v>133</v>
      </c>
      <c r="B11" s="183">
        <v>0</v>
      </c>
      <c r="C11" s="130"/>
      <c r="D11" s="184">
        <f t="shared" si="0"/>
        <v>0</v>
      </c>
    </row>
    <row r="12" ht="13.5" spans="1:4">
      <c r="A12" s="182" t="s">
        <v>134</v>
      </c>
      <c r="B12" s="183">
        <v>0</v>
      </c>
      <c r="C12" s="130">
        <v>21</v>
      </c>
      <c r="D12" s="184">
        <f t="shared" si="0"/>
        <v>0</v>
      </c>
    </row>
    <row r="13" ht="13.5" spans="1:4">
      <c r="A13" s="182" t="s">
        <v>135</v>
      </c>
      <c r="B13" s="183">
        <v>0</v>
      </c>
      <c r="C13" s="130"/>
      <c r="D13" s="184">
        <f t="shared" si="0"/>
        <v>0</v>
      </c>
    </row>
    <row r="14" ht="13.5" spans="1:4">
      <c r="A14" s="182" t="s">
        <v>136</v>
      </c>
      <c r="B14" s="183">
        <v>0</v>
      </c>
      <c r="C14" s="130">
        <v>63</v>
      </c>
      <c r="D14" s="184">
        <f t="shared" si="0"/>
        <v>0</v>
      </c>
    </row>
    <row r="15" ht="13.5" spans="1:4">
      <c r="A15" s="182" t="s">
        <v>137</v>
      </c>
      <c r="B15" s="183">
        <v>0</v>
      </c>
      <c r="C15" s="130"/>
      <c r="D15" s="184">
        <f t="shared" si="0"/>
        <v>0</v>
      </c>
    </row>
    <row r="16" ht="13.5" spans="1:4">
      <c r="A16" s="182" t="s">
        <v>138</v>
      </c>
      <c r="B16" s="183">
        <v>0</v>
      </c>
      <c r="C16" s="130"/>
      <c r="D16" s="184">
        <f t="shared" si="0"/>
        <v>0</v>
      </c>
    </row>
    <row r="17" ht="13.5" spans="1:4">
      <c r="A17" s="182" t="s">
        <v>139</v>
      </c>
      <c r="B17" s="183">
        <v>0</v>
      </c>
      <c r="C17" s="130">
        <v>10</v>
      </c>
      <c r="D17" s="184">
        <f t="shared" si="0"/>
        <v>0</v>
      </c>
    </row>
    <row r="18" ht="13.5" spans="1:4">
      <c r="A18" s="185" t="s">
        <v>140</v>
      </c>
      <c r="B18" s="183">
        <f>SUM(B19:B26)</f>
        <v>318</v>
      </c>
      <c r="C18" s="183">
        <f>SUM(C19:C26)</f>
        <v>570</v>
      </c>
      <c r="D18" s="184">
        <f t="shared" si="0"/>
        <v>1.79245283018868</v>
      </c>
    </row>
    <row r="19" ht="13.5" spans="1:4">
      <c r="A19" s="185" t="s">
        <v>129</v>
      </c>
      <c r="B19" s="183">
        <v>286</v>
      </c>
      <c r="C19" s="130">
        <v>395</v>
      </c>
      <c r="D19" s="184">
        <f t="shared" si="0"/>
        <v>1.38111888111888</v>
      </c>
    </row>
    <row r="20" ht="13.5" spans="1:4">
      <c r="A20" s="185" t="s">
        <v>130</v>
      </c>
      <c r="B20" s="183">
        <v>32</v>
      </c>
      <c r="C20" s="130">
        <v>80</v>
      </c>
      <c r="D20" s="184">
        <f t="shared" si="0"/>
        <v>2.5</v>
      </c>
    </row>
    <row r="21" ht="13.5" spans="1:4">
      <c r="A21" s="186" t="s">
        <v>131</v>
      </c>
      <c r="B21" s="183">
        <v>0</v>
      </c>
      <c r="C21" s="130">
        <v>10</v>
      </c>
      <c r="D21" s="184">
        <f t="shared" si="0"/>
        <v>0</v>
      </c>
    </row>
    <row r="22" ht="13.5" spans="1:4">
      <c r="A22" s="186" t="s">
        <v>141</v>
      </c>
      <c r="B22" s="183">
        <v>0</v>
      </c>
      <c r="C22" s="130">
        <v>85</v>
      </c>
      <c r="D22" s="184">
        <f t="shared" si="0"/>
        <v>0</v>
      </c>
    </row>
    <row r="23" ht="13.5" spans="1:4">
      <c r="A23" s="186" t="s">
        <v>142</v>
      </c>
      <c r="B23" s="183">
        <v>0</v>
      </c>
      <c r="C23" s="130"/>
      <c r="D23" s="184">
        <f t="shared" si="0"/>
        <v>0</v>
      </c>
    </row>
    <row r="24" ht="13.5" spans="1:4">
      <c r="A24" s="186" t="s">
        <v>143</v>
      </c>
      <c r="B24" s="183">
        <v>0</v>
      </c>
      <c r="C24" s="130"/>
      <c r="D24" s="184">
        <f t="shared" si="0"/>
        <v>0</v>
      </c>
    </row>
    <row r="25" ht="13.5" spans="1:4">
      <c r="A25" s="186" t="s">
        <v>138</v>
      </c>
      <c r="B25" s="183">
        <v>0</v>
      </c>
      <c r="C25" s="130"/>
      <c r="D25" s="184">
        <f t="shared" si="0"/>
        <v>0</v>
      </c>
    </row>
    <row r="26" ht="13.5" spans="1:4">
      <c r="A26" s="186" t="s">
        <v>144</v>
      </c>
      <c r="B26" s="183">
        <v>0</v>
      </c>
      <c r="C26" s="130"/>
      <c r="D26" s="184">
        <f t="shared" si="0"/>
        <v>0</v>
      </c>
    </row>
    <row r="27" ht="13.5" spans="1:4">
      <c r="A27" s="185" t="s">
        <v>145</v>
      </c>
      <c r="B27" s="183">
        <f>SUM(B28:B37)</f>
        <v>9986</v>
      </c>
      <c r="C27" s="183">
        <f>SUM(C28:C37)</f>
        <v>12347</v>
      </c>
      <c r="D27" s="184">
        <f t="shared" si="0"/>
        <v>1.23643100340477</v>
      </c>
    </row>
    <row r="28" ht="13.5" spans="1:4">
      <c r="A28" s="185" t="s">
        <v>129</v>
      </c>
      <c r="B28" s="183">
        <v>3320</v>
      </c>
      <c r="C28" s="130">
        <v>4000</v>
      </c>
      <c r="D28" s="184">
        <f t="shared" si="0"/>
        <v>1.20481927710843</v>
      </c>
    </row>
    <row r="29" ht="13.5" spans="1:4">
      <c r="A29" s="185" t="s">
        <v>130</v>
      </c>
      <c r="B29" s="183">
        <v>1014</v>
      </c>
      <c r="C29" s="130">
        <v>1615</v>
      </c>
      <c r="D29" s="184">
        <f t="shared" si="0"/>
        <v>1.59270216962525</v>
      </c>
    </row>
    <row r="30" ht="13.5" spans="1:4">
      <c r="A30" s="186" t="s">
        <v>131</v>
      </c>
      <c r="B30" s="183">
        <v>1561</v>
      </c>
      <c r="C30" s="130">
        <v>2105</v>
      </c>
      <c r="D30" s="184">
        <f t="shared" si="0"/>
        <v>1.34849455477258</v>
      </c>
    </row>
    <row r="31" ht="13.5" spans="1:4">
      <c r="A31" s="186" t="s">
        <v>146</v>
      </c>
      <c r="B31" s="183">
        <v>2</v>
      </c>
      <c r="C31" s="130"/>
      <c r="D31" s="184">
        <f t="shared" si="0"/>
        <v>0</v>
      </c>
    </row>
    <row r="32" ht="13.5" spans="1:4">
      <c r="A32" s="186" t="s">
        <v>147</v>
      </c>
      <c r="B32" s="183">
        <v>5</v>
      </c>
      <c r="C32" s="130">
        <v>130</v>
      </c>
      <c r="D32" s="184">
        <f t="shared" si="0"/>
        <v>26</v>
      </c>
    </row>
    <row r="33" ht="13.5" spans="1:4">
      <c r="A33" s="187" t="s">
        <v>148</v>
      </c>
      <c r="B33" s="183">
        <v>726</v>
      </c>
      <c r="C33" s="130">
        <v>849</v>
      </c>
      <c r="D33" s="184">
        <f t="shared" si="0"/>
        <v>1.16942148760331</v>
      </c>
    </row>
    <row r="34" ht="13.5" spans="1:4">
      <c r="A34" s="185" t="s">
        <v>149</v>
      </c>
      <c r="B34" s="183">
        <v>561</v>
      </c>
      <c r="C34" s="130">
        <v>648</v>
      </c>
      <c r="D34" s="184">
        <f t="shared" si="0"/>
        <v>1.15508021390374</v>
      </c>
    </row>
    <row r="35" ht="13.5" spans="1:4">
      <c r="A35" s="186" t="s">
        <v>150</v>
      </c>
      <c r="B35" s="183">
        <v>0</v>
      </c>
      <c r="C35" s="130"/>
      <c r="D35" s="184">
        <f t="shared" si="0"/>
        <v>0</v>
      </c>
    </row>
    <row r="36" ht="13.5" spans="1:4">
      <c r="A36" s="186" t="s">
        <v>138</v>
      </c>
      <c r="B36" s="183">
        <v>0</v>
      </c>
      <c r="C36" s="130"/>
      <c r="D36" s="184">
        <f t="shared" si="0"/>
        <v>0</v>
      </c>
    </row>
    <row r="37" ht="13.5" spans="1:4">
      <c r="A37" s="186" t="s">
        <v>151</v>
      </c>
      <c r="B37" s="183">
        <v>2797</v>
      </c>
      <c r="C37" s="130">
        <v>3000</v>
      </c>
      <c r="D37" s="184">
        <f t="shared" si="0"/>
        <v>1.07257776188774</v>
      </c>
    </row>
    <row r="38" ht="13.5" spans="1:4">
      <c r="A38" s="185" t="s">
        <v>152</v>
      </c>
      <c r="B38" s="183">
        <f>SUM(B39:B48)</f>
        <v>1004</v>
      </c>
      <c r="C38" s="183">
        <f>SUM(C39:C48)</f>
        <v>1098</v>
      </c>
      <c r="D38" s="184">
        <f t="shared" si="0"/>
        <v>1.09362549800797</v>
      </c>
    </row>
    <row r="39" ht="13.5" spans="1:4">
      <c r="A39" s="185" t="s">
        <v>129</v>
      </c>
      <c r="B39" s="183">
        <v>374</v>
      </c>
      <c r="C39" s="130">
        <v>415</v>
      </c>
      <c r="D39" s="184">
        <f t="shared" si="0"/>
        <v>1.1096256684492</v>
      </c>
    </row>
    <row r="40" ht="13.5" spans="1:4">
      <c r="A40" s="185" t="s">
        <v>130</v>
      </c>
      <c r="B40" s="183">
        <v>539</v>
      </c>
      <c r="C40" s="130">
        <v>584</v>
      </c>
      <c r="D40" s="184">
        <f t="shared" si="0"/>
        <v>1.0834879406308</v>
      </c>
    </row>
    <row r="41" ht="13.5" spans="1:4">
      <c r="A41" s="186" t="s">
        <v>131</v>
      </c>
      <c r="B41" s="183">
        <v>0</v>
      </c>
      <c r="C41" s="130"/>
      <c r="D41" s="184">
        <f t="shared" si="0"/>
        <v>0</v>
      </c>
    </row>
    <row r="42" ht="13.5" spans="1:4">
      <c r="A42" s="186" t="s">
        <v>153</v>
      </c>
      <c r="B42" s="183">
        <v>21</v>
      </c>
      <c r="C42" s="130">
        <v>23</v>
      </c>
      <c r="D42" s="184">
        <f t="shared" si="0"/>
        <v>1.0952380952381</v>
      </c>
    </row>
    <row r="43" ht="13.5" spans="1:4">
      <c r="A43" s="186" t="s">
        <v>154</v>
      </c>
      <c r="B43" s="183">
        <v>0</v>
      </c>
      <c r="C43" s="130"/>
      <c r="D43" s="184">
        <f t="shared" si="0"/>
        <v>0</v>
      </c>
    </row>
    <row r="44" ht="13.5" spans="1:4">
      <c r="A44" s="185" t="s">
        <v>155</v>
      </c>
      <c r="B44" s="183">
        <v>20</v>
      </c>
      <c r="C44" s="130">
        <v>22</v>
      </c>
      <c r="D44" s="184">
        <f t="shared" si="0"/>
        <v>1.1</v>
      </c>
    </row>
    <row r="45" ht="13.5" spans="1:4">
      <c r="A45" s="185" t="s">
        <v>156</v>
      </c>
      <c r="B45" s="183">
        <v>0</v>
      </c>
      <c r="C45" s="130"/>
      <c r="D45" s="184">
        <f t="shared" si="0"/>
        <v>0</v>
      </c>
    </row>
    <row r="46" ht="13.5" spans="1:4">
      <c r="A46" s="185" t="s">
        <v>157</v>
      </c>
      <c r="B46" s="183">
        <v>24</v>
      </c>
      <c r="C46" s="130">
        <v>26</v>
      </c>
      <c r="D46" s="184">
        <f t="shared" si="0"/>
        <v>1.08333333333333</v>
      </c>
    </row>
    <row r="47" ht="13.5" spans="1:4">
      <c r="A47" s="185" t="s">
        <v>138</v>
      </c>
      <c r="B47" s="183">
        <v>0</v>
      </c>
      <c r="C47" s="130"/>
      <c r="D47" s="184">
        <f t="shared" si="0"/>
        <v>0</v>
      </c>
    </row>
    <row r="48" ht="13.5" spans="1:4">
      <c r="A48" s="186" t="s">
        <v>158</v>
      </c>
      <c r="B48" s="183">
        <v>26</v>
      </c>
      <c r="C48" s="130">
        <v>28</v>
      </c>
      <c r="D48" s="184">
        <f t="shared" si="0"/>
        <v>1.07692307692308</v>
      </c>
    </row>
    <row r="49" ht="13.5" spans="1:4">
      <c r="A49" s="186" t="s">
        <v>159</v>
      </c>
      <c r="B49" s="183">
        <f>SUM(B50:B59)</f>
        <v>639</v>
      </c>
      <c r="C49" s="183">
        <f>SUM(C50:C59)</f>
        <v>514</v>
      </c>
      <c r="D49" s="184">
        <f t="shared" si="0"/>
        <v>0.804381846635368</v>
      </c>
    </row>
    <row r="50" ht="13.5" spans="1:4">
      <c r="A50" s="186" t="s">
        <v>129</v>
      </c>
      <c r="B50" s="183">
        <v>157</v>
      </c>
      <c r="C50" s="130">
        <v>168</v>
      </c>
      <c r="D50" s="184">
        <f t="shared" si="0"/>
        <v>1.07006369426752</v>
      </c>
    </row>
    <row r="51" ht="13.5" spans="1:4">
      <c r="A51" s="182" t="s">
        <v>130</v>
      </c>
      <c r="B51" s="183">
        <v>23</v>
      </c>
      <c r="C51" s="130">
        <v>30</v>
      </c>
      <c r="D51" s="184">
        <f t="shared" si="0"/>
        <v>1.30434782608696</v>
      </c>
    </row>
    <row r="52" ht="13.5" spans="1:4">
      <c r="A52" s="185" t="s">
        <v>131</v>
      </c>
      <c r="B52" s="183">
        <v>0</v>
      </c>
      <c r="C52" s="130"/>
      <c r="D52" s="184">
        <f t="shared" si="0"/>
        <v>0</v>
      </c>
    </row>
    <row r="53" ht="13.5" spans="1:4">
      <c r="A53" s="185" t="s">
        <v>160</v>
      </c>
      <c r="B53" s="183">
        <v>12</v>
      </c>
      <c r="C53" s="130">
        <v>15</v>
      </c>
      <c r="D53" s="184">
        <f t="shared" si="0"/>
        <v>1.25</v>
      </c>
    </row>
    <row r="54" ht="13.5" spans="1:4">
      <c r="A54" s="185" t="s">
        <v>161</v>
      </c>
      <c r="B54" s="183">
        <v>64</v>
      </c>
      <c r="C54" s="130">
        <v>66</v>
      </c>
      <c r="D54" s="184">
        <f t="shared" si="0"/>
        <v>1.03125</v>
      </c>
    </row>
    <row r="55" ht="13.5" spans="1:4">
      <c r="A55" s="186" t="s">
        <v>162</v>
      </c>
      <c r="B55" s="183">
        <v>98</v>
      </c>
      <c r="C55" s="130">
        <v>100</v>
      </c>
      <c r="D55" s="184">
        <f t="shared" si="0"/>
        <v>1.02040816326531</v>
      </c>
    </row>
    <row r="56" ht="13.5" spans="1:4">
      <c r="A56" s="186" t="s">
        <v>163</v>
      </c>
      <c r="B56" s="183">
        <v>258</v>
      </c>
      <c r="C56" s="130">
        <v>105</v>
      </c>
      <c r="D56" s="184">
        <f t="shared" si="0"/>
        <v>0.406976744186047</v>
      </c>
    </row>
    <row r="57" ht="13.5" spans="1:4">
      <c r="A57" s="186" t="s">
        <v>164</v>
      </c>
      <c r="B57" s="183">
        <v>27</v>
      </c>
      <c r="C57" s="130">
        <v>30</v>
      </c>
      <c r="D57" s="184">
        <f t="shared" si="0"/>
        <v>1.11111111111111</v>
      </c>
    </row>
    <row r="58" ht="13.5" spans="1:4">
      <c r="A58" s="185" t="s">
        <v>138</v>
      </c>
      <c r="B58" s="183">
        <v>0</v>
      </c>
      <c r="C58" s="130"/>
      <c r="D58" s="184">
        <f t="shared" si="0"/>
        <v>0</v>
      </c>
    </row>
    <row r="59" ht="13.5" spans="1:4">
      <c r="A59" s="186" t="s">
        <v>165</v>
      </c>
      <c r="B59" s="183">
        <v>0</v>
      </c>
      <c r="C59" s="130"/>
      <c r="D59" s="184">
        <f t="shared" si="0"/>
        <v>0</v>
      </c>
    </row>
    <row r="60" ht="13.5" spans="1:4">
      <c r="A60" s="187" t="s">
        <v>166</v>
      </c>
      <c r="B60" s="183">
        <f>SUM(B61:B70)</f>
        <v>1920</v>
      </c>
      <c r="C60" s="183">
        <f>SUM(C61:C70)</f>
        <v>2552</v>
      </c>
      <c r="D60" s="184">
        <f t="shared" si="0"/>
        <v>1.32916666666667</v>
      </c>
    </row>
    <row r="61" ht="13.5" spans="1:4">
      <c r="A61" s="186" t="s">
        <v>129</v>
      </c>
      <c r="B61" s="183">
        <v>554</v>
      </c>
      <c r="C61" s="130">
        <v>614</v>
      </c>
      <c r="D61" s="184">
        <f t="shared" si="0"/>
        <v>1.10830324909747</v>
      </c>
    </row>
    <row r="62" ht="13.5" spans="1:4">
      <c r="A62" s="182" t="s">
        <v>130</v>
      </c>
      <c r="B62" s="183">
        <v>920</v>
      </c>
      <c r="C62" s="130">
        <v>950</v>
      </c>
      <c r="D62" s="184">
        <f t="shared" si="0"/>
        <v>1.03260869565217</v>
      </c>
    </row>
    <row r="63" ht="13.5" spans="1:4">
      <c r="A63" s="182" t="s">
        <v>131</v>
      </c>
      <c r="B63" s="183">
        <v>0</v>
      </c>
      <c r="C63" s="130"/>
      <c r="D63" s="184">
        <f t="shared" si="0"/>
        <v>0</v>
      </c>
    </row>
    <row r="64" ht="13.5" spans="1:4">
      <c r="A64" s="182" t="s">
        <v>167</v>
      </c>
      <c r="B64" s="183">
        <v>0</v>
      </c>
      <c r="C64" s="130">
        <v>20</v>
      </c>
      <c r="D64" s="184">
        <f t="shared" si="0"/>
        <v>0</v>
      </c>
    </row>
    <row r="65" ht="13.5" spans="1:4">
      <c r="A65" s="182" t="s">
        <v>168</v>
      </c>
      <c r="B65" s="183">
        <v>53</v>
      </c>
      <c r="C65" s="130">
        <v>150</v>
      </c>
      <c r="D65" s="184">
        <f t="shared" si="0"/>
        <v>2.83018867924528</v>
      </c>
    </row>
    <row r="66" ht="13.5" spans="1:4">
      <c r="A66" s="182" t="s">
        <v>169</v>
      </c>
      <c r="B66" s="183">
        <v>0</v>
      </c>
      <c r="C66" s="130"/>
      <c r="D66" s="184">
        <f t="shared" si="0"/>
        <v>0</v>
      </c>
    </row>
    <row r="67" ht="13.5" spans="1:4">
      <c r="A67" s="185" t="s">
        <v>170</v>
      </c>
      <c r="B67" s="183">
        <v>17</v>
      </c>
      <c r="C67" s="130">
        <v>18</v>
      </c>
      <c r="D67" s="184">
        <f t="shared" si="0"/>
        <v>1.05882352941176</v>
      </c>
    </row>
    <row r="68" ht="13.5" spans="1:4">
      <c r="A68" s="186" t="s">
        <v>171</v>
      </c>
      <c r="B68" s="183">
        <v>337</v>
      </c>
      <c r="C68" s="130">
        <v>600</v>
      </c>
      <c r="D68" s="184">
        <f t="shared" si="0"/>
        <v>1.78041543026706</v>
      </c>
    </row>
    <row r="69" ht="13.5" spans="1:4">
      <c r="A69" s="186" t="s">
        <v>138</v>
      </c>
      <c r="B69" s="183">
        <v>0</v>
      </c>
      <c r="C69" s="130"/>
      <c r="D69" s="184">
        <f t="shared" ref="D69:D132" si="1">IF(B69&lt;&gt;0,C69/B69,0)</f>
        <v>0</v>
      </c>
    </row>
    <row r="70" ht="13.5" spans="1:4">
      <c r="A70" s="186" t="s">
        <v>172</v>
      </c>
      <c r="B70" s="183">
        <v>39</v>
      </c>
      <c r="C70" s="130">
        <v>200</v>
      </c>
      <c r="D70" s="184">
        <f t="shared" si="1"/>
        <v>5.12820512820513</v>
      </c>
    </row>
    <row r="71" ht="13.5" spans="1:4">
      <c r="A71" s="185" t="s">
        <v>173</v>
      </c>
      <c r="B71" s="130">
        <f>SUM(B72:B78)</f>
        <v>1934</v>
      </c>
      <c r="C71" s="130">
        <f>SUM(C72:C78)</f>
        <v>1900</v>
      </c>
      <c r="D71" s="184">
        <f t="shared" si="1"/>
        <v>0.982419855222337</v>
      </c>
    </row>
    <row r="72" ht="13.5" spans="1:4">
      <c r="A72" s="185" t="s">
        <v>129</v>
      </c>
      <c r="B72" s="183">
        <v>1728</v>
      </c>
      <c r="C72" s="183">
        <v>1500</v>
      </c>
      <c r="D72" s="184">
        <f t="shared" si="1"/>
        <v>0.868055555555556</v>
      </c>
    </row>
    <row r="73" ht="13.5" spans="1:4">
      <c r="A73" s="185" t="s">
        <v>130</v>
      </c>
      <c r="B73" s="183">
        <v>206</v>
      </c>
      <c r="C73" s="183">
        <v>400</v>
      </c>
      <c r="D73" s="184">
        <f t="shared" si="1"/>
        <v>1.94174757281553</v>
      </c>
    </row>
    <row r="74" ht="13.5" spans="1:4">
      <c r="A74" s="186" t="s">
        <v>131</v>
      </c>
      <c r="B74" s="183">
        <v>0</v>
      </c>
      <c r="C74" s="183"/>
      <c r="D74" s="184">
        <f t="shared" si="1"/>
        <v>0</v>
      </c>
    </row>
    <row r="75" ht="13.5" spans="1:4">
      <c r="A75" s="185" t="s">
        <v>170</v>
      </c>
      <c r="B75" s="183">
        <v>0</v>
      </c>
      <c r="C75" s="183"/>
      <c r="D75" s="184">
        <f t="shared" si="1"/>
        <v>0</v>
      </c>
    </row>
    <row r="76" ht="13.5" spans="1:4">
      <c r="A76" s="186" t="s">
        <v>174</v>
      </c>
      <c r="B76" s="183">
        <v>0</v>
      </c>
      <c r="C76" s="183"/>
      <c r="D76" s="184">
        <f t="shared" si="1"/>
        <v>0</v>
      </c>
    </row>
    <row r="77" ht="13.5" spans="1:4">
      <c r="A77" s="186" t="s">
        <v>138</v>
      </c>
      <c r="B77" s="183">
        <v>0</v>
      </c>
      <c r="C77" s="183"/>
      <c r="D77" s="184">
        <f t="shared" si="1"/>
        <v>0</v>
      </c>
    </row>
    <row r="78" ht="13.5" spans="1:4">
      <c r="A78" s="186" t="s">
        <v>175</v>
      </c>
      <c r="B78" s="183">
        <v>0</v>
      </c>
      <c r="C78" s="183"/>
      <c r="D78" s="184">
        <f t="shared" si="1"/>
        <v>0</v>
      </c>
    </row>
    <row r="79" ht="13.5" spans="1:4">
      <c r="A79" s="186" t="s">
        <v>176</v>
      </c>
      <c r="B79" s="130">
        <f>SUM(B80:B87)</f>
        <v>246</v>
      </c>
      <c r="C79" s="130">
        <f>SUM(C80:C87)</f>
        <v>325</v>
      </c>
      <c r="D79" s="184">
        <f t="shared" si="1"/>
        <v>1.32113821138211</v>
      </c>
    </row>
    <row r="80" ht="13.5" spans="1:4">
      <c r="A80" s="185" t="s">
        <v>129</v>
      </c>
      <c r="B80" s="183">
        <v>201</v>
      </c>
      <c r="C80" s="130">
        <v>210</v>
      </c>
      <c r="D80" s="184">
        <f t="shared" si="1"/>
        <v>1.04477611940298</v>
      </c>
    </row>
    <row r="81" ht="13.5" spans="1:4">
      <c r="A81" s="185" t="s">
        <v>130</v>
      </c>
      <c r="B81" s="183">
        <v>15</v>
      </c>
      <c r="C81" s="130">
        <v>35</v>
      </c>
      <c r="D81" s="184">
        <f t="shared" si="1"/>
        <v>2.33333333333333</v>
      </c>
    </row>
    <row r="82" ht="13.5" spans="1:4">
      <c r="A82" s="185" t="s">
        <v>131</v>
      </c>
      <c r="B82" s="183">
        <v>0</v>
      </c>
      <c r="C82" s="130"/>
      <c r="D82" s="184">
        <f t="shared" si="1"/>
        <v>0</v>
      </c>
    </row>
    <row r="83" ht="13.5" spans="1:4">
      <c r="A83" s="188" t="s">
        <v>177</v>
      </c>
      <c r="B83" s="183">
        <v>30</v>
      </c>
      <c r="C83" s="130">
        <v>70</v>
      </c>
      <c r="D83" s="184">
        <f t="shared" si="1"/>
        <v>2.33333333333333</v>
      </c>
    </row>
    <row r="84" ht="13.5" spans="1:4">
      <c r="A84" s="186" t="s">
        <v>178</v>
      </c>
      <c r="B84" s="183">
        <v>0</v>
      </c>
      <c r="C84" s="130"/>
      <c r="D84" s="184">
        <f t="shared" si="1"/>
        <v>0</v>
      </c>
    </row>
    <row r="85" ht="13.5" spans="1:4">
      <c r="A85" s="186" t="s">
        <v>170</v>
      </c>
      <c r="B85" s="183">
        <v>0</v>
      </c>
      <c r="C85" s="130">
        <v>10</v>
      </c>
      <c r="D85" s="184">
        <f t="shared" si="1"/>
        <v>0</v>
      </c>
    </row>
    <row r="86" ht="13.5" spans="1:4">
      <c r="A86" s="186" t="s">
        <v>138</v>
      </c>
      <c r="B86" s="183">
        <v>0</v>
      </c>
      <c r="C86" s="183"/>
      <c r="D86" s="184">
        <f t="shared" si="1"/>
        <v>0</v>
      </c>
    </row>
    <row r="87" ht="13.5" spans="1:4">
      <c r="A87" s="182" t="s">
        <v>179</v>
      </c>
      <c r="B87" s="183">
        <v>0</v>
      </c>
      <c r="C87" s="183"/>
      <c r="D87" s="184">
        <f t="shared" si="1"/>
        <v>0</v>
      </c>
    </row>
    <row r="88" ht="13.5" spans="1:4">
      <c r="A88" s="185" t="s">
        <v>180</v>
      </c>
      <c r="B88" s="130">
        <f>SUM(B89:B100)</f>
        <v>0</v>
      </c>
      <c r="C88" s="130">
        <f>SUM(C89:C100)</f>
        <v>0</v>
      </c>
      <c r="D88" s="184">
        <f t="shared" si="1"/>
        <v>0</v>
      </c>
    </row>
    <row r="89" ht="13.5" spans="1:4">
      <c r="A89" s="185" t="s">
        <v>129</v>
      </c>
      <c r="B89" s="183"/>
      <c r="C89" s="183"/>
      <c r="D89" s="184">
        <f t="shared" si="1"/>
        <v>0</v>
      </c>
    </row>
    <row r="90" ht="13.5" spans="1:4">
      <c r="A90" s="186" t="s">
        <v>130</v>
      </c>
      <c r="B90" s="183"/>
      <c r="C90" s="183"/>
      <c r="D90" s="184">
        <f t="shared" si="1"/>
        <v>0</v>
      </c>
    </row>
    <row r="91" ht="13.5" spans="1:4">
      <c r="A91" s="186" t="s">
        <v>131</v>
      </c>
      <c r="B91" s="183"/>
      <c r="C91" s="183"/>
      <c r="D91" s="184">
        <f t="shared" si="1"/>
        <v>0</v>
      </c>
    </row>
    <row r="92" ht="13.5" spans="1:4">
      <c r="A92" s="185" t="s">
        <v>181</v>
      </c>
      <c r="B92" s="183"/>
      <c r="C92" s="183"/>
      <c r="D92" s="184">
        <f t="shared" si="1"/>
        <v>0</v>
      </c>
    </row>
    <row r="93" ht="13.5" spans="1:4">
      <c r="A93" s="185" t="s">
        <v>182</v>
      </c>
      <c r="B93" s="183"/>
      <c r="C93" s="183"/>
      <c r="D93" s="184">
        <f t="shared" si="1"/>
        <v>0</v>
      </c>
    </row>
    <row r="94" ht="13.5" spans="1:4">
      <c r="A94" s="185" t="s">
        <v>170</v>
      </c>
      <c r="B94" s="183"/>
      <c r="C94" s="183"/>
      <c r="D94" s="184">
        <f t="shared" si="1"/>
        <v>0</v>
      </c>
    </row>
    <row r="95" ht="13.5" spans="1:4">
      <c r="A95" s="185" t="s">
        <v>183</v>
      </c>
      <c r="B95" s="183"/>
      <c r="C95" s="183"/>
      <c r="D95" s="184">
        <f t="shared" si="1"/>
        <v>0</v>
      </c>
    </row>
    <row r="96" ht="13.5" spans="1:4">
      <c r="A96" s="185" t="s">
        <v>184</v>
      </c>
      <c r="B96" s="183"/>
      <c r="C96" s="183"/>
      <c r="D96" s="184">
        <f t="shared" si="1"/>
        <v>0</v>
      </c>
    </row>
    <row r="97" ht="13.5" spans="1:4">
      <c r="A97" s="185" t="s">
        <v>185</v>
      </c>
      <c r="B97" s="183"/>
      <c r="C97" s="183"/>
      <c r="D97" s="184">
        <f t="shared" si="1"/>
        <v>0</v>
      </c>
    </row>
    <row r="98" ht="13.5" spans="1:4">
      <c r="A98" s="185" t="s">
        <v>186</v>
      </c>
      <c r="B98" s="183"/>
      <c r="C98" s="183"/>
      <c r="D98" s="184">
        <f t="shared" si="1"/>
        <v>0</v>
      </c>
    </row>
    <row r="99" ht="13.5" spans="1:4">
      <c r="A99" s="186" t="s">
        <v>138</v>
      </c>
      <c r="B99" s="183"/>
      <c r="C99" s="183"/>
      <c r="D99" s="184">
        <f t="shared" si="1"/>
        <v>0</v>
      </c>
    </row>
    <row r="100" ht="13.5" spans="1:4">
      <c r="A100" s="186" t="s">
        <v>187</v>
      </c>
      <c r="B100" s="183"/>
      <c r="C100" s="183"/>
      <c r="D100" s="184">
        <f t="shared" si="1"/>
        <v>0</v>
      </c>
    </row>
    <row r="101" ht="13.5" spans="1:4">
      <c r="A101" s="189" t="s">
        <v>188</v>
      </c>
      <c r="B101" s="130">
        <f>SUM(B102:B109)</f>
        <v>1654</v>
      </c>
      <c r="C101" s="130">
        <f>SUM(C102:C109)</f>
        <v>2089</v>
      </c>
      <c r="D101" s="184">
        <f t="shared" si="1"/>
        <v>1.26299879081016</v>
      </c>
    </row>
    <row r="102" ht="13.5" spans="1:4">
      <c r="A102" s="185" t="s">
        <v>129</v>
      </c>
      <c r="B102" s="183">
        <v>973</v>
      </c>
      <c r="C102" s="130">
        <v>1051</v>
      </c>
      <c r="D102" s="184">
        <f t="shared" si="1"/>
        <v>1.08016443987667</v>
      </c>
    </row>
    <row r="103" ht="13.5" spans="1:4">
      <c r="A103" s="185" t="s">
        <v>130</v>
      </c>
      <c r="B103" s="183">
        <v>557</v>
      </c>
      <c r="C103" s="130">
        <v>568</v>
      </c>
      <c r="D103" s="184">
        <f t="shared" si="1"/>
        <v>1.0197486535009</v>
      </c>
    </row>
    <row r="104" ht="13.5" spans="1:4">
      <c r="A104" s="185" t="s">
        <v>131</v>
      </c>
      <c r="B104" s="183">
        <v>67</v>
      </c>
      <c r="C104" s="130">
        <v>71</v>
      </c>
      <c r="D104" s="184">
        <f t="shared" si="1"/>
        <v>1.05970149253731</v>
      </c>
    </row>
    <row r="105" ht="13.5" spans="1:4">
      <c r="A105" s="186" t="s">
        <v>189</v>
      </c>
      <c r="B105" s="183">
        <v>0</v>
      </c>
      <c r="C105" s="130"/>
      <c r="D105" s="184">
        <f t="shared" si="1"/>
        <v>0</v>
      </c>
    </row>
    <row r="106" ht="13.5" spans="1:4">
      <c r="A106" s="186" t="s">
        <v>190</v>
      </c>
      <c r="B106" s="183">
        <v>36</v>
      </c>
      <c r="C106" s="130">
        <v>117</v>
      </c>
      <c r="D106" s="184">
        <f t="shared" si="1"/>
        <v>3.25</v>
      </c>
    </row>
    <row r="107" ht="13.5" spans="1:4">
      <c r="A107" s="186" t="s">
        <v>191</v>
      </c>
      <c r="B107" s="183">
        <v>0</v>
      </c>
      <c r="C107" s="130"/>
      <c r="D107" s="184">
        <f t="shared" si="1"/>
        <v>0</v>
      </c>
    </row>
    <row r="108" ht="13.5" spans="1:4">
      <c r="A108" s="185" t="s">
        <v>138</v>
      </c>
      <c r="B108" s="183">
        <v>0</v>
      </c>
      <c r="C108" s="130">
        <v>115</v>
      </c>
      <c r="D108" s="184">
        <f t="shared" si="1"/>
        <v>0</v>
      </c>
    </row>
    <row r="109" ht="13.5" spans="1:4">
      <c r="A109" s="185" t="s">
        <v>192</v>
      </c>
      <c r="B109" s="183">
        <v>21</v>
      </c>
      <c r="C109" s="130">
        <v>167</v>
      </c>
      <c r="D109" s="184">
        <f t="shared" si="1"/>
        <v>7.95238095238095</v>
      </c>
    </row>
    <row r="110" ht="13.5" spans="1:4">
      <c r="A110" s="182" t="s">
        <v>193</v>
      </c>
      <c r="B110" s="130">
        <f>SUM(B111:B120)</f>
        <v>2013</v>
      </c>
      <c r="C110" s="130">
        <f>SUM(C111:C120)</f>
        <v>1255</v>
      </c>
      <c r="D110" s="184">
        <f t="shared" si="1"/>
        <v>0.623447590660705</v>
      </c>
    </row>
    <row r="111" ht="13.5" spans="1:4">
      <c r="A111" s="185" t="s">
        <v>129</v>
      </c>
      <c r="B111" s="183">
        <v>203</v>
      </c>
      <c r="C111" s="130">
        <v>205</v>
      </c>
      <c r="D111" s="184">
        <f t="shared" si="1"/>
        <v>1.00985221674877</v>
      </c>
    </row>
    <row r="112" ht="13.5" spans="1:4">
      <c r="A112" s="185" t="s">
        <v>130</v>
      </c>
      <c r="B112" s="183">
        <v>21</v>
      </c>
      <c r="C112" s="130">
        <v>25</v>
      </c>
      <c r="D112" s="184">
        <f t="shared" si="1"/>
        <v>1.19047619047619</v>
      </c>
    </row>
    <row r="113" ht="13.5" spans="1:4">
      <c r="A113" s="185" t="s">
        <v>131</v>
      </c>
      <c r="B113" s="183">
        <v>0</v>
      </c>
      <c r="C113" s="130"/>
      <c r="D113" s="184">
        <f t="shared" si="1"/>
        <v>0</v>
      </c>
    </row>
    <row r="114" ht="13.5" spans="1:4">
      <c r="A114" s="186" t="s">
        <v>194</v>
      </c>
      <c r="B114" s="183">
        <v>121</v>
      </c>
      <c r="C114" s="130">
        <v>150</v>
      </c>
      <c r="D114" s="184">
        <f t="shared" si="1"/>
        <v>1.2396694214876</v>
      </c>
    </row>
    <row r="115" ht="13.5" spans="1:4">
      <c r="A115" s="186" t="s">
        <v>195</v>
      </c>
      <c r="B115" s="183">
        <v>0</v>
      </c>
      <c r="C115" s="130"/>
      <c r="D115" s="184">
        <f t="shared" si="1"/>
        <v>0</v>
      </c>
    </row>
    <row r="116" ht="13.5" spans="1:4">
      <c r="A116" s="186" t="s">
        <v>196</v>
      </c>
      <c r="B116" s="183">
        <v>0</v>
      </c>
      <c r="C116" s="130"/>
      <c r="D116" s="184">
        <f t="shared" si="1"/>
        <v>0</v>
      </c>
    </row>
    <row r="117" ht="13.5" spans="1:4">
      <c r="A117" s="185" t="s">
        <v>197</v>
      </c>
      <c r="B117" s="183">
        <v>14</v>
      </c>
      <c r="C117" s="130">
        <v>15</v>
      </c>
      <c r="D117" s="184">
        <f t="shared" si="1"/>
        <v>1.07142857142857</v>
      </c>
    </row>
    <row r="118" ht="13.5" spans="1:4">
      <c r="A118" s="185" t="s">
        <v>198</v>
      </c>
      <c r="B118" s="183">
        <v>978</v>
      </c>
      <c r="C118" s="130">
        <v>500</v>
      </c>
      <c r="D118" s="184">
        <f t="shared" si="1"/>
        <v>0.511247443762781</v>
      </c>
    </row>
    <row r="119" ht="13.5" spans="1:4">
      <c r="A119" s="185" t="s">
        <v>138</v>
      </c>
      <c r="B119" s="183">
        <v>0</v>
      </c>
      <c r="C119" s="183"/>
      <c r="D119" s="184">
        <f t="shared" si="1"/>
        <v>0</v>
      </c>
    </row>
    <row r="120" ht="13.5" spans="1:4">
      <c r="A120" s="186" t="s">
        <v>199</v>
      </c>
      <c r="B120" s="183">
        <v>676</v>
      </c>
      <c r="C120" s="183">
        <v>360</v>
      </c>
      <c r="D120" s="184">
        <f t="shared" si="1"/>
        <v>0.532544378698225</v>
      </c>
    </row>
    <row r="121" ht="13.5" spans="1:4">
      <c r="A121" s="186" t="s">
        <v>200</v>
      </c>
      <c r="B121" s="130">
        <f>SUM(B122:B132)</f>
        <v>10</v>
      </c>
      <c r="C121" s="130">
        <f>SUM(C122:C132)</f>
        <v>10</v>
      </c>
      <c r="D121" s="184">
        <f t="shared" si="1"/>
        <v>1</v>
      </c>
    </row>
    <row r="122" ht="13.5" spans="1:4">
      <c r="A122" s="186" t="s">
        <v>129</v>
      </c>
      <c r="B122" s="183"/>
      <c r="C122" s="183"/>
      <c r="D122" s="184">
        <f t="shared" si="1"/>
        <v>0</v>
      </c>
    </row>
    <row r="123" ht="13.5" spans="1:4">
      <c r="A123" s="182" t="s">
        <v>130</v>
      </c>
      <c r="B123" s="183"/>
      <c r="C123" s="130"/>
      <c r="D123" s="184">
        <f t="shared" si="1"/>
        <v>0</v>
      </c>
    </row>
    <row r="124" ht="13.5" spans="1:4">
      <c r="A124" s="185" t="s">
        <v>131</v>
      </c>
      <c r="B124" s="183"/>
      <c r="C124" s="183"/>
      <c r="D124" s="184">
        <f t="shared" si="1"/>
        <v>0</v>
      </c>
    </row>
    <row r="125" ht="13.5" spans="1:4">
      <c r="A125" s="185" t="s">
        <v>201</v>
      </c>
      <c r="B125" s="183"/>
      <c r="C125" s="183"/>
      <c r="D125" s="184">
        <f t="shared" si="1"/>
        <v>0</v>
      </c>
    </row>
    <row r="126" ht="13.5" spans="1:4">
      <c r="A126" s="185" t="s">
        <v>202</v>
      </c>
      <c r="B126" s="183"/>
      <c r="C126" s="183"/>
      <c r="D126" s="184">
        <f t="shared" si="1"/>
        <v>0</v>
      </c>
    </row>
    <row r="127" ht="13.5" spans="1:4">
      <c r="A127" s="186" t="s">
        <v>203</v>
      </c>
      <c r="B127" s="183"/>
      <c r="C127" s="183"/>
      <c r="D127" s="184">
        <f t="shared" si="1"/>
        <v>0</v>
      </c>
    </row>
    <row r="128" ht="13.5" spans="1:4">
      <c r="A128" s="185" t="s">
        <v>204</v>
      </c>
      <c r="B128" s="183"/>
      <c r="C128" s="183"/>
      <c r="D128" s="184">
        <f t="shared" si="1"/>
        <v>0</v>
      </c>
    </row>
    <row r="129" ht="13.5" spans="1:4">
      <c r="A129" s="185" t="s">
        <v>205</v>
      </c>
      <c r="B129" s="183"/>
      <c r="C129" s="183"/>
      <c r="D129" s="184">
        <f t="shared" si="1"/>
        <v>0</v>
      </c>
    </row>
    <row r="130" ht="13.5" spans="1:4">
      <c r="A130" s="185" t="s">
        <v>206</v>
      </c>
      <c r="B130" s="183"/>
      <c r="C130" s="183"/>
      <c r="D130" s="184">
        <f t="shared" si="1"/>
        <v>0</v>
      </c>
    </row>
    <row r="131" ht="13.5" spans="1:4">
      <c r="A131" s="185" t="s">
        <v>138</v>
      </c>
      <c r="B131" s="183"/>
      <c r="C131" s="183"/>
      <c r="D131" s="184">
        <f t="shared" si="1"/>
        <v>0</v>
      </c>
    </row>
    <row r="132" ht="13.5" spans="1:4">
      <c r="A132" s="185" t="s">
        <v>207</v>
      </c>
      <c r="B132" s="183">
        <v>10</v>
      </c>
      <c r="C132" s="183">
        <v>10</v>
      </c>
      <c r="D132" s="184">
        <f t="shared" si="1"/>
        <v>1</v>
      </c>
    </row>
    <row r="133" ht="13.5" spans="1:4">
      <c r="A133" s="185" t="s">
        <v>208</v>
      </c>
      <c r="B133" s="130">
        <f>SUM(B134:B139)</f>
        <v>35</v>
      </c>
      <c r="C133" s="130">
        <f>SUM(C134:C139)</f>
        <v>40</v>
      </c>
      <c r="D133" s="184">
        <f t="shared" ref="D133:D196" si="2">IF(B133&lt;&gt;0,C133/B133,0)</f>
        <v>1.14285714285714</v>
      </c>
    </row>
    <row r="134" ht="13.5" spans="1:4">
      <c r="A134" s="185" t="s">
        <v>129</v>
      </c>
      <c r="B134" s="183"/>
      <c r="C134" s="183"/>
      <c r="D134" s="184">
        <f t="shared" si="2"/>
        <v>0</v>
      </c>
    </row>
    <row r="135" ht="13.5" spans="1:4">
      <c r="A135" s="185" t="s">
        <v>130</v>
      </c>
      <c r="B135" s="183"/>
      <c r="C135" s="183"/>
      <c r="D135" s="184">
        <f t="shared" si="2"/>
        <v>0</v>
      </c>
    </row>
    <row r="136" ht="13.5" spans="1:4">
      <c r="A136" s="186" t="s">
        <v>131</v>
      </c>
      <c r="B136" s="183"/>
      <c r="C136" s="183"/>
      <c r="D136" s="184">
        <f t="shared" si="2"/>
        <v>0</v>
      </c>
    </row>
    <row r="137" ht="13.5" spans="1:4">
      <c r="A137" s="186" t="s">
        <v>209</v>
      </c>
      <c r="B137" s="183">
        <v>35</v>
      </c>
      <c r="C137" s="183">
        <v>40</v>
      </c>
      <c r="D137" s="184">
        <f t="shared" si="2"/>
        <v>1.14285714285714</v>
      </c>
    </row>
    <row r="138" ht="13.5" spans="1:4">
      <c r="A138" s="186" t="s">
        <v>138</v>
      </c>
      <c r="B138" s="183"/>
      <c r="C138" s="183"/>
      <c r="D138" s="184">
        <f t="shared" si="2"/>
        <v>0</v>
      </c>
    </row>
    <row r="139" ht="13.5" spans="1:4">
      <c r="A139" s="182" t="s">
        <v>210</v>
      </c>
      <c r="B139" s="183"/>
      <c r="C139" s="130"/>
      <c r="D139" s="184">
        <f t="shared" si="2"/>
        <v>0</v>
      </c>
    </row>
    <row r="140" ht="13.5" spans="1:4">
      <c r="A140" s="185" t="s">
        <v>211</v>
      </c>
      <c r="B140" s="130">
        <f>SUM(B141:B147)</f>
        <v>39</v>
      </c>
      <c r="C140" s="130">
        <f>SUM(C141:C147)</f>
        <v>50</v>
      </c>
      <c r="D140" s="184">
        <f t="shared" si="2"/>
        <v>1.28205128205128</v>
      </c>
    </row>
    <row r="141" ht="13.5" spans="1:4">
      <c r="A141" s="185" t="s">
        <v>129</v>
      </c>
      <c r="B141" s="183">
        <v>39</v>
      </c>
      <c r="C141" s="183">
        <v>40</v>
      </c>
      <c r="D141" s="184">
        <f t="shared" si="2"/>
        <v>1.02564102564103</v>
      </c>
    </row>
    <row r="142" ht="13.5" spans="1:4">
      <c r="A142" s="186" t="s">
        <v>130</v>
      </c>
      <c r="B142" s="183"/>
      <c r="C142" s="183"/>
      <c r="D142" s="184">
        <f t="shared" si="2"/>
        <v>0</v>
      </c>
    </row>
    <row r="143" ht="13.5" spans="1:4">
      <c r="A143" s="186" t="s">
        <v>131</v>
      </c>
      <c r="B143" s="183"/>
      <c r="C143" s="183"/>
      <c r="D143" s="184">
        <f t="shared" si="2"/>
        <v>0</v>
      </c>
    </row>
    <row r="144" ht="13.5" spans="1:4">
      <c r="A144" s="186" t="s">
        <v>212</v>
      </c>
      <c r="B144" s="183"/>
      <c r="C144" s="130">
        <v>5</v>
      </c>
      <c r="D144" s="184">
        <f t="shared" si="2"/>
        <v>0</v>
      </c>
    </row>
    <row r="145" ht="13.5" spans="1:4">
      <c r="A145" s="182" t="s">
        <v>213</v>
      </c>
      <c r="B145" s="183"/>
      <c r="C145" s="130">
        <v>5</v>
      </c>
      <c r="D145" s="184">
        <f t="shared" si="2"/>
        <v>0</v>
      </c>
    </row>
    <row r="146" ht="13.5" spans="1:4">
      <c r="A146" s="185" t="s">
        <v>138</v>
      </c>
      <c r="B146" s="183"/>
      <c r="C146" s="183"/>
      <c r="D146" s="184">
        <f t="shared" si="2"/>
        <v>0</v>
      </c>
    </row>
    <row r="147" ht="13.5" spans="1:4">
      <c r="A147" s="185" t="s">
        <v>214</v>
      </c>
      <c r="B147" s="183"/>
      <c r="C147" s="183"/>
      <c r="D147" s="184">
        <f t="shared" si="2"/>
        <v>0</v>
      </c>
    </row>
    <row r="148" ht="13.5" spans="1:4">
      <c r="A148" s="186" t="s">
        <v>215</v>
      </c>
      <c r="B148" s="130">
        <f>SUM(B149:B153)</f>
        <v>261</v>
      </c>
      <c r="C148" s="130">
        <f>SUM(C149:C153)</f>
        <v>280</v>
      </c>
      <c r="D148" s="184">
        <f t="shared" si="2"/>
        <v>1.0727969348659</v>
      </c>
    </row>
    <row r="149" ht="13.5" spans="1:4">
      <c r="A149" s="186" t="s">
        <v>129</v>
      </c>
      <c r="B149" s="183">
        <v>81</v>
      </c>
      <c r="C149" s="183">
        <v>100</v>
      </c>
      <c r="D149" s="184">
        <f t="shared" si="2"/>
        <v>1.23456790123457</v>
      </c>
    </row>
    <row r="150" ht="13.5" spans="1:4">
      <c r="A150" s="186" t="s">
        <v>130</v>
      </c>
      <c r="B150" s="183">
        <v>21</v>
      </c>
      <c r="C150" s="183">
        <v>20</v>
      </c>
      <c r="D150" s="184">
        <f t="shared" si="2"/>
        <v>0.952380952380952</v>
      </c>
    </row>
    <row r="151" ht="13.5" spans="1:4">
      <c r="A151" s="185" t="s">
        <v>131</v>
      </c>
      <c r="B151" s="183">
        <v>0</v>
      </c>
      <c r="C151" s="183"/>
      <c r="D151" s="184">
        <f t="shared" si="2"/>
        <v>0</v>
      </c>
    </row>
    <row r="152" ht="13.5" spans="1:4">
      <c r="A152" s="187" t="s">
        <v>216</v>
      </c>
      <c r="B152" s="183">
        <v>159</v>
      </c>
      <c r="C152" s="130">
        <v>160</v>
      </c>
      <c r="D152" s="184">
        <f t="shared" si="2"/>
        <v>1.0062893081761</v>
      </c>
    </row>
    <row r="153" ht="13.5" spans="1:4">
      <c r="A153" s="185" t="s">
        <v>217</v>
      </c>
      <c r="B153" s="183">
        <v>0</v>
      </c>
      <c r="C153" s="183"/>
      <c r="D153" s="184">
        <f t="shared" si="2"/>
        <v>0</v>
      </c>
    </row>
    <row r="154" ht="13.5" spans="1:4">
      <c r="A154" s="186" t="s">
        <v>218</v>
      </c>
      <c r="B154" s="130">
        <f>SUM(B155:B160)</f>
        <v>48</v>
      </c>
      <c r="C154" s="130">
        <f>SUM(C155:C160)</f>
        <v>68</v>
      </c>
      <c r="D154" s="184">
        <f t="shared" si="2"/>
        <v>1.41666666666667</v>
      </c>
    </row>
    <row r="155" ht="13.5" spans="1:4">
      <c r="A155" s="186" t="s">
        <v>129</v>
      </c>
      <c r="B155" s="183">
        <v>48</v>
      </c>
      <c r="C155" s="130">
        <v>56</v>
      </c>
      <c r="D155" s="184">
        <f t="shared" si="2"/>
        <v>1.16666666666667</v>
      </c>
    </row>
    <row r="156" ht="13.5" spans="1:4">
      <c r="A156" s="186" t="s">
        <v>130</v>
      </c>
      <c r="B156" s="183"/>
      <c r="C156" s="130">
        <v>12</v>
      </c>
      <c r="D156" s="184">
        <f t="shared" si="2"/>
        <v>0</v>
      </c>
    </row>
    <row r="157" ht="13.5" spans="1:4">
      <c r="A157" s="182" t="s">
        <v>131</v>
      </c>
      <c r="B157" s="183"/>
      <c r="C157" s="183"/>
      <c r="D157" s="184">
        <f t="shared" si="2"/>
        <v>0</v>
      </c>
    </row>
    <row r="158" ht="13.5" spans="1:4">
      <c r="A158" s="185" t="s">
        <v>143</v>
      </c>
      <c r="B158" s="183"/>
      <c r="C158" s="183"/>
      <c r="D158" s="184">
        <f t="shared" si="2"/>
        <v>0</v>
      </c>
    </row>
    <row r="159" ht="13.5" spans="1:4">
      <c r="A159" s="185" t="s">
        <v>138</v>
      </c>
      <c r="B159" s="183"/>
      <c r="C159" s="183"/>
      <c r="D159" s="184">
        <f t="shared" si="2"/>
        <v>0</v>
      </c>
    </row>
    <row r="160" ht="13.5" spans="1:4">
      <c r="A160" s="185" t="s">
        <v>219</v>
      </c>
      <c r="B160" s="183"/>
      <c r="C160" s="183"/>
      <c r="D160" s="184">
        <f t="shared" si="2"/>
        <v>0</v>
      </c>
    </row>
    <row r="161" ht="13.5" spans="1:4">
      <c r="A161" s="186" t="s">
        <v>220</v>
      </c>
      <c r="B161" s="130">
        <f>SUM(B162:B167)</f>
        <v>228</v>
      </c>
      <c r="C161" s="130">
        <f>SUM(C162:C167)</f>
        <v>292</v>
      </c>
      <c r="D161" s="184">
        <f t="shared" si="2"/>
        <v>1.28070175438596</v>
      </c>
    </row>
    <row r="162" ht="13.5" spans="1:4">
      <c r="A162" s="186" t="s">
        <v>129</v>
      </c>
      <c r="B162" s="183">
        <v>84</v>
      </c>
      <c r="C162" s="130">
        <v>97</v>
      </c>
      <c r="D162" s="184">
        <f t="shared" si="2"/>
        <v>1.1547619047619</v>
      </c>
    </row>
    <row r="163" ht="13.5" spans="1:4">
      <c r="A163" s="186" t="s">
        <v>130</v>
      </c>
      <c r="B163" s="183">
        <v>39</v>
      </c>
      <c r="C163" s="130">
        <v>45</v>
      </c>
      <c r="D163" s="184">
        <f t="shared" si="2"/>
        <v>1.15384615384615</v>
      </c>
    </row>
    <row r="164" ht="13.5" spans="1:4">
      <c r="A164" s="185" t="s">
        <v>131</v>
      </c>
      <c r="B164" s="183">
        <v>0</v>
      </c>
      <c r="C164" s="130"/>
      <c r="D164" s="184">
        <f t="shared" si="2"/>
        <v>0</v>
      </c>
    </row>
    <row r="165" ht="13.5" spans="1:4">
      <c r="A165" s="185" t="s">
        <v>221</v>
      </c>
      <c r="B165" s="183">
        <v>101</v>
      </c>
      <c r="C165" s="130">
        <v>150</v>
      </c>
      <c r="D165" s="184">
        <f t="shared" si="2"/>
        <v>1.48514851485149</v>
      </c>
    </row>
    <row r="166" ht="13.5" spans="1:4">
      <c r="A166" s="186" t="s">
        <v>138</v>
      </c>
      <c r="B166" s="183">
        <v>0</v>
      </c>
      <c r="C166" s="183"/>
      <c r="D166" s="184">
        <f t="shared" si="2"/>
        <v>0</v>
      </c>
    </row>
    <row r="167" ht="13.5" spans="1:4">
      <c r="A167" s="186" t="s">
        <v>222</v>
      </c>
      <c r="B167" s="183">
        <v>4</v>
      </c>
      <c r="C167" s="183"/>
      <c r="D167" s="184">
        <f t="shared" si="2"/>
        <v>0</v>
      </c>
    </row>
    <row r="168" ht="13.5" spans="1:4">
      <c r="A168" s="186" t="s">
        <v>223</v>
      </c>
      <c r="B168" s="130">
        <f>SUM(B169:B174)</f>
        <v>1493</v>
      </c>
      <c r="C168" s="130">
        <f>SUM(C169:C174)</f>
        <v>1709</v>
      </c>
      <c r="D168" s="184">
        <f t="shared" si="2"/>
        <v>1.14467515070328</v>
      </c>
    </row>
    <row r="169" ht="13.5" spans="1:4">
      <c r="A169" s="186" t="s">
        <v>129</v>
      </c>
      <c r="B169" s="183">
        <v>682</v>
      </c>
      <c r="C169" s="130">
        <v>794</v>
      </c>
      <c r="D169" s="184">
        <f t="shared" si="2"/>
        <v>1.16422287390029</v>
      </c>
    </row>
    <row r="170" ht="13.5" spans="1:4">
      <c r="A170" s="185" t="s">
        <v>130</v>
      </c>
      <c r="B170" s="183">
        <v>720</v>
      </c>
      <c r="C170" s="130">
        <v>820</v>
      </c>
      <c r="D170" s="184">
        <f t="shared" si="2"/>
        <v>1.13888888888889</v>
      </c>
    </row>
    <row r="171" ht="13.5" spans="1:4">
      <c r="A171" s="185" t="s">
        <v>131</v>
      </c>
      <c r="B171" s="183">
        <v>59</v>
      </c>
      <c r="C171" s="183">
        <v>60</v>
      </c>
      <c r="D171" s="184">
        <f t="shared" si="2"/>
        <v>1.01694915254237</v>
      </c>
    </row>
    <row r="172" ht="13.5" spans="1:4">
      <c r="A172" s="185" t="s">
        <v>224</v>
      </c>
      <c r="B172" s="183">
        <v>20</v>
      </c>
      <c r="C172" s="183">
        <v>20</v>
      </c>
      <c r="D172" s="184">
        <f t="shared" si="2"/>
        <v>1</v>
      </c>
    </row>
    <row r="173" ht="13.5" spans="1:4">
      <c r="A173" s="186" t="s">
        <v>138</v>
      </c>
      <c r="B173" s="183">
        <v>0</v>
      </c>
      <c r="C173" s="183"/>
      <c r="D173" s="184">
        <f t="shared" si="2"/>
        <v>0</v>
      </c>
    </row>
    <row r="174" ht="13.5" spans="1:4">
      <c r="A174" s="186" t="s">
        <v>225</v>
      </c>
      <c r="B174" s="183">
        <v>12</v>
      </c>
      <c r="C174" s="183">
        <v>15</v>
      </c>
      <c r="D174" s="184">
        <f t="shared" si="2"/>
        <v>1.25</v>
      </c>
    </row>
    <row r="175" ht="13.5" spans="1:4">
      <c r="A175" s="186" t="s">
        <v>226</v>
      </c>
      <c r="B175" s="130">
        <f>SUM(B176:B181)</f>
        <v>2283</v>
      </c>
      <c r="C175" s="130">
        <f>SUM(C176:C181)</f>
        <v>1935</v>
      </c>
      <c r="D175" s="184">
        <f t="shared" si="2"/>
        <v>0.847568988173456</v>
      </c>
    </row>
    <row r="176" ht="13.5" spans="1:4">
      <c r="A176" s="185" t="s">
        <v>129</v>
      </c>
      <c r="B176" s="183">
        <v>424</v>
      </c>
      <c r="C176" s="130">
        <v>456</v>
      </c>
      <c r="D176" s="184">
        <f t="shared" si="2"/>
        <v>1.07547169811321</v>
      </c>
    </row>
    <row r="177" ht="13.5" spans="1:4">
      <c r="A177" s="185" t="s">
        <v>130</v>
      </c>
      <c r="B177" s="183">
        <v>1791</v>
      </c>
      <c r="C177" s="130">
        <v>1394</v>
      </c>
      <c r="D177" s="184">
        <f t="shared" si="2"/>
        <v>0.778336125069793</v>
      </c>
    </row>
    <row r="178" ht="13.5" spans="1:4">
      <c r="A178" s="185" t="s">
        <v>131</v>
      </c>
      <c r="B178" s="183"/>
      <c r="C178" s="130"/>
      <c r="D178" s="184">
        <f t="shared" si="2"/>
        <v>0</v>
      </c>
    </row>
    <row r="179" ht="13.5" spans="1:4">
      <c r="A179" s="185" t="s">
        <v>227</v>
      </c>
      <c r="B179" s="183">
        <v>4</v>
      </c>
      <c r="C179" s="130">
        <v>10</v>
      </c>
      <c r="D179" s="184">
        <f t="shared" si="2"/>
        <v>2.5</v>
      </c>
    </row>
    <row r="180" ht="13.5" spans="1:4">
      <c r="A180" s="185" t="s">
        <v>138</v>
      </c>
      <c r="B180" s="183"/>
      <c r="C180" s="130"/>
      <c r="D180" s="184">
        <f t="shared" si="2"/>
        <v>0</v>
      </c>
    </row>
    <row r="181" ht="13.5" spans="1:4">
      <c r="A181" s="186" t="s">
        <v>228</v>
      </c>
      <c r="B181" s="183">
        <v>64</v>
      </c>
      <c r="C181" s="130">
        <v>75</v>
      </c>
      <c r="D181" s="184">
        <f t="shared" si="2"/>
        <v>1.171875</v>
      </c>
    </row>
    <row r="182" ht="13.5" spans="1:4">
      <c r="A182" s="186" t="s">
        <v>229</v>
      </c>
      <c r="B182" s="130">
        <f>SUM(B183:B188)</f>
        <v>396</v>
      </c>
      <c r="C182" s="130">
        <f>SUM(C183:C188)</f>
        <v>500</v>
      </c>
      <c r="D182" s="184">
        <f t="shared" si="2"/>
        <v>1.26262626262626</v>
      </c>
    </row>
    <row r="183" ht="13.5" spans="1:4">
      <c r="A183" s="182" t="s">
        <v>129</v>
      </c>
      <c r="B183" s="183">
        <v>140</v>
      </c>
      <c r="C183" s="130">
        <v>140</v>
      </c>
      <c r="D183" s="184">
        <f t="shared" si="2"/>
        <v>1</v>
      </c>
    </row>
    <row r="184" ht="13.5" spans="1:4">
      <c r="A184" s="185" t="s">
        <v>130</v>
      </c>
      <c r="B184" s="183">
        <v>212</v>
      </c>
      <c r="C184" s="130">
        <v>220</v>
      </c>
      <c r="D184" s="184">
        <f t="shared" si="2"/>
        <v>1.0377358490566</v>
      </c>
    </row>
    <row r="185" ht="13.5" spans="1:4">
      <c r="A185" s="185" t="s">
        <v>131</v>
      </c>
      <c r="B185" s="183">
        <v>0</v>
      </c>
      <c r="C185" s="183"/>
      <c r="D185" s="184">
        <f t="shared" si="2"/>
        <v>0</v>
      </c>
    </row>
    <row r="186" ht="13.5" spans="1:4">
      <c r="A186" s="185" t="s">
        <v>230</v>
      </c>
      <c r="B186" s="183">
        <v>37</v>
      </c>
      <c r="C186" s="183">
        <v>40</v>
      </c>
      <c r="D186" s="184">
        <f t="shared" si="2"/>
        <v>1.08108108108108</v>
      </c>
    </row>
    <row r="187" ht="13.5" spans="1:4">
      <c r="A187" s="185" t="s">
        <v>138</v>
      </c>
      <c r="B187" s="183">
        <v>0</v>
      </c>
      <c r="C187" s="183"/>
      <c r="D187" s="184">
        <f t="shared" si="2"/>
        <v>0</v>
      </c>
    </row>
    <row r="188" ht="13.5" spans="1:4">
      <c r="A188" s="186" t="s">
        <v>231</v>
      </c>
      <c r="B188" s="183">
        <v>7</v>
      </c>
      <c r="C188" s="130">
        <v>100</v>
      </c>
      <c r="D188" s="184">
        <f t="shared" si="2"/>
        <v>14.2857142857143</v>
      </c>
    </row>
    <row r="189" ht="13.5" spans="1:4">
      <c r="A189" s="186" t="s">
        <v>232</v>
      </c>
      <c r="B189" s="130">
        <f>SUM(B190:B196)</f>
        <v>144</v>
      </c>
      <c r="C189" s="130">
        <f>SUM(C190:C196)</f>
        <v>179</v>
      </c>
      <c r="D189" s="184">
        <f t="shared" si="2"/>
        <v>1.24305555555556</v>
      </c>
    </row>
    <row r="190" ht="13.5" spans="1:4">
      <c r="A190" s="186" t="s">
        <v>129</v>
      </c>
      <c r="B190" s="183">
        <v>100</v>
      </c>
      <c r="C190" s="130">
        <v>108</v>
      </c>
      <c r="D190" s="184">
        <f t="shared" si="2"/>
        <v>1.08</v>
      </c>
    </row>
    <row r="191" ht="13.5" spans="1:4">
      <c r="A191" s="185" t="s">
        <v>130</v>
      </c>
      <c r="B191" s="183">
        <v>44</v>
      </c>
      <c r="C191" s="130">
        <v>60</v>
      </c>
      <c r="D191" s="184">
        <f t="shared" si="2"/>
        <v>1.36363636363636</v>
      </c>
    </row>
    <row r="192" ht="13.5" spans="1:4">
      <c r="A192" s="185" t="s">
        <v>131</v>
      </c>
      <c r="B192" s="183"/>
      <c r="C192" s="130"/>
      <c r="D192" s="184">
        <f t="shared" si="2"/>
        <v>0</v>
      </c>
    </row>
    <row r="193" ht="13.5" spans="1:4">
      <c r="A193" s="185" t="s">
        <v>233</v>
      </c>
      <c r="B193" s="183"/>
      <c r="C193" s="130">
        <v>6</v>
      </c>
      <c r="D193" s="184">
        <f t="shared" si="2"/>
        <v>0</v>
      </c>
    </row>
    <row r="194" ht="13.5" spans="1:4">
      <c r="A194" s="185" t="s">
        <v>234</v>
      </c>
      <c r="B194" s="183"/>
      <c r="C194" s="130">
        <v>5</v>
      </c>
      <c r="D194" s="184">
        <f t="shared" si="2"/>
        <v>0</v>
      </c>
    </row>
    <row r="195" ht="13.5" spans="1:4">
      <c r="A195" s="185" t="s">
        <v>138</v>
      </c>
      <c r="B195" s="183"/>
      <c r="C195" s="183"/>
      <c r="D195" s="184">
        <f t="shared" si="2"/>
        <v>0</v>
      </c>
    </row>
    <row r="196" ht="13.5" spans="1:4">
      <c r="A196" s="186" t="s">
        <v>235</v>
      </c>
      <c r="B196" s="183"/>
      <c r="C196" s="183"/>
      <c r="D196" s="184">
        <f t="shared" si="2"/>
        <v>0</v>
      </c>
    </row>
    <row r="197" ht="13.5" spans="1:4">
      <c r="A197" s="186" t="s">
        <v>236</v>
      </c>
      <c r="B197" s="130">
        <f>SUM(B198:B202)</f>
        <v>0</v>
      </c>
      <c r="C197" s="130">
        <f>SUM(C198:C202)</f>
        <v>0</v>
      </c>
      <c r="D197" s="184">
        <f t="shared" ref="D197:D260" si="3">IF(B197&lt;&gt;0,C197/B197,0)</f>
        <v>0</v>
      </c>
    </row>
    <row r="198" ht="13.5" spans="1:4">
      <c r="A198" s="186" t="s">
        <v>129</v>
      </c>
      <c r="B198" s="183"/>
      <c r="C198" s="183"/>
      <c r="D198" s="184">
        <f t="shared" si="3"/>
        <v>0</v>
      </c>
    </row>
    <row r="199" ht="13.5" spans="1:4">
      <c r="A199" s="182" t="s">
        <v>130</v>
      </c>
      <c r="B199" s="183"/>
      <c r="C199" s="183"/>
      <c r="D199" s="184">
        <f t="shared" si="3"/>
        <v>0</v>
      </c>
    </row>
    <row r="200" ht="13.5" spans="1:4">
      <c r="A200" s="185" t="s">
        <v>131</v>
      </c>
      <c r="B200" s="190"/>
      <c r="C200" s="190"/>
      <c r="D200" s="184">
        <f t="shared" si="3"/>
        <v>0</v>
      </c>
    </row>
    <row r="201" ht="13.5" spans="1:4">
      <c r="A201" s="185" t="s">
        <v>138</v>
      </c>
      <c r="B201" s="190"/>
      <c r="C201" s="190"/>
      <c r="D201" s="184">
        <f t="shared" si="3"/>
        <v>0</v>
      </c>
    </row>
    <row r="202" ht="13.5" spans="1:4">
      <c r="A202" s="185" t="s">
        <v>237</v>
      </c>
      <c r="B202" s="190"/>
      <c r="C202" s="190"/>
      <c r="D202" s="184">
        <f t="shared" si="3"/>
        <v>0</v>
      </c>
    </row>
    <row r="203" ht="13.5" spans="1:4">
      <c r="A203" s="186" t="s">
        <v>238</v>
      </c>
      <c r="B203" s="130">
        <f>SUM(B204:B208)</f>
        <v>434</v>
      </c>
      <c r="C203" s="130">
        <f>SUM(C204:C208)</f>
        <v>491</v>
      </c>
      <c r="D203" s="184">
        <f t="shared" si="3"/>
        <v>1.13133640552995</v>
      </c>
    </row>
    <row r="204" ht="13.5" spans="1:4">
      <c r="A204" s="186" t="s">
        <v>129</v>
      </c>
      <c r="B204" s="191">
        <v>241</v>
      </c>
      <c r="C204" s="130">
        <v>281</v>
      </c>
      <c r="D204" s="184">
        <f t="shared" si="3"/>
        <v>1.16597510373444</v>
      </c>
    </row>
    <row r="205" ht="13.5" spans="1:4">
      <c r="A205" s="186" t="s">
        <v>130</v>
      </c>
      <c r="B205" s="191">
        <v>184</v>
      </c>
      <c r="C205" s="130">
        <v>200</v>
      </c>
      <c r="D205" s="184">
        <f t="shared" si="3"/>
        <v>1.08695652173913</v>
      </c>
    </row>
    <row r="206" ht="13.5" spans="1:4">
      <c r="A206" s="185" t="s">
        <v>131</v>
      </c>
      <c r="B206" s="191">
        <v>0</v>
      </c>
      <c r="C206" s="191"/>
      <c r="D206" s="184">
        <f t="shared" si="3"/>
        <v>0</v>
      </c>
    </row>
    <row r="207" ht="13.5" spans="1:4">
      <c r="A207" s="185" t="s">
        <v>138</v>
      </c>
      <c r="B207" s="191">
        <v>0</v>
      </c>
      <c r="C207" s="191"/>
      <c r="D207" s="184">
        <f t="shared" si="3"/>
        <v>0</v>
      </c>
    </row>
    <row r="208" ht="13.5" spans="1:4">
      <c r="A208" s="185" t="s">
        <v>239</v>
      </c>
      <c r="B208" s="191">
        <v>9</v>
      </c>
      <c r="C208" s="191">
        <v>10</v>
      </c>
      <c r="D208" s="184">
        <f t="shared" si="3"/>
        <v>1.11111111111111</v>
      </c>
    </row>
    <row r="209" ht="13.5" spans="1:4">
      <c r="A209" s="185" t="s">
        <v>240</v>
      </c>
      <c r="B209" s="130">
        <f>SUM(B210:B215)</f>
        <v>261</v>
      </c>
      <c r="C209" s="130">
        <f>SUM(C210:C215)</f>
        <v>262</v>
      </c>
      <c r="D209" s="184">
        <f t="shared" si="3"/>
        <v>1.00383141762452</v>
      </c>
    </row>
    <row r="210" ht="13.5" spans="1:4">
      <c r="A210" s="185" t="s">
        <v>129</v>
      </c>
      <c r="B210" s="191">
        <v>65</v>
      </c>
      <c r="C210" s="191">
        <v>70</v>
      </c>
      <c r="D210" s="184">
        <f t="shared" si="3"/>
        <v>1.07692307692308</v>
      </c>
    </row>
    <row r="211" ht="13.5" spans="1:4">
      <c r="A211" s="185" t="s">
        <v>130</v>
      </c>
      <c r="B211" s="191">
        <v>22</v>
      </c>
      <c r="C211" s="191">
        <v>22</v>
      </c>
      <c r="D211" s="184">
        <f t="shared" si="3"/>
        <v>1</v>
      </c>
    </row>
    <row r="212" ht="13.5" spans="1:4">
      <c r="A212" s="185" t="s">
        <v>131</v>
      </c>
      <c r="B212" s="190">
        <v>0</v>
      </c>
      <c r="C212" s="190"/>
      <c r="D212" s="184">
        <f t="shared" si="3"/>
        <v>0</v>
      </c>
    </row>
    <row r="213" ht="13.5" spans="1:4">
      <c r="A213" s="185" t="s">
        <v>241</v>
      </c>
      <c r="B213" s="190">
        <v>169</v>
      </c>
      <c r="C213" s="190">
        <v>170</v>
      </c>
      <c r="D213" s="184">
        <f t="shared" si="3"/>
        <v>1.00591715976331</v>
      </c>
    </row>
    <row r="214" ht="13.5" spans="1:4">
      <c r="A214" s="185" t="s">
        <v>138</v>
      </c>
      <c r="B214" s="190">
        <v>0</v>
      </c>
      <c r="C214" s="190"/>
      <c r="D214" s="184">
        <f t="shared" si="3"/>
        <v>0</v>
      </c>
    </row>
    <row r="215" ht="13.5" spans="1:4">
      <c r="A215" s="185" t="s">
        <v>242</v>
      </c>
      <c r="B215" s="190">
        <v>5</v>
      </c>
      <c r="C215" s="190"/>
      <c r="D215" s="184">
        <f t="shared" si="3"/>
        <v>0</v>
      </c>
    </row>
    <row r="216" ht="13.5" spans="1:4">
      <c r="A216" s="185" t="s">
        <v>243</v>
      </c>
      <c r="B216" s="130">
        <f>SUM(B217:B230)</f>
        <v>1615</v>
      </c>
      <c r="C216" s="130">
        <v>1846</v>
      </c>
      <c r="D216" s="184">
        <f t="shared" si="3"/>
        <v>1.14303405572755</v>
      </c>
    </row>
    <row r="217" ht="13.5" spans="1:4">
      <c r="A217" s="185" t="s">
        <v>129</v>
      </c>
      <c r="B217" s="183">
        <v>651</v>
      </c>
      <c r="C217" s="130">
        <v>715</v>
      </c>
      <c r="D217" s="184">
        <f t="shared" si="3"/>
        <v>1.09831029185868</v>
      </c>
    </row>
    <row r="218" ht="13.5" spans="1:4">
      <c r="A218" s="185" t="s">
        <v>130</v>
      </c>
      <c r="B218" s="183">
        <v>173</v>
      </c>
      <c r="C218" s="130">
        <v>188</v>
      </c>
      <c r="D218" s="184">
        <f t="shared" si="3"/>
        <v>1.08670520231214</v>
      </c>
    </row>
    <row r="219" ht="13.5" spans="1:4">
      <c r="A219" s="185" t="s">
        <v>131</v>
      </c>
      <c r="B219" s="183">
        <v>0</v>
      </c>
      <c r="C219" s="130"/>
      <c r="D219" s="184">
        <f t="shared" si="3"/>
        <v>0</v>
      </c>
    </row>
    <row r="220" ht="13.5" spans="1:4">
      <c r="A220" s="185" t="s">
        <v>244</v>
      </c>
      <c r="B220" s="183">
        <v>71</v>
      </c>
      <c r="C220" s="130">
        <v>80</v>
      </c>
      <c r="D220" s="184">
        <f t="shared" si="3"/>
        <v>1.12676056338028</v>
      </c>
    </row>
    <row r="221" ht="13.5" spans="1:4">
      <c r="A221" s="185" t="s">
        <v>245</v>
      </c>
      <c r="B221" s="183">
        <v>37</v>
      </c>
      <c r="C221" s="130">
        <v>50</v>
      </c>
      <c r="D221" s="184">
        <f t="shared" si="3"/>
        <v>1.35135135135135</v>
      </c>
    </row>
    <row r="222" ht="13.5" spans="1:4">
      <c r="A222" s="185" t="s">
        <v>170</v>
      </c>
      <c r="B222" s="183">
        <v>0</v>
      </c>
      <c r="C222" s="130">
        <v>4</v>
      </c>
      <c r="D222" s="184">
        <f t="shared" si="3"/>
        <v>0</v>
      </c>
    </row>
    <row r="223" ht="13.5" spans="1:4">
      <c r="A223" s="185" t="s">
        <v>246</v>
      </c>
      <c r="B223" s="183">
        <v>0</v>
      </c>
      <c r="C223" s="183"/>
      <c r="D223" s="184">
        <f t="shared" si="3"/>
        <v>0</v>
      </c>
    </row>
    <row r="224" ht="13.5" spans="1:4">
      <c r="A224" s="185" t="s">
        <v>247</v>
      </c>
      <c r="B224" s="183">
        <v>0</v>
      </c>
      <c r="C224" s="183">
        <v>10</v>
      </c>
      <c r="D224" s="184">
        <f t="shared" si="3"/>
        <v>0</v>
      </c>
    </row>
    <row r="225" ht="13.5" spans="1:4">
      <c r="A225" s="185" t="s">
        <v>248</v>
      </c>
      <c r="B225" s="183">
        <v>0</v>
      </c>
      <c r="C225" s="183"/>
      <c r="D225" s="184">
        <f t="shared" si="3"/>
        <v>0</v>
      </c>
    </row>
    <row r="226" ht="13.5" spans="1:4">
      <c r="A226" s="185" t="s">
        <v>249</v>
      </c>
      <c r="B226" s="183">
        <v>0</v>
      </c>
      <c r="C226" s="183"/>
      <c r="D226" s="184">
        <f t="shared" si="3"/>
        <v>0</v>
      </c>
    </row>
    <row r="227" ht="13.5" spans="1:4">
      <c r="A227" s="185" t="s">
        <v>250</v>
      </c>
      <c r="B227" s="183">
        <v>15</v>
      </c>
      <c r="C227" s="183">
        <v>15</v>
      </c>
      <c r="D227" s="184">
        <f t="shared" si="3"/>
        <v>1</v>
      </c>
    </row>
    <row r="228" ht="13.5" spans="1:4">
      <c r="A228" s="185" t="s">
        <v>251</v>
      </c>
      <c r="B228" s="183">
        <v>6</v>
      </c>
      <c r="C228" s="183">
        <v>10</v>
      </c>
      <c r="D228" s="184">
        <f t="shared" si="3"/>
        <v>1.66666666666667</v>
      </c>
    </row>
    <row r="229" ht="13.5" spans="1:4">
      <c r="A229" s="185" t="s">
        <v>138</v>
      </c>
      <c r="B229" s="183">
        <v>225</v>
      </c>
      <c r="C229" s="183">
        <v>130</v>
      </c>
      <c r="D229" s="184">
        <f t="shared" si="3"/>
        <v>0.577777777777778</v>
      </c>
    </row>
    <row r="230" ht="13.5" spans="1:4">
      <c r="A230" s="185" t="s">
        <v>252</v>
      </c>
      <c r="B230" s="183">
        <v>437</v>
      </c>
      <c r="C230" s="183">
        <v>25</v>
      </c>
      <c r="D230" s="184">
        <f t="shared" si="3"/>
        <v>0.05720823798627</v>
      </c>
    </row>
    <row r="231" ht="13.5" spans="1:4">
      <c r="A231" s="185" t="s">
        <v>253</v>
      </c>
      <c r="B231" s="130">
        <f>SUM(B232:B233)</f>
        <v>153</v>
      </c>
      <c r="C231" s="130">
        <f>SUM(C232:C233)</f>
        <v>200</v>
      </c>
      <c r="D231" s="184">
        <f t="shared" si="3"/>
        <v>1.30718954248366</v>
      </c>
    </row>
    <row r="232" ht="13.5" spans="1:4">
      <c r="A232" s="186" t="s">
        <v>254</v>
      </c>
      <c r="B232" s="183"/>
      <c r="C232" s="183"/>
      <c r="D232" s="184">
        <f t="shared" si="3"/>
        <v>0</v>
      </c>
    </row>
    <row r="233" ht="13.5" spans="1:4">
      <c r="A233" s="186" t="s">
        <v>255</v>
      </c>
      <c r="B233" s="183">
        <v>153</v>
      </c>
      <c r="C233" s="183">
        <v>200</v>
      </c>
      <c r="D233" s="184">
        <f t="shared" si="3"/>
        <v>1.30718954248366</v>
      </c>
    </row>
    <row r="234" ht="13.5" spans="1:4">
      <c r="A234" s="182" t="s">
        <v>256</v>
      </c>
      <c r="B234" s="183">
        <f>SUM(B235:B237)</f>
        <v>0</v>
      </c>
      <c r="C234" s="183">
        <f>SUM(C235:C237)</f>
        <v>0</v>
      </c>
      <c r="D234" s="184">
        <f t="shared" si="3"/>
        <v>0</v>
      </c>
    </row>
    <row r="235" ht="13.5" spans="1:4">
      <c r="A235" s="185" t="s">
        <v>257</v>
      </c>
      <c r="B235" s="183"/>
      <c r="C235" s="183"/>
      <c r="D235" s="184">
        <f t="shared" si="3"/>
        <v>0</v>
      </c>
    </row>
    <row r="236" ht="13.5" spans="1:4">
      <c r="A236" s="185" t="s">
        <v>258</v>
      </c>
      <c r="B236" s="183"/>
      <c r="C236" s="183"/>
      <c r="D236" s="184">
        <f t="shared" si="3"/>
        <v>0</v>
      </c>
    </row>
    <row r="237" ht="13.5" spans="1:4">
      <c r="A237" s="185" t="s">
        <v>259</v>
      </c>
      <c r="B237" s="183"/>
      <c r="C237" s="183"/>
      <c r="D237" s="184">
        <f t="shared" si="3"/>
        <v>0</v>
      </c>
    </row>
    <row r="238" ht="13.5" spans="1:4">
      <c r="A238" s="182" t="s">
        <v>260</v>
      </c>
      <c r="B238" s="183">
        <f>SUM(B239,B249)</f>
        <v>0</v>
      </c>
      <c r="C238" s="183">
        <f>SUM(C239,C249)</f>
        <v>0</v>
      </c>
      <c r="D238" s="184">
        <f t="shared" si="3"/>
        <v>0</v>
      </c>
    </row>
    <row r="239" ht="13.5" spans="1:4">
      <c r="A239" s="186" t="s">
        <v>261</v>
      </c>
      <c r="B239" s="183">
        <f>SUM(B240:B248)</f>
        <v>0</v>
      </c>
      <c r="C239" s="183">
        <f>SUM(C240:C248)</f>
        <v>0</v>
      </c>
      <c r="D239" s="184">
        <f t="shared" si="3"/>
        <v>0</v>
      </c>
    </row>
    <row r="240" ht="13.5" spans="1:4">
      <c r="A240" s="186" t="s">
        <v>262</v>
      </c>
      <c r="B240" s="183"/>
      <c r="C240" s="183"/>
      <c r="D240" s="184">
        <f t="shared" si="3"/>
        <v>0</v>
      </c>
    </row>
    <row r="241" ht="13.5" spans="1:4">
      <c r="A241" s="185" t="s">
        <v>263</v>
      </c>
      <c r="B241" s="183"/>
      <c r="C241" s="183"/>
      <c r="D241" s="184">
        <f t="shared" si="3"/>
        <v>0</v>
      </c>
    </row>
    <row r="242" ht="13.5" spans="1:4">
      <c r="A242" s="185" t="s">
        <v>264</v>
      </c>
      <c r="B242" s="183"/>
      <c r="C242" s="183"/>
      <c r="D242" s="184">
        <f t="shared" si="3"/>
        <v>0</v>
      </c>
    </row>
    <row r="243" ht="13.5" spans="1:4">
      <c r="A243" s="185" t="s">
        <v>265</v>
      </c>
      <c r="B243" s="183"/>
      <c r="C243" s="183"/>
      <c r="D243" s="184">
        <f t="shared" si="3"/>
        <v>0</v>
      </c>
    </row>
    <row r="244" ht="13.5" spans="1:4">
      <c r="A244" s="186" t="s">
        <v>266</v>
      </c>
      <c r="B244" s="183"/>
      <c r="C244" s="183"/>
      <c r="D244" s="184">
        <f t="shared" si="3"/>
        <v>0</v>
      </c>
    </row>
    <row r="245" ht="13.5" spans="1:4">
      <c r="A245" s="186" t="s">
        <v>267</v>
      </c>
      <c r="B245" s="183"/>
      <c r="C245" s="183"/>
      <c r="D245" s="184">
        <f t="shared" si="3"/>
        <v>0</v>
      </c>
    </row>
    <row r="246" ht="13.5" spans="1:4">
      <c r="A246" s="186" t="s">
        <v>268</v>
      </c>
      <c r="B246" s="183"/>
      <c r="C246" s="183"/>
      <c r="D246" s="184">
        <f t="shared" si="3"/>
        <v>0</v>
      </c>
    </row>
    <row r="247" ht="13.5" spans="1:4">
      <c r="A247" s="186" t="s">
        <v>269</v>
      </c>
      <c r="B247" s="183"/>
      <c r="C247" s="183"/>
      <c r="D247" s="184">
        <f t="shared" si="3"/>
        <v>0</v>
      </c>
    </row>
    <row r="248" ht="13.5" spans="1:4">
      <c r="A248" s="186" t="s">
        <v>270</v>
      </c>
      <c r="B248" s="183"/>
      <c r="C248" s="183"/>
      <c r="D248" s="184">
        <f t="shared" si="3"/>
        <v>0</v>
      </c>
    </row>
    <row r="249" ht="13.5" spans="1:4">
      <c r="A249" s="186" t="s">
        <v>271</v>
      </c>
      <c r="B249" s="183"/>
      <c r="C249" s="183"/>
      <c r="D249" s="184">
        <f t="shared" si="3"/>
        <v>0</v>
      </c>
    </row>
    <row r="250" ht="13.5" spans="1:4">
      <c r="A250" s="182" t="s">
        <v>272</v>
      </c>
      <c r="B250" s="183">
        <f>SUM(B251,B254,B265,B272,B280,B289,B303,B313,B323,B331,B337)</f>
        <v>8200</v>
      </c>
      <c r="C250" s="183">
        <f>SUM(C251,C254,C265,C272,C280,C289,C303,C313,C323,C331,C337)</f>
        <v>9000</v>
      </c>
      <c r="D250" s="184">
        <f t="shared" si="3"/>
        <v>1.09756097560976</v>
      </c>
    </row>
    <row r="251" ht="13.5" spans="1:4">
      <c r="A251" s="185" t="s">
        <v>273</v>
      </c>
      <c r="B251" s="130">
        <f>SUM(B252:B253)</f>
        <v>246</v>
      </c>
      <c r="C251" s="130">
        <f>SUM(C252:C253)</f>
        <v>250</v>
      </c>
      <c r="D251" s="184">
        <f t="shared" si="3"/>
        <v>1.01626016260163</v>
      </c>
    </row>
    <row r="252" ht="13.5" spans="1:4">
      <c r="A252" s="185" t="s">
        <v>274</v>
      </c>
      <c r="B252" s="183">
        <v>98</v>
      </c>
      <c r="C252" s="183">
        <v>100</v>
      </c>
      <c r="D252" s="184">
        <f t="shared" si="3"/>
        <v>1.02040816326531</v>
      </c>
    </row>
    <row r="253" ht="13.5" spans="1:4">
      <c r="A253" s="186" t="s">
        <v>275</v>
      </c>
      <c r="B253" s="183">
        <v>148</v>
      </c>
      <c r="C253" s="183">
        <v>150</v>
      </c>
      <c r="D253" s="184">
        <f t="shared" si="3"/>
        <v>1.01351351351351</v>
      </c>
    </row>
    <row r="254" ht="13.5" spans="1:4">
      <c r="A254" s="186" t="s">
        <v>276</v>
      </c>
      <c r="B254" s="130">
        <f>SUM(B255:B264)</f>
        <v>7153</v>
      </c>
      <c r="C254" s="130">
        <f>SUM(C255:C264)</f>
        <v>7735</v>
      </c>
      <c r="D254" s="184">
        <f t="shared" si="3"/>
        <v>1.0813644624633</v>
      </c>
    </row>
    <row r="255" ht="13.5" spans="1:4">
      <c r="A255" s="186" t="s">
        <v>129</v>
      </c>
      <c r="B255" s="183">
        <v>3815</v>
      </c>
      <c r="C255" s="183">
        <v>4051</v>
      </c>
      <c r="D255" s="184">
        <f t="shared" si="3"/>
        <v>1.06186107470511</v>
      </c>
    </row>
    <row r="256" ht="13.5" spans="1:4">
      <c r="A256" s="186" t="s">
        <v>130</v>
      </c>
      <c r="B256" s="183">
        <v>664</v>
      </c>
      <c r="C256" s="183">
        <v>715</v>
      </c>
      <c r="D256" s="184">
        <f t="shared" si="3"/>
        <v>1.07680722891566</v>
      </c>
    </row>
    <row r="257" ht="13.5" spans="1:4">
      <c r="A257" s="186" t="s">
        <v>131</v>
      </c>
      <c r="B257" s="183">
        <v>2</v>
      </c>
      <c r="C257" s="183">
        <v>5</v>
      </c>
      <c r="D257" s="184">
        <f t="shared" si="3"/>
        <v>2.5</v>
      </c>
    </row>
    <row r="258" ht="13.5" spans="1:4">
      <c r="A258" s="186" t="s">
        <v>170</v>
      </c>
      <c r="B258" s="183">
        <v>1326</v>
      </c>
      <c r="C258" s="183">
        <v>1448</v>
      </c>
      <c r="D258" s="184">
        <f t="shared" si="3"/>
        <v>1.0920060331825</v>
      </c>
    </row>
    <row r="259" ht="13.5" spans="1:4">
      <c r="A259" s="186" t="s">
        <v>277</v>
      </c>
      <c r="B259" s="183">
        <v>1008</v>
      </c>
      <c r="C259" s="183">
        <v>1158</v>
      </c>
      <c r="D259" s="184">
        <f t="shared" si="3"/>
        <v>1.14880952380952</v>
      </c>
    </row>
    <row r="260" ht="13.5" spans="1:4">
      <c r="A260" s="186" t="s">
        <v>278</v>
      </c>
      <c r="B260" s="183">
        <v>56</v>
      </c>
      <c r="C260" s="183">
        <v>58</v>
      </c>
      <c r="D260" s="184">
        <f t="shared" si="3"/>
        <v>1.03571428571429</v>
      </c>
    </row>
    <row r="261" ht="13.5" spans="1:4">
      <c r="A261" s="186" t="s">
        <v>279</v>
      </c>
      <c r="B261" s="183">
        <v>0</v>
      </c>
      <c r="C261" s="183"/>
      <c r="D261" s="184">
        <f t="shared" ref="D261:D324" si="4">IF(B261&lt;&gt;0,C261/B261,0)</f>
        <v>0</v>
      </c>
    </row>
    <row r="262" ht="13.5" spans="1:4">
      <c r="A262" s="186" t="s">
        <v>280</v>
      </c>
      <c r="B262" s="183">
        <v>0</v>
      </c>
      <c r="C262" s="183"/>
      <c r="D262" s="184">
        <f t="shared" si="4"/>
        <v>0</v>
      </c>
    </row>
    <row r="263" ht="13.5" spans="1:4">
      <c r="A263" s="186" t="s">
        <v>138</v>
      </c>
      <c r="B263" s="183">
        <v>0</v>
      </c>
      <c r="C263" s="183"/>
      <c r="D263" s="184">
        <f t="shared" si="4"/>
        <v>0</v>
      </c>
    </row>
    <row r="264" ht="13.5" spans="1:4">
      <c r="A264" s="186" t="s">
        <v>281</v>
      </c>
      <c r="B264" s="183">
        <v>282</v>
      </c>
      <c r="C264" s="183">
        <v>300</v>
      </c>
      <c r="D264" s="184">
        <f t="shared" si="4"/>
        <v>1.06382978723404</v>
      </c>
    </row>
    <row r="265" ht="13.5" spans="1:4">
      <c r="A265" s="185" t="s">
        <v>282</v>
      </c>
      <c r="B265" s="130">
        <f>SUM(B266:B271)</f>
        <v>0</v>
      </c>
      <c r="C265" s="130">
        <f>SUM(C266:C271)</f>
        <v>0</v>
      </c>
      <c r="D265" s="184">
        <f t="shared" si="4"/>
        <v>0</v>
      </c>
    </row>
    <row r="266" ht="13.5" spans="1:4">
      <c r="A266" s="185" t="s">
        <v>129</v>
      </c>
      <c r="B266" s="183"/>
      <c r="C266" s="183"/>
      <c r="D266" s="184">
        <f t="shared" si="4"/>
        <v>0</v>
      </c>
    </row>
    <row r="267" ht="13.5" spans="1:4">
      <c r="A267" s="185" t="s">
        <v>130</v>
      </c>
      <c r="B267" s="183"/>
      <c r="C267" s="183"/>
      <c r="D267" s="184">
        <f t="shared" si="4"/>
        <v>0</v>
      </c>
    </row>
    <row r="268" ht="13.5" spans="1:4">
      <c r="A268" s="186" t="s">
        <v>131</v>
      </c>
      <c r="B268" s="183"/>
      <c r="C268" s="183"/>
      <c r="D268" s="184">
        <f t="shared" si="4"/>
        <v>0</v>
      </c>
    </row>
    <row r="269" ht="13.5" spans="1:4">
      <c r="A269" s="186" t="s">
        <v>283</v>
      </c>
      <c r="B269" s="183"/>
      <c r="C269" s="183"/>
      <c r="D269" s="184">
        <f t="shared" si="4"/>
        <v>0</v>
      </c>
    </row>
    <row r="270" ht="13.5" spans="1:4">
      <c r="A270" s="186" t="s">
        <v>138</v>
      </c>
      <c r="B270" s="183"/>
      <c r="C270" s="183"/>
      <c r="D270" s="184">
        <f t="shared" si="4"/>
        <v>0</v>
      </c>
    </row>
    <row r="271" ht="13.5" spans="1:4">
      <c r="A271" s="182" t="s">
        <v>284</v>
      </c>
      <c r="B271" s="183"/>
      <c r="C271" s="183"/>
      <c r="D271" s="184">
        <f t="shared" si="4"/>
        <v>0</v>
      </c>
    </row>
    <row r="272" ht="13.5" spans="1:4">
      <c r="A272" s="187" t="s">
        <v>285</v>
      </c>
      <c r="B272" s="130">
        <f>SUM(B273:B279)</f>
        <v>160</v>
      </c>
      <c r="C272" s="130">
        <f>SUM(C273:C279)</f>
        <v>167</v>
      </c>
      <c r="D272" s="184">
        <f t="shared" si="4"/>
        <v>1.04375</v>
      </c>
    </row>
    <row r="273" ht="13.5" spans="1:4">
      <c r="A273" s="185" t="s">
        <v>129</v>
      </c>
      <c r="B273" s="183">
        <v>32</v>
      </c>
      <c r="C273" s="183">
        <v>35</v>
      </c>
      <c r="D273" s="184">
        <f t="shared" si="4"/>
        <v>1.09375</v>
      </c>
    </row>
    <row r="274" ht="13.5" spans="1:4">
      <c r="A274" s="185" t="s">
        <v>130</v>
      </c>
      <c r="B274" s="183">
        <v>128</v>
      </c>
      <c r="C274" s="183">
        <v>132</v>
      </c>
      <c r="D274" s="184">
        <f t="shared" si="4"/>
        <v>1.03125</v>
      </c>
    </row>
    <row r="275" ht="13.5" spans="1:4">
      <c r="A275" s="186" t="s">
        <v>131</v>
      </c>
      <c r="B275" s="183"/>
      <c r="C275" s="183"/>
      <c r="D275" s="184">
        <f t="shared" si="4"/>
        <v>0</v>
      </c>
    </row>
    <row r="276" ht="13.5" spans="1:4">
      <c r="A276" s="186" t="s">
        <v>286</v>
      </c>
      <c r="B276" s="183"/>
      <c r="C276" s="183"/>
      <c r="D276" s="184">
        <f t="shared" si="4"/>
        <v>0</v>
      </c>
    </row>
    <row r="277" ht="13.5" spans="1:4">
      <c r="A277" s="186" t="s">
        <v>287</v>
      </c>
      <c r="B277" s="183"/>
      <c r="C277" s="183"/>
      <c r="D277" s="184">
        <f t="shared" si="4"/>
        <v>0</v>
      </c>
    </row>
    <row r="278" ht="13.5" spans="1:4">
      <c r="A278" s="186" t="s">
        <v>138</v>
      </c>
      <c r="B278" s="183"/>
      <c r="C278" s="183"/>
      <c r="D278" s="184">
        <f t="shared" si="4"/>
        <v>0</v>
      </c>
    </row>
    <row r="279" ht="13.5" spans="1:4">
      <c r="A279" s="186" t="s">
        <v>288</v>
      </c>
      <c r="B279" s="183"/>
      <c r="C279" s="183"/>
      <c r="D279" s="184">
        <f t="shared" si="4"/>
        <v>0</v>
      </c>
    </row>
    <row r="280" ht="13.5" spans="1:4">
      <c r="A280" s="182" t="s">
        <v>289</v>
      </c>
      <c r="B280" s="130">
        <f>SUM(B281:B288)</f>
        <v>74</v>
      </c>
      <c r="C280" s="130">
        <f>SUM(C281:C288)</f>
        <v>94</v>
      </c>
      <c r="D280" s="184">
        <f t="shared" si="4"/>
        <v>1.27027027027027</v>
      </c>
    </row>
    <row r="281" ht="13.5" spans="1:4">
      <c r="A281" s="185" t="s">
        <v>129</v>
      </c>
      <c r="B281" s="183">
        <v>64</v>
      </c>
      <c r="C281" s="183">
        <v>84</v>
      </c>
      <c r="D281" s="184">
        <f t="shared" si="4"/>
        <v>1.3125</v>
      </c>
    </row>
    <row r="282" ht="13.5" spans="1:4">
      <c r="A282" s="185" t="s">
        <v>130</v>
      </c>
      <c r="B282" s="183">
        <v>10</v>
      </c>
      <c r="C282" s="183">
        <v>10</v>
      </c>
      <c r="D282" s="184">
        <f t="shared" si="4"/>
        <v>1</v>
      </c>
    </row>
    <row r="283" ht="13.5" spans="1:4">
      <c r="A283" s="185" t="s">
        <v>131</v>
      </c>
      <c r="B283" s="183"/>
      <c r="C283" s="183"/>
      <c r="D283" s="184">
        <f t="shared" si="4"/>
        <v>0</v>
      </c>
    </row>
    <row r="284" ht="13.5" spans="1:4">
      <c r="A284" s="186" t="s">
        <v>290</v>
      </c>
      <c r="B284" s="183"/>
      <c r="C284" s="183"/>
      <c r="D284" s="184">
        <f t="shared" si="4"/>
        <v>0</v>
      </c>
    </row>
    <row r="285" ht="13.5" spans="1:4">
      <c r="A285" s="186" t="s">
        <v>291</v>
      </c>
      <c r="B285" s="183"/>
      <c r="C285" s="183"/>
      <c r="D285" s="184">
        <f t="shared" si="4"/>
        <v>0</v>
      </c>
    </row>
    <row r="286" ht="13.5" spans="1:4">
      <c r="A286" s="186" t="s">
        <v>292</v>
      </c>
      <c r="B286" s="183"/>
      <c r="C286" s="183"/>
      <c r="D286" s="184">
        <f t="shared" si="4"/>
        <v>0</v>
      </c>
    </row>
    <row r="287" ht="13.5" spans="1:4">
      <c r="A287" s="185" t="s">
        <v>138</v>
      </c>
      <c r="B287" s="183"/>
      <c r="C287" s="183"/>
      <c r="D287" s="184">
        <f t="shared" si="4"/>
        <v>0</v>
      </c>
    </row>
    <row r="288" ht="13.5" spans="1:4">
      <c r="A288" s="185" t="s">
        <v>293</v>
      </c>
      <c r="B288" s="183"/>
      <c r="C288" s="183"/>
      <c r="D288" s="184">
        <f t="shared" si="4"/>
        <v>0</v>
      </c>
    </row>
    <row r="289" ht="13.5" spans="1:4">
      <c r="A289" s="185" t="s">
        <v>294</v>
      </c>
      <c r="B289" s="130">
        <f>SUM(B290:B302)</f>
        <v>567</v>
      </c>
      <c r="C289" s="130">
        <f>SUM(C290:C302)</f>
        <v>754</v>
      </c>
      <c r="D289" s="184">
        <f t="shared" si="4"/>
        <v>1.32980599647266</v>
      </c>
    </row>
    <row r="290" ht="13.5" spans="1:4">
      <c r="A290" s="186" t="s">
        <v>129</v>
      </c>
      <c r="B290" s="183">
        <v>416</v>
      </c>
      <c r="C290" s="183">
        <v>564</v>
      </c>
      <c r="D290" s="184">
        <f t="shared" si="4"/>
        <v>1.35576923076923</v>
      </c>
    </row>
    <row r="291" ht="13.5" spans="1:4">
      <c r="A291" s="186" t="s">
        <v>130</v>
      </c>
      <c r="B291" s="183">
        <v>101</v>
      </c>
      <c r="C291" s="183">
        <v>125</v>
      </c>
      <c r="D291" s="184">
        <f t="shared" si="4"/>
        <v>1.23762376237624</v>
      </c>
    </row>
    <row r="292" ht="13.5" spans="1:4">
      <c r="A292" s="186" t="s">
        <v>131</v>
      </c>
      <c r="B292" s="183"/>
      <c r="C292" s="183"/>
      <c r="D292" s="184">
        <f t="shared" si="4"/>
        <v>0</v>
      </c>
    </row>
    <row r="293" ht="13.5" spans="1:4">
      <c r="A293" s="182" t="s">
        <v>295</v>
      </c>
      <c r="B293" s="183"/>
      <c r="C293" s="183"/>
      <c r="D293" s="184">
        <f t="shared" si="4"/>
        <v>0</v>
      </c>
    </row>
    <row r="294" ht="13.5" spans="1:4">
      <c r="A294" s="185" t="s">
        <v>296</v>
      </c>
      <c r="B294" s="183"/>
      <c r="C294" s="183"/>
      <c r="D294" s="184">
        <f t="shared" si="4"/>
        <v>0</v>
      </c>
    </row>
    <row r="295" ht="13.5" spans="1:4">
      <c r="A295" s="185" t="s">
        <v>297</v>
      </c>
      <c r="B295" s="183"/>
      <c r="C295" s="183"/>
      <c r="D295" s="184">
        <f t="shared" si="4"/>
        <v>0</v>
      </c>
    </row>
    <row r="296" ht="13.5" spans="1:4">
      <c r="A296" s="187" t="s">
        <v>298</v>
      </c>
      <c r="B296" s="183"/>
      <c r="C296" s="183"/>
      <c r="D296" s="184">
        <f t="shared" si="4"/>
        <v>0</v>
      </c>
    </row>
    <row r="297" ht="13.5" spans="1:4">
      <c r="A297" s="186" t="s">
        <v>299</v>
      </c>
      <c r="B297" s="183"/>
      <c r="C297" s="183"/>
      <c r="D297" s="184">
        <f t="shared" si="4"/>
        <v>0</v>
      </c>
    </row>
    <row r="298" ht="13.5" spans="1:4">
      <c r="A298" s="186" t="s">
        <v>300</v>
      </c>
      <c r="B298" s="183">
        <v>18</v>
      </c>
      <c r="C298" s="183">
        <v>30</v>
      </c>
      <c r="D298" s="184">
        <f t="shared" si="4"/>
        <v>1.66666666666667</v>
      </c>
    </row>
    <row r="299" ht="13.5" spans="1:4">
      <c r="A299" s="186" t="s">
        <v>301</v>
      </c>
      <c r="B299" s="183">
        <v>7</v>
      </c>
      <c r="C299" s="183">
        <v>10</v>
      </c>
      <c r="D299" s="184">
        <f t="shared" si="4"/>
        <v>1.42857142857143</v>
      </c>
    </row>
    <row r="300" ht="13.5" spans="1:4">
      <c r="A300" s="186" t="s">
        <v>170</v>
      </c>
      <c r="B300" s="183"/>
      <c r="C300" s="183"/>
      <c r="D300" s="184">
        <f t="shared" si="4"/>
        <v>0</v>
      </c>
    </row>
    <row r="301" ht="13.5" spans="1:4">
      <c r="A301" s="186" t="s">
        <v>138</v>
      </c>
      <c r="B301" s="183"/>
      <c r="C301" s="183"/>
      <c r="D301" s="184">
        <f t="shared" si="4"/>
        <v>0</v>
      </c>
    </row>
    <row r="302" ht="13.5" spans="1:4">
      <c r="A302" s="185" t="s">
        <v>302</v>
      </c>
      <c r="B302" s="183">
        <v>25</v>
      </c>
      <c r="C302" s="183">
        <v>25</v>
      </c>
      <c r="D302" s="184">
        <f t="shared" si="4"/>
        <v>1</v>
      </c>
    </row>
    <row r="303" ht="13.5" spans="1:4">
      <c r="A303" s="187" t="s">
        <v>303</v>
      </c>
      <c r="B303" s="130">
        <f>SUM(B304:B312)</f>
        <v>0</v>
      </c>
      <c r="C303" s="130">
        <f>SUM(C304:C312)</f>
        <v>0</v>
      </c>
      <c r="D303" s="184">
        <f t="shared" si="4"/>
        <v>0</v>
      </c>
    </row>
    <row r="304" ht="13.5" spans="1:4">
      <c r="A304" s="185" t="s">
        <v>129</v>
      </c>
      <c r="B304" s="183"/>
      <c r="C304" s="183"/>
      <c r="D304" s="184">
        <f t="shared" si="4"/>
        <v>0</v>
      </c>
    </row>
    <row r="305" ht="13.5" spans="1:4">
      <c r="A305" s="186" t="s">
        <v>130</v>
      </c>
      <c r="B305" s="183"/>
      <c r="C305" s="183"/>
      <c r="D305" s="184">
        <f t="shared" si="4"/>
        <v>0</v>
      </c>
    </row>
    <row r="306" ht="13.5" spans="1:4">
      <c r="A306" s="186" t="s">
        <v>131</v>
      </c>
      <c r="B306" s="183"/>
      <c r="C306" s="183"/>
      <c r="D306" s="184">
        <f t="shared" si="4"/>
        <v>0</v>
      </c>
    </row>
    <row r="307" ht="13.5" spans="1:4">
      <c r="A307" s="186" t="s">
        <v>304</v>
      </c>
      <c r="B307" s="183"/>
      <c r="C307" s="183"/>
      <c r="D307" s="184">
        <f t="shared" si="4"/>
        <v>0</v>
      </c>
    </row>
    <row r="308" ht="13.5" spans="1:4">
      <c r="A308" s="182" t="s">
        <v>305</v>
      </c>
      <c r="B308" s="183"/>
      <c r="C308" s="183"/>
      <c r="D308" s="184">
        <f t="shared" si="4"/>
        <v>0</v>
      </c>
    </row>
    <row r="309" ht="13.5" spans="1:4">
      <c r="A309" s="185" t="s">
        <v>306</v>
      </c>
      <c r="B309" s="183"/>
      <c r="C309" s="183"/>
      <c r="D309" s="184">
        <f t="shared" si="4"/>
        <v>0</v>
      </c>
    </row>
    <row r="310" ht="13.5" spans="1:4">
      <c r="A310" s="185" t="s">
        <v>170</v>
      </c>
      <c r="B310" s="183"/>
      <c r="C310" s="183"/>
      <c r="D310" s="184">
        <f t="shared" si="4"/>
        <v>0</v>
      </c>
    </row>
    <row r="311" ht="13.5" spans="1:4">
      <c r="A311" s="185" t="s">
        <v>138</v>
      </c>
      <c r="B311" s="183"/>
      <c r="C311" s="183"/>
      <c r="D311" s="184">
        <f t="shared" si="4"/>
        <v>0</v>
      </c>
    </row>
    <row r="312" ht="13.5" spans="1:4">
      <c r="A312" s="185" t="s">
        <v>307</v>
      </c>
      <c r="B312" s="183"/>
      <c r="C312" s="183"/>
      <c r="D312" s="184">
        <f t="shared" si="4"/>
        <v>0</v>
      </c>
    </row>
    <row r="313" ht="13.5" spans="1:4">
      <c r="A313" s="186" t="s">
        <v>308</v>
      </c>
      <c r="B313" s="130">
        <f>SUM(B314:B322)</f>
        <v>0</v>
      </c>
      <c r="C313" s="130">
        <f>SUM(C314:C322)</f>
        <v>0</v>
      </c>
      <c r="D313" s="184">
        <f t="shared" si="4"/>
        <v>0</v>
      </c>
    </row>
    <row r="314" ht="13.5" spans="1:4">
      <c r="A314" s="186" t="s">
        <v>129</v>
      </c>
      <c r="B314" s="183"/>
      <c r="C314" s="183"/>
      <c r="D314" s="184">
        <f t="shared" si="4"/>
        <v>0</v>
      </c>
    </row>
    <row r="315" ht="13.5" spans="1:4">
      <c r="A315" s="186" t="s">
        <v>130</v>
      </c>
      <c r="B315" s="183"/>
      <c r="C315" s="183"/>
      <c r="D315" s="184">
        <f t="shared" si="4"/>
        <v>0</v>
      </c>
    </row>
    <row r="316" ht="13.5" spans="1:4">
      <c r="A316" s="185" t="s">
        <v>131</v>
      </c>
      <c r="B316" s="183"/>
      <c r="C316" s="183"/>
      <c r="D316" s="184">
        <f t="shared" si="4"/>
        <v>0</v>
      </c>
    </row>
    <row r="317" ht="13.5" spans="1:4">
      <c r="A317" s="185" t="s">
        <v>309</v>
      </c>
      <c r="B317" s="183"/>
      <c r="C317" s="183"/>
      <c r="D317" s="184">
        <f t="shared" si="4"/>
        <v>0</v>
      </c>
    </row>
    <row r="318" ht="13.5" spans="1:4">
      <c r="A318" s="185" t="s">
        <v>310</v>
      </c>
      <c r="B318" s="183"/>
      <c r="C318" s="183"/>
      <c r="D318" s="184">
        <f t="shared" si="4"/>
        <v>0</v>
      </c>
    </row>
    <row r="319" ht="13.5" spans="1:4">
      <c r="A319" s="186" t="s">
        <v>311</v>
      </c>
      <c r="B319" s="183"/>
      <c r="C319" s="183"/>
      <c r="D319" s="184">
        <f t="shared" si="4"/>
        <v>0</v>
      </c>
    </row>
    <row r="320" ht="13.5" spans="1:4">
      <c r="A320" s="186" t="s">
        <v>170</v>
      </c>
      <c r="B320" s="183"/>
      <c r="C320" s="183"/>
      <c r="D320" s="184">
        <f t="shared" si="4"/>
        <v>0</v>
      </c>
    </row>
    <row r="321" ht="13.5" spans="1:4">
      <c r="A321" s="186" t="s">
        <v>138</v>
      </c>
      <c r="B321" s="183"/>
      <c r="C321" s="183"/>
      <c r="D321" s="184">
        <f t="shared" si="4"/>
        <v>0</v>
      </c>
    </row>
    <row r="322" ht="13.5" spans="1:4">
      <c r="A322" s="186" t="s">
        <v>312</v>
      </c>
      <c r="B322" s="183"/>
      <c r="C322" s="183"/>
      <c r="D322" s="184">
        <f t="shared" si="4"/>
        <v>0</v>
      </c>
    </row>
    <row r="323" ht="13.5" spans="1:4">
      <c r="A323" s="182" t="s">
        <v>313</v>
      </c>
      <c r="B323" s="130">
        <f>SUM(B324:B330)</f>
        <v>0</v>
      </c>
      <c r="C323" s="130">
        <f>SUM(C324:C330)</f>
        <v>0</v>
      </c>
      <c r="D323" s="184">
        <f t="shared" si="4"/>
        <v>0</v>
      </c>
    </row>
    <row r="324" ht="13.5" spans="1:4">
      <c r="A324" s="185" t="s">
        <v>129</v>
      </c>
      <c r="B324" s="183"/>
      <c r="C324" s="183"/>
      <c r="D324" s="184">
        <f t="shared" si="4"/>
        <v>0</v>
      </c>
    </row>
    <row r="325" ht="13.5" spans="1:4">
      <c r="A325" s="185" t="s">
        <v>130</v>
      </c>
      <c r="B325" s="183"/>
      <c r="C325" s="183"/>
      <c r="D325" s="184">
        <f t="shared" ref="D325:D388" si="5">IF(B325&lt;&gt;0,C325/B325,0)</f>
        <v>0</v>
      </c>
    </row>
    <row r="326" ht="13.5" spans="1:4">
      <c r="A326" s="187" t="s">
        <v>131</v>
      </c>
      <c r="B326" s="183"/>
      <c r="C326" s="183"/>
      <c r="D326" s="184">
        <f t="shared" si="5"/>
        <v>0</v>
      </c>
    </row>
    <row r="327" ht="13.5" spans="1:4">
      <c r="A327" s="188" t="s">
        <v>314</v>
      </c>
      <c r="B327" s="183"/>
      <c r="C327" s="183"/>
      <c r="D327" s="184">
        <f t="shared" si="5"/>
        <v>0</v>
      </c>
    </row>
    <row r="328" ht="13.5" spans="1:4">
      <c r="A328" s="186" t="s">
        <v>315</v>
      </c>
      <c r="B328" s="183"/>
      <c r="C328" s="183"/>
      <c r="D328" s="184">
        <f t="shared" si="5"/>
        <v>0</v>
      </c>
    </row>
    <row r="329" ht="13.5" spans="1:4">
      <c r="A329" s="186" t="s">
        <v>138</v>
      </c>
      <c r="B329" s="183"/>
      <c r="C329" s="183"/>
      <c r="D329" s="184">
        <f t="shared" si="5"/>
        <v>0</v>
      </c>
    </row>
    <row r="330" ht="13.5" spans="1:4">
      <c r="A330" s="185" t="s">
        <v>316</v>
      </c>
      <c r="B330" s="183"/>
      <c r="C330" s="183"/>
      <c r="D330" s="184">
        <f t="shared" si="5"/>
        <v>0</v>
      </c>
    </row>
    <row r="331" ht="13.5" spans="1:4">
      <c r="A331" s="185" t="s">
        <v>317</v>
      </c>
      <c r="B331" s="130">
        <f>SUM(B332:B336)</f>
        <v>0</v>
      </c>
      <c r="C331" s="130">
        <f>SUM(C332:C336)</f>
        <v>0</v>
      </c>
      <c r="D331" s="184">
        <f t="shared" si="5"/>
        <v>0</v>
      </c>
    </row>
    <row r="332" ht="13.5" spans="1:4">
      <c r="A332" s="185" t="s">
        <v>129</v>
      </c>
      <c r="B332" s="183"/>
      <c r="C332" s="183"/>
      <c r="D332" s="184">
        <f t="shared" si="5"/>
        <v>0</v>
      </c>
    </row>
    <row r="333" ht="13.5" spans="1:4">
      <c r="A333" s="186" t="s">
        <v>130</v>
      </c>
      <c r="B333" s="183"/>
      <c r="C333" s="183"/>
      <c r="D333" s="184">
        <f t="shared" si="5"/>
        <v>0</v>
      </c>
    </row>
    <row r="334" ht="13.5" spans="1:4">
      <c r="A334" s="185" t="s">
        <v>170</v>
      </c>
      <c r="B334" s="183"/>
      <c r="C334" s="183"/>
      <c r="D334" s="184">
        <f t="shared" si="5"/>
        <v>0</v>
      </c>
    </row>
    <row r="335" ht="13.5" spans="1:4">
      <c r="A335" s="186" t="s">
        <v>318</v>
      </c>
      <c r="B335" s="183"/>
      <c r="C335" s="183"/>
      <c r="D335" s="184">
        <f t="shared" si="5"/>
        <v>0</v>
      </c>
    </row>
    <row r="336" ht="13.5" spans="1:4">
      <c r="A336" s="185" t="s">
        <v>319</v>
      </c>
      <c r="B336" s="183"/>
      <c r="C336" s="183"/>
      <c r="D336" s="184">
        <f t="shared" si="5"/>
        <v>0</v>
      </c>
    </row>
    <row r="337" ht="13.5" spans="1:4">
      <c r="A337" s="185" t="s">
        <v>320</v>
      </c>
      <c r="B337" s="130">
        <f>SUM(B338:B339)</f>
        <v>0</v>
      </c>
      <c r="C337" s="130">
        <f>SUM(C338:C339)</f>
        <v>0</v>
      </c>
      <c r="D337" s="184">
        <f t="shared" si="5"/>
        <v>0</v>
      </c>
    </row>
    <row r="338" ht="13.5" spans="1:4">
      <c r="A338" s="185" t="s">
        <v>321</v>
      </c>
      <c r="B338" s="183"/>
      <c r="C338" s="183"/>
      <c r="D338" s="184">
        <f t="shared" si="5"/>
        <v>0</v>
      </c>
    </row>
    <row r="339" ht="13.5" spans="1:4">
      <c r="A339" s="185" t="s">
        <v>322</v>
      </c>
      <c r="B339" s="183"/>
      <c r="C339" s="183"/>
      <c r="D339" s="184">
        <f t="shared" si="5"/>
        <v>0</v>
      </c>
    </row>
    <row r="340" ht="13.5" spans="1:4">
      <c r="A340" s="182" t="s">
        <v>323</v>
      </c>
      <c r="B340" s="183">
        <f>SUM(B341,B346,B353,B359,B365,B369,B373,B377,B383,B390)</f>
        <v>67000</v>
      </c>
      <c r="C340" s="183">
        <f>SUM(C341,C346,C353,C359,C365,C369,C373,C377,C383,C390)</f>
        <v>68000</v>
      </c>
      <c r="D340" s="184">
        <f t="shared" si="5"/>
        <v>1.01492537313433</v>
      </c>
    </row>
    <row r="341" ht="13.5" spans="1:4">
      <c r="A341" s="186" t="s">
        <v>324</v>
      </c>
      <c r="B341" s="130">
        <f>SUM(B342:B345)</f>
        <v>6804</v>
      </c>
      <c r="C341" s="130">
        <f>SUM(C342:C345)</f>
        <v>7256</v>
      </c>
      <c r="D341" s="184">
        <f t="shared" si="5"/>
        <v>1.06643151087596</v>
      </c>
    </row>
    <row r="342" ht="13.5" spans="1:4">
      <c r="A342" s="185" t="s">
        <v>129</v>
      </c>
      <c r="B342" s="183">
        <v>1331</v>
      </c>
      <c r="C342" s="183">
        <v>1385</v>
      </c>
      <c r="D342" s="184">
        <f t="shared" si="5"/>
        <v>1.04057099924869</v>
      </c>
    </row>
    <row r="343" ht="13.5" spans="1:4">
      <c r="A343" s="185" t="s">
        <v>130</v>
      </c>
      <c r="B343" s="183">
        <v>2291</v>
      </c>
      <c r="C343" s="183">
        <v>2641</v>
      </c>
      <c r="D343" s="184">
        <f t="shared" si="5"/>
        <v>1.15277171540812</v>
      </c>
    </row>
    <row r="344" ht="13.5" spans="1:4">
      <c r="A344" s="185" t="s">
        <v>131</v>
      </c>
      <c r="B344" s="183">
        <v>130</v>
      </c>
      <c r="C344" s="183">
        <v>130</v>
      </c>
      <c r="D344" s="184">
        <f t="shared" si="5"/>
        <v>1</v>
      </c>
    </row>
    <row r="345" ht="13.5" spans="1:4">
      <c r="A345" s="188" t="s">
        <v>325</v>
      </c>
      <c r="B345" s="183">
        <v>3052</v>
      </c>
      <c r="C345" s="183">
        <v>3100</v>
      </c>
      <c r="D345" s="184">
        <f t="shared" si="5"/>
        <v>1.01572739187418</v>
      </c>
    </row>
    <row r="346" ht="13.5" spans="1:4">
      <c r="A346" s="185" t="s">
        <v>326</v>
      </c>
      <c r="B346" s="130">
        <f>SUM(B347:B352)</f>
        <v>53657</v>
      </c>
      <c r="C346" s="130">
        <v>54312</v>
      </c>
      <c r="D346" s="184">
        <f t="shared" si="5"/>
        <v>1.01220716775071</v>
      </c>
    </row>
    <row r="347" ht="13.5" spans="1:4">
      <c r="A347" s="185" t="s">
        <v>327</v>
      </c>
      <c r="B347" s="183">
        <v>4434</v>
      </c>
      <c r="C347" s="183">
        <v>4441</v>
      </c>
      <c r="D347" s="184">
        <f t="shared" si="5"/>
        <v>1.00157870996843</v>
      </c>
    </row>
    <row r="348" ht="13.5" spans="1:4">
      <c r="A348" s="185" t="s">
        <v>328</v>
      </c>
      <c r="B348" s="183">
        <v>13377</v>
      </c>
      <c r="C348" s="183">
        <v>13482</v>
      </c>
      <c r="D348" s="184">
        <f t="shared" si="5"/>
        <v>1.00784929356358</v>
      </c>
    </row>
    <row r="349" ht="13.5" spans="1:4">
      <c r="A349" s="186" t="s">
        <v>329</v>
      </c>
      <c r="B349" s="183">
        <v>15380</v>
      </c>
      <c r="C349" s="183">
        <v>15942</v>
      </c>
      <c r="D349" s="184">
        <f t="shared" si="5"/>
        <v>1.03654096228869</v>
      </c>
    </row>
    <row r="350" ht="13.5" spans="1:4">
      <c r="A350" s="186" t="s">
        <v>330</v>
      </c>
      <c r="B350" s="183">
        <v>11438</v>
      </c>
      <c r="C350" s="183">
        <v>11584</v>
      </c>
      <c r="D350" s="184">
        <f t="shared" si="5"/>
        <v>1.01276446931282</v>
      </c>
    </row>
    <row r="351" ht="13.5" spans="1:4">
      <c r="A351" s="186" t="s">
        <v>331</v>
      </c>
      <c r="B351" s="183">
        <v>24</v>
      </c>
      <c r="C351" s="183">
        <v>25</v>
      </c>
      <c r="D351" s="184">
        <f t="shared" si="5"/>
        <v>1.04166666666667</v>
      </c>
    </row>
    <row r="352" ht="13.5" spans="1:4">
      <c r="A352" s="185" t="s">
        <v>332</v>
      </c>
      <c r="B352" s="183">
        <v>9004</v>
      </c>
      <c r="C352" s="183">
        <v>9000</v>
      </c>
      <c r="D352" s="184">
        <f t="shared" si="5"/>
        <v>0.999555752998667</v>
      </c>
    </row>
    <row r="353" ht="13.5" spans="1:4">
      <c r="A353" s="185" t="s">
        <v>333</v>
      </c>
      <c r="B353" s="130">
        <f>SUM(B354:B358)</f>
        <v>1195</v>
      </c>
      <c r="C353" s="130">
        <f>SUM(C354:C358)</f>
        <v>1266</v>
      </c>
      <c r="D353" s="184">
        <f t="shared" si="5"/>
        <v>1.05941422594142</v>
      </c>
    </row>
    <row r="354" ht="13.5" spans="1:4">
      <c r="A354" s="185" t="s">
        <v>334</v>
      </c>
      <c r="B354" s="183">
        <v>0</v>
      </c>
      <c r="C354" s="183"/>
      <c r="D354" s="184">
        <f t="shared" si="5"/>
        <v>0</v>
      </c>
    </row>
    <row r="355" ht="13.5" spans="1:4">
      <c r="A355" s="185" t="s">
        <v>335</v>
      </c>
      <c r="B355" s="183">
        <v>1059</v>
      </c>
      <c r="C355" s="183">
        <v>1123</v>
      </c>
      <c r="D355" s="184">
        <f t="shared" si="5"/>
        <v>1.0604343720491</v>
      </c>
    </row>
    <row r="356" ht="13.5" spans="1:4">
      <c r="A356" s="185" t="s">
        <v>336</v>
      </c>
      <c r="B356" s="183">
        <v>0</v>
      </c>
      <c r="C356" s="183"/>
      <c r="D356" s="184">
        <f t="shared" si="5"/>
        <v>0</v>
      </c>
    </row>
    <row r="357" ht="13.5" spans="1:4">
      <c r="A357" s="186" t="s">
        <v>337</v>
      </c>
      <c r="B357" s="183">
        <v>136</v>
      </c>
      <c r="C357" s="183">
        <v>143</v>
      </c>
      <c r="D357" s="184">
        <f t="shared" si="5"/>
        <v>1.05147058823529</v>
      </c>
    </row>
    <row r="358" ht="13.5" spans="1:4">
      <c r="A358" s="186" t="s">
        <v>338</v>
      </c>
      <c r="B358" s="183">
        <v>0</v>
      </c>
      <c r="C358" s="183"/>
      <c r="D358" s="184">
        <f t="shared" si="5"/>
        <v>0</v>
      </c>
    </row>
    <row r="359" ht="13.5" spans="1:4">
      <c r="A359" s="182" t="s">
        <v>339</v>
      </c>
      <c r="B359" s="130">
        <f>SUM(B360:B364)</f>
        <v>5</v>
      </c>
      <c r="C359" s="130">
        <f>SUM(C360:C364)</f>
        <v>5</v>
      </c>
      <c r="D359" s="184">
        <f t="shared" si="5"/>
        <v>1</v>
      </c>
    </row>
    <row r="360" ht="13.5" spans="1:4">
      <c r="A360" s="185" t="s">
        <v>340</v>
      </c>
      <c r="B360" s="183"/>
      <c r="C360" s="183"/>
      <c r="D360" s="184">
        <f t="shared" si="5"/>
        <v>0</v>
      </c>
    </row>
    <row r="361" ht="13.5" spans="1:4">
      <c r="A361" s="185" t="s">
        <v>341</v>
      </c>
      <c r="B361" s="183"/>
      <c r="C361" s="183"/>
      <c r="D361" s="184">
        <f t="shared" si="5"/>
        <v>0</v>
      </c>
    </row>
    <row r="362" ht="13.5" spans="1:4">
      <c r="A362" s="185" t="s">
        <v>342</v>
      </c>
      <c r="B362" s="183"/>
      <c r="C362" s="183"/>
      <c r="D362" s="184">
        <f t="shared" si="5"/>
        <v>0</v>
      </c>
    </row>
    <row r="363" ht="13.5" spans="1:4">
      <c r="A363" s="186" t="s">
        <v>343</v>
      </c>
      <c r="B363" s="183"/>
      <c r="C363" s="183"/>
      <c r="D363" s="184">
        <f t="shared" si="5"/>
        <v>0</v>
      </c>
    </row>
    <row r="364" ht="13.5" spans="1:4">
      <c r="A364" s="186" t="s">
        <v>344</v>
      </c>
      <c r="B364" s="183">
        <v>5</v>
      </c>
      <c r="C364" s="183">
        <v>5</v>
      </c>
      <c r="D364" s="184">
        <f t="shared" si="5"/>
        <v>1</v>
      </c>
    </row>
    <row r="365" ht="13.5" spans="1:4">
      <c r="A365" s="186" t="s">
        <v>345</v>
      </c>
      <c r="B365" s="130">
        <f>SUM(B366:B368)</f>
        <v>0</v>
      </c>
      <c r="C365" s="130">
        <f>SUM(C366:C368)</f>
        <v>0</v>
      </c>
      <c r="D365" s="184">
        <f t="shared" si="5"/>
        <v>0</v>
      </c>
    </row>
    <row r="366" ht="13.5" spans="1:4">
      <c r="A366" s="185" t="s">
        <v>346</v>
      </c>
      <c r="B366" s="183"/>
      <c r="C366" s="183"/>
      <c r="D366" s="184">
        <f t="shared" si="5"/>
        <v>0</v>
      </c>
    </row>
    <row r="367" ht="13.5" spans="1:4">
      <c r="A367" s="185" t="s">
        <v>347</v>
      </c>
      <c r="B367" s="183"/>
      <c r="C367" s="183"/>
      <c r="D367" s="184">
        <f t="shared" si="5"/>
        <v>0</v>
      </c>
    </row>
    <row r="368" ht="13.5" spans="1:4">
      <c r="A368" s="185" t="s">
        <v>348</v>
      </c>
      <c r="B368" s="183"/>
      <c r="C368" s="183"/>
      <c r="D368" s="184">
        <f t="shared" si="5"/>
        <v>0</v>
      </c>
    </row>
    <row r="369" ht="13.5" spans="1:4">
      <c r="A369" s="186" t="s">
        <v>349</v>
      </c>
      <c r="B369" s="130">
        <f>SUM(B370:B372)</f>
        <v>0</v>
      </c>
      <c r="C369" s="130">
        <f>SUM(C370:C372)</f>
        <v>0</v>
      </c>
      <c r="D369" s="184">
        <f t="shared" si="5"/>
        <v>0</v>
      </c>
    </row>
    <row r="370" ht="13.5" spans="1:4">
      <c r="A370" s="186" t="s">
        <v>350</v>
      </c>
      <c r="B370" s="183"/>
      <c r="C370" s="183"/>
      <c r="D370" s="184">
        <f t="shared" si="5"/>
        <v>0</v>
      </c>
    </row>
    <row r="371" ht="13.5" spans="1:4">
      <c r="A371" s="186" t="s">
        <v>351</v>
      </c>
      <c r="B371" s="183"/>
      <c r="C371" s="183"/>
      <c r="D371" s="184">
        <f t="shared" si="5"/>
        <v>0</v>
      </c>
    </row>
    <row r="372" ht="13.5" spans="1:4">
      <c r="A372" s="182" t="s">
        <v>352</v>
      </c>
      <c r="B372" s="183"/>
      <c r="C372" s="183"/>
      <c r="D372" s="184">
        <f t="shared" si="5"/>
        <v>0</v>
      </c>
    </row>
    <row r="373" ht="13.5" spans="1:4">
      <c r="A373" s="185" t="s">
        <v>353</v>
      </c>
      <c r="B373" s="130">
        <f>SUM(B374:B376)</f>
        <v>0</v>
      </c>
      <c r="C373" s="130">
        <f>SUM(C374:C376)</f>
        <v>0</v>
      </c>
      <c r="D373" s="184">
        <f t="shared" si="5"/>
        <v>0</v>
      </c>
    </row>
    <row r="374" ht="13.5" spans="1:4">
      <c r="A374" s="185" t="s">
        <v>354</v>
      </c>
      <c r="B374" s="183"/>
      <c r="C374" s="183"/>
      <c r="D374" s="184">
        <f t="shared" si="5"/>
        <v>0</v>
      </c>
    </row>
    <row r="375" ht="13.5" spans="1:4">
      <c r="A375" s="185" t="s">
        <v>355</v>
      </c>
      <c r="B375" s="183"/>
      <c r="C375" s="183"/>
      <c r="D375" s="184">
        <f t="shared" si="5"/>
        <v>0</v>
      </c>
    </row>
    <row r="376" ht="13.5" spans="1:4">
      <c r="A376" s="186" t="s">
        <v>356</v>
      </c>
      <c r="B376" s="183"/>
      <c r="C376" s="183"/>
      <c r="D376" s="184">
        <f t="shared" si="5"/>
        <v>0</v>
      </c>
    </row>
    <row r="377" ht="13.5" spans="1:4">
      <c r="A377" s="186" t="s">
        <v>357</v>
      </c>
      <c r="B377" s="130">
        <f>SUM(B378:B382)</f>
        <v>457</v>
      </c>
      <c r="C377" s="130">
        <f>SUM(C378:C382)</f>
        <v>517</v>
      </c>
      <c r="D377" s="184">
        <f t="shared" si="5"/>
        <v>1.13129102844639</v>
      </c>
    </row>
    <row r="378" ht="13.5" spans="1:4">
      <c r="A378" s="186" t="s">
        <v>358</v>
      </c>
      <c r="B378" s="183">
        <v>223</v>
      </c>
      <c r="C378" s="183">
        <v>241</v>
      </c>
      <c r="D378" s="184">
        <f t="shared" si="5"/>
        <v>1.08071748878924</v>
      </c>
    </row>
    <row r="379" ht="13.5" spans="1:4">
      <c r="A379" s="185" t="s">
        <v>359</v>
      </c>
      <c r="B379" s="183">
        <v>212</v>
      </c>
      <c r="C379" s="183">
        <v>251</v>
      </c>
      <c r="D379" s="184">
        <f t="shared" si="5"/>
        <v>1.18396226415094</v>
      </c>
    </row>
    <row r="380" ht="13.5" spans="1:4">
      <c r="A380" s="185" t="s">
        <v>360</v>
      </c>
      <c r="B380" s="183">
        <v>0</v>
      </c>
      <c r="C380" s="183"/>
      <c r="D380" s="184">
        <f t="shared" si="5"/>
        <v>0</v>
      </c>
    </row>
    <row r="381" ht="13.5" spans="1:4">
      <c r="A381" s="185" t="s">
        <v>361</v>
      </c>
      <c r="B381" s="183">
        <v>0</v>
      </c>
      <c r="C381" s="183"/>
      <c r="D381" s="184">
        <f t="shared" si="5"/>
        <v>0</v>
      </c>
    </row>
    <row r="382" ht="13.5" spans="1:4">
      <c r="A382" s="185" t="s">
        <v>362</v>
      </c>
      <c r="B382" s="183">
        <v>22</v>
      </c>
      <c r="C382" s="183">
        <v>25</v>
      </c>
      <c r="D382" s="184">
        <f t="shared" si="5"/>
        <v>1.13636363636364</v>
      </c>
    </row>
    <row r="383" ht="13.5" spans="1:4">
      <c r="A383" s="185" t="s">
        <v>363</v>
      </c>
      <c r="B383" s="130">
        <f>SUM(B384:B389)</f>
        <v>1410</v>
      </c>
      <c r="C383" s="130">
        <f>SUM(C384:C389)</f>
        <v>1420</v>
      </c>
      <c r="D383" s="184">
        <f t="shared" si="5"/>
        <v>1.00709219858156</v>
      </c>
    </row>
    <row r="384" ht="13.5" spans="1:4">
      <c r="A384" s="186" t="s">
        <v>364</v>
      </c>
      <c r="B384" s="183">
        <v>0</v>
      </c>
      <c r="C384" s="183"/>
      <c r="D384" s="184">
        <f t="shared" si="5"/>
        <v>0</v>
      </c>
    </row>
    <row r="385" ht="13.5" spans="1:4">
      <c r="A385" s="186" t="s">
        <v>365</v>
      </c>
      <c r="B385" s="183">
        <v>846</v>
      </c>
      <c r="C385" s="183">
        <v>850</v>
      </c>
      <c r="D385" s="184">
        <f t="shared" si="5"/>
        <v>1.00472813238771</v>
      </c>
    </row>
    <row r="386" ht="13.5" spans="1:4">
      <c r="A386" s="186" t="s">
        <v>366</v>
      </c>
      <c r="B386" s="183">
        <v>0</v>
      </c>
      <c r="C386" s="183"/>
      <c r="D386" s="184">
        <f t="shared" si="5"/>
        <v>0</v>
      </c>
    </row>
    <row r="387" ht="13.5" spans="1:4">
      <c r="A387" s="182" t="s">
        <v>367</v>
      </c>
      <c r="B387" s="183">
        <v>0</v>
      </c>
      <c r="C387" s="183"/>
      <c r="D387" s="184">
        <f t="shared" si="5"/>
        <v>0</v>
      </c>
    </row>
    <row r="388" ht="13.5" spans="1:4">
      <c r="A388" s="185" t="s">
        <v>368</v>
      </c>
      <c r="B388" s="183">
        <v>0</v>
      </c>
      <c r="C388" s="183"/>
      <c r="D388" s="184">
        <f t="shared" si="5"/>
        <v>0</v>
      </c>
    </row>
    <row r="389" ht="13.5" spans="1:4">
      <c r="A389" s="185" t="s">
        <v>369</v>
      </c>
      <c r="B389" s="183">
        <v>564</v>
      </c>
      <c r="C389" s="183">
        <v>570</v>
      </c>
      <c r="D389" s="184">
        <f t="shared" ref="D389:D452" si="6">IF(B389&lt;&gt;0,C389/B389,0)</f>
        <v>1.01063829787234</v>
      </c>
    </row>
    <row r="390" ht="13.5" spans="1:4">
      <c r="A390" s="185" t="s">
        <v>370</v>
      </c>
      <c r="B390" s="183">
        <v>3472</v>
      </c>
      <c r="C390" s="183">
        <v>3224</v>
      </c>
      <c r="D390" s="184">
        <f t="shared" si="6"/>
        <v>0.928571428571429</v>
      </c>
    </row>
    <row r="391" ht="13.5" spans="1:4">
      <c r="A391" s="182" t="s">
        <v>371</v>
      </c>
      <c r="B391" s="183">
        <f>SUM(B392,B397,B406,B412,B417,B422,B427,B434,B438,B442)</f>
        <v>7500</v>
      </c>
      <c r="C391" s="183">
        <f>SUM(C392,C397,C406,C412,C417,C422,C427,C434,C438,C442)</f>
        <v>5000</v>
      </c>
      <c r="D391" s="184">
        <f t="shared" si="6"/>
        <v>0.666666666666667</v>
      </c>
    </row>
    <row r="392" ht="13.5" spans="1:4">
      <c r="A392" s="186" t="s">
        <v>372</v>
      </c>
      <c r="B392" s="130">
        <f>SUM(B393:B396)</f>
        <v>2542</v>
      </c>
      <c r="C392" s="130">
        <f>SUM(C393:C396)</f>
        <v>1681</v>
      </c>
      <c r="D392" s="184">
        <f t="shared" si="6"/>
        <v>0.661290322580645</v>
      </c>
    </row>
    <row r="393" ht="13.5" spans="1:4">
      <c r="A393" s="185" t="s">
        <v>129</v>
      </c>
      <c r="B393" s="183">
        <v>1710</v>
      </c>
      <c r="C393" s="183">
        <v>1100</v>
      </c>
      <c r="D393" s="184">
        <f t="shared" si="6"/>
        <v>0.64327485380117</v>
      </c>
    </row>
    <row r="394" ht="13.5" spans="1:4">
      <c r="A394" s="185" t="s">
        <v>130</v>
      </c>
      <c r="B394" s="183">
        <v>832</v>
      </c>
      <c r="C394" s="183">
        <v>581</v>
      </c>
      <c r="D394" s="184">
        <f t="shared" si="6"/>
        <v>0.698317307692308</v>
      </c>
    </row>
    <row r="395" ht="13.5" spans="1:4">
      <c r="A395" s="185" t="s">
        <v>131</v>
      </c>
      <c r="B395" s="183"/>
      <c r="C395" s="183"/>
      <c r="D395" s="184">
        <f t="shared" si="6"/>
        <v>0</v>
      </c>
    </row>
    <row r="396" ht="13.5" spans="1:4">
      <c r="A396" s="186" t="s">
        <v>373</v>
      </c>
      <c r="B396" s="183"/>
      <c r="C396" s="183"/>
      <c r="D396" s="184">
        <f t="shared" si="6"/>
        <v>0</v>
      </c>
    </row>
    <row r="397" ht="13.5" spans="1:4">
      <c r="A397" s="185" t="s">
        <v>374</v>
      </c>
      <c r="B397" s="130">
        <f>SUM(B398:B405)</f>
        <v>0</v>
      </c>
      <c r="C397" s="130">
        <f>SUM(C398:C405)</f>
        <v>0</v>
      </c>
      <c r="D397" s="184">
        <f t="shared" si="6"/>
        <v>0</v>
      </c>
    </row>
    <row r="398" ht="13.5" spans="1:4">
      <c r="A398" s="185" t="s">
        <v>375</v>
      </c>
      <c r="B398" s="183"/>
      <c r="C398" s="183"/>
      <c r="D398" s="184">
        <f t="shared" si="6"/>
        <v>0</v>
      </c>
    </row>
    <row r="399" ht="13.5" spans="1:4">
      <c r="A399" s="182" t="s">
        <v>376</v>
      </c>
      <c r="B399" s="183"/>
      <c r="C399" s="183"/>
      <c r="D399" s="184">
        <f t="shared" si="6"/>
        <v>0</v>
      </c>
    </row>
    <row r="400" ht="13.5" spans="1:4">
      <c r="A400" s="185" t="s">
        <v>377</v>
      </c>
      <c r="B400" s="183"/>
      <c r="C400" s="183"/>
      <c r="D400" s="184">
        <f t="shared" si="6"/>
        <v>0</v>
      </c>
    </row>
    <row r="401" ht="13.5" spans="1:4">
      <c r="A401" s="185" t="s">
        <v>378</v>
      </c>
      <c r="B401" s="183"/>
      <c r="C401" s="183"/>
      <c r="D401" s="184">
        <f t="shared" si="6"/>
        <v>0</v>
      </c>
    </row>
    <row r="402" ht="13.5" spans="1:4">
      <c r="A402" s="185" t="s">
        <v>379</v>
      </c>
      <c r="B402" s="183"/>
      <c r="C402" s="183"/>
      <c r="D402" s="184">
        <f t="shared" si="6"/>
        <v>0</v>
      </c>
    </row>
    <row r="403" ht="13.5" spans="1:4">
      <c r="A403" s="186" t="s">
        <v>380</v>
      </c>
      <c r="B403" s="183"/>
      <c r="C403" s="183"/>
      <c r="D403" s="184">
        <f t="shared" si="6"/>
        <v>0</v>
      </c>
    </row>
    <row r="404" ht="13.5" spans="1:4">
      <c r="A404" s="186" t="s">
        <v>381</v>
      </c>
      <c r="B404" s="183"/>
      <c r="C404" s="183"/>
      <c r="D404" s="184">
        <f t="shared" si="6"/>
        <v>0</v>
      </c>
    </row>
    <row r="405" ht="13.5" spans="1:4">
      <c r="A405" s="186" t="s">
        <v>382</v>
      </c>
      <c r="B405" s="183"/>
      <c r="C405" s="183"/>
      <c r="D405" s="184">
        <f t="shared" si="6"/>
        <v>0</v>
      </c>
    </row>
    <row r="406" ht="13.5" spans="1:4">
      <c r="A406" s="186" t="s">
        <v>383</v>
      </c>
      <c r="B406" s="130">
        <f>SUM(B407:B411)</f>
        <v>0</v>
      </c>
      <c r="C406" s="130">
        <f>SUM(C407:C411)</f>
        <v>0</v>
      </c>
      <c r="D406" s="184">
        <f t="shared" si="6"/>
        <v>0</v>
      </c>
    </row>
    <row r="407" ht="13.5" spans="1:4">
      <c r="A407" s="185" t="s">
        <v>375</v>
      </c>
      <c r="B407" s="183"/>
      <c r="C407" s="183"/>
      <c r="D407" s="184">
        <f t="shared" si="6"/>
        <v>0</v>
      </c>
    </row>
    <row r="408" ht="13.5" spans="1:4">
      <c r="A408" s="185" t="s">
        <v>384</v>
      </c>
      <c r="B408" s="183"/>
      <c r="C408" s="183"/>
      <c r="D408" s="184">
        <f t="shared" si="6"/>
        <v>0</v>
      </c>
    </row>
    <row r="409" ht="13.5" spans="1:4">
      <c r="A409" s="185" t="s">
        <v>385</v>
      </c>
      <c r="B409" s="183"/>
      <c r="C409" s="183"/>
      <c r="D409" s="184">
        <f t="shared" si="6"/>
        <v>0</v>
      </c>
    </row>
    <row r="410" ht="13.5" spans="1:4">
      <c r="A410" s="186" t="s">
        <v>386</v>
      </c>
      <c r="B410" s="183"/>
      <c r="C410" s="183"/>
      <c r="D410" s="184">
        <f t="shared" si="6"/>
        <v>0</v>
      </c>
    </row>
    <row r="411" ht="13.5" spans="1:4">
      <c r="A411" s="186" t="s">
        <v>387</v>
      </c>
      <c r="B411" s="183"/>
      <c r="C411" s="183"/>
      <c r="D411" s="184">
        <f t="shared" si="6"/>
        <v>0</v>
      </c>
    </row>
    <row r="412" ht="13.5" spans="1:4">
      <c r="A412" s="186" t="s">
        <v>388</v>
      </c>
      <c r="B412" s="130">
        <f>SUM(B413:B416)</f>
        <v>1680</v>
      </c>
      <c r="C412" s="130">
        <f>SUM(C413:C416)</f>
        <v>1609</v>
      </c>
      <c r="D412" s="184">
        <f t="shared" si="6"/>
        <v>0.957738095238095</v>
      </c>
    </row>
    <row r="413" ht="13.5" spans="1:4">
      <c r="A413" s="182" t="s">
        <v>375</v>
      </c>
      <c r="B413" s="183">
        <v>0</v>
      </c>
      <c r="C413" s="183"/>
      <c r="D413" s="184">
        <f t="shared" si="6"/>
        <v>0</v>
      </c>
    </row>
    <row r="414" ht="13.5" spans="1:4">
      <c r="A414" s="185" t="s">
        <v>389</v>
      </c>
      <c r="B414" s="183">
        <v>640</v>
      </c>
      <c r="C414" s="183">
        <v>650</v>
      </c>
      <c r="D414" s="184">
        <f t="shared" si="6"/>
        <v>1.015625</v>
      </c>
    </row>
    <row r="415" ht="13.5" spans="1:4">
      <c r="A415" s="185" t="s">
        <v>390</v>
      </c>
      <c r="B415" s="183">
        <v>0</v>
      </c>
      <c r="C415" s="183"/>
      <c r="D415" s="184">
        <f t="shared" si="6"/>
        <v>0</v>
      </c>
    </row>
    <row r="416" ht="13.5" spans="1:4">
      <c r="A416" s="186" t="s">
        <v>391</v>
      </c>
      <c r="B416" s="183">
        <v>1040</v>
      </c>
      <c r="C416" s="183">
        <v>959</v>
      </c>
      <c r="D416" s="184">
        <f t="shared" si="6"/>
        <v>0.922115384615385</v>
      </c>
    </row>
    <row r="417" ht="13.5" spans="1:4">
      <c r="A417" s="186" t="s">
        <v>392</v>
      </c>
      <c r="B417" s="130">
        <f>SUM(B418:B421)</f>
        <v>30</v>
      </c>
      <c r="C417" s="130">
        <f>SUM(C418:C421)</f>
        <v>50</v>
      </c>
      <c r="D417" s="184">
        <f t="shared" si="6"/>
        <v>1.66666666666667</v>
      </c>
    </row>
    <row r="418" ht="13.5" spans="1:4">
      <c r="A418" s="186" t="s">
        <v>375</v>
      </c>
      <c r="B418" s="183"/>
      <c r="C418" s="183"/>
      <c r="D418" s="184">
        <f t="shared" si="6"/>
        <v>0</v>
      </c>
    </row>
    <row r="419" ht="13.5" spans="1:4">
      <c r="A419" s="185" t="s">
        <v>393</v>
      </c>
      <c r="B419" s="183"/>
      <c r="C419" s="183"/>
      <c r="D419" s="184">
        <f t="shared" si="6"/>
        <v>0</v>
      </c>
    </row>
    <row r="420" ht="13.5" spans="1:4">
      <c r="A420" s="185" t="s">
        <v>394</v>
      </c>
      <c r="B420" s="183"/>
      <c r="C420" s="183"/>
      <c r="D420" s="184">
        <f t="shared" si="6"/>
        <v>0</v>
      </c>
    </row>
    <row r="421" ht="13.5" spans="1:4">
      <c r="A421" s="185" t="s">
        <v>395</v>
      </c>
      <c r="B421" s="183">
        <v>30</v>
      </c>
      <c r="C421" s="183">
        <v>50</v>
      </c>
      <c r="D421" s="184">
        <f t="shared" si="6"/>
        <v>1.66666666666667</v>
      </c>
    </row>
    <row r="422" ht="13.5" spans="1:4">
      <c r="A422" s="186" t="s">
        <v>396</v>
      </c>
      <c r="B422" s="130">
        <f>SUM(B423:B426)</f>
        <v>0</v>
      </c>
      <c r="C422" s="130">
        <f>SUM(C423:C426)</f>
        <v>0</v>
      </c>
      <c r="D422" s="184">
        <f t="shared" si="6"/>
        <v>0</v>
      </c>
    </row>
    <row r="423" ht="13.5" spans="1:4">
      <c r="A423" s="186" t="s">
        <v>397</v>
      </c>
      <c r="B423" s="183"/>
      <c r="C423" s="183"/>
      <c r="D423" s="184">
        <f t="shared" si="6"/>
        <v>0</v>
      </c>
    </row>
    <row r="424" ht="13.5" spans="1:4">
      <c r="A424" s="186" t="s">
        <v>398</v>
      </c>
      <c r="B424" s="183"/>
      <c r="C424" s="183"/>
      <c r="D424" s="184">
        <f t="shared" si="6"/>
        <v>0</v>
      </c>
    </row>
    <row r="425" ht="13.5" spans="1:4">
      <c r="A425" s="186" t="s">
        <v>399</v>
      </c>
      <c r="B425" s="183"/>
      <c r="C425" s="183"/>
      <c r="D425" s="184">
        <f t="shared" si="6"/>
        <v>0</v>
      </c>
    </row>
    <row r="426" ht="13.5" spans="1:4">
      <c r="A426" s="186" t="s">
        <v>400</v>
      </c>
      <c r="B426" s="183"/>
      <c r="C426" s="183"/>
      <c r="D426" s="184">
        <f t="shared" si="6"/>
        <v>0</v>
      </c>
    </row>
    <row r="427" ht="13.5" spans="1:4">
      <c r="A427" s="185" t="s">
        <v>401</v>
      </c>
      <c r="B427" s="130">
        <f>SUM(B428:B433)</f>
        <v>1124</v>
      </c>
      <c r="C427" s="130">
        <f>SUM(C428:C433)</f>
        <v>1140</v>
      </c>
      <c r="D427" s="184">
        <f t="shared" si="6"/>
        <v>1.01423487544484</v>
      </c>
    </row>
    <row r="428" ht="13.5" spans="1:4">
      <c r="A428" s="185" t="s">
        <v>375</v>
      </c>
      <c r="B428" s="183">
        <v>733</v>
      </c>
      <c r="C428" s="183">
        <v>740</v>
      </c>
      <c r="D428" s="184">
        <f t="shared" si="6"/>
        <v>1.00954979536153</v>
      </c>
    </row>
    <row r="429" ht="13.5" spans="1:4">
      <c r="A429" s="186" t="s">
        <v>402</v>
      </c>
      <c r="B429" s="183">
        <v>350</v>
      </c>
      <c r="C429" s="183">
        <v>350</v>
      </c>
      <c r="D429" s="184">
        <f t="shared" si="6"/>
        <v>1</v>
      </c>
    </row>
    <row r="430" ht="13.5" spans="1:4">
      <c r="A430" s="186" t="s">
        <v>403</v>
      </c>
      <c r="B430" s="183">
        <v>0</v>
      </c>
      <c r="C430" s="183"/>
      <c r="D430" s="184">
        <f t="shared" si="6"/>
        <v>0</v>
      </c>
    </row>
    <row r="431" ht="13.5" spans="1:4">
      <c r="A431" s="186" t="s">
        <v>404</v>
      </c>
      <c r="B431" s="183">
        <v>0</v>
      </c>
      <c r="C431" s="183"/>
      <c r="D431" s="184">
        <f t="shared" si="6"/>
        <v>0</v>
      </c>
    </row>
    <row r="432" ht="13.5" spans="1:4">
      <c r="A432" s="185" t="s">
        <v>405</v>
      </c>
      <c r="B432" s="183">
        <v>40</v>
      </c>
      <c r="C432" s="183">
        <v>50</v>
      </c>
      <c r="D432" s="184">
        <f t="shared" si="6"/>
        <v>1.25</v>
      </c>
    </row>
    <row r="433" ht="13.5" spans="1:4">
      <c r="A433" s="185" t="s">
        <v>406</v>
      </c>
      <c r="B433" s="183">
        <v>1</v>
      </c>
      <c r="C433" s="183"/>
      <c r="D433" s="184">
        <f t="shared" si="6"/>
        <v>0</v>
      </c>
    </row>
    <row r="434" ht="13.5" spans="1:4">
      <c r="A434" s="185" t="s">
        <v>407</v>
      </c>
      <c r="B434" s="130">
        <f>SUM(B435:B437)</f>
        <v>0</v>
      </c>
      <c r="C434" s="130">
        <f>SUM(C435:C437)</f>
        <v>0</v>
      </c>
      <c r="D434" s="184">
        <f t="shared" si="6"/>
        <v>0</v>
      </c>
    </row>
    <row r="435" ht="13.5" spans="1:4">
      <c r="A435" s="186" t="s">
        <v>408</v>
      </c>
      <c r="B435" s="183"/>
      <c r="C435" s="183"/>
      <c r="D435" s="184">
        <f t="shared" si="6"/>
        <v>0</v>
      </c>
    </row>
    <row r="436" ht="13.5" spans="1:4">
      <c r="A436" s="186" t="s">
        <v>409</v>
      </c>
      <c r="B436" s="183"/>
      <c r="C436" s="183"/>
      <c r="D436" s="184">
        <f t="shared" si="6"/>
        <v>0</v>
      </c>
    </row>
    <row r="437" ht="13.5" spans="1:4">
      <c r="A437" s="186" t="s">
        <v>410</v>
      </c>
      <c r="B437" s="183"/>
      <c r="C437" s="183"/>
      <c r="D437" s="184">
        <f t="shared" si="6"/>
        <v>0</v>
      </c>
    </row>
    <row r="438" ht="13.5" spans="1:4">
      <c r="A438" s="182" t="s">
        <v>411</v>
      </c>
      <c r="B438" s="130">
        <f>SUM(B439:B441)</f>
        <v>0</v>
      </c>
      <c r="C438" s="130">
        <f>SUM(C439:C441)</f>
        <v>0</v>
      </c>
      <c r="D438" s="184">
        <f t="shared" si="6"/>
        <v>0</v>
      </c>
    </row>
    <row r="439" ht="13.5" spans="1:4">
      <c r="A439" s="186" t="s">
        <v>412</v>
      </c>
      <c r="B439" s="183"/>
      <c r="C439" s="183"/>
      <c r="D439" s="184">
        <f t="shared" si="6"/>
        <v>0</v>
      </c>
    </row>
    <row r="440" ht="13.5" spans="1:4">
      <c r="A440" s="186" t="s">
        <v>413</v>
      </c>
      <c r="B440" s="183"/>
      <c r="C440" s="183"/>
      <c r="D440" s="184">
        <f t="shared" si="6"/>
        <v>0</v>
      </c>
    </row>
    <row r="441" ht="13.5" spans="1:4">
      <c r="A441" s="186" t="s">
        <v>414</v>
      </c>
      <c r="B441" s="183"/>
      <c r="C441" s="183"/>
      <c r="D441" s="184">
        <f t="shared" si="6"/>
        <v>0</v>
      </c>
    </row>
    <row r="442" ht="13.5" spans="1:4">
      <c r="A442" s="185" t="s">
        <v>415</v>
      </c>
      <c r="B442" s="130">
        <f>SUM(B443:B446)</f>
        <v>2124</v>
      </c>
      <c r="C442" s="130">
        <f>SUM(C443:C446)</f>
        <v>520</v>
      </c>
      <c r="D442" s="184">
        <f t="shared" si="6"/>
        <v>0.244821092278719</v>
      </c>
    </row>
    <row r="443" ht="13.5" spans="1:4">
      <c r="A443" s="185" t="s">
        <v>416</v>
      </c>
      <c r="B443" s="183"/>
      <c r="C443" s="183"/>
      <c r="D443" s="184">
        <f t="shared" si="6"/>
        <v>0</v>
      </c>
    </row>
    <row r="444" ht="13.5" spans="1:4">
      <c r="A444" s="186" t="s">
        <v>417</v>
      </c>
      <c r="B444" s="183"/>
      <c r="C444" s="183"/>
      <c r="D444" s="184">
        <f t="shared" si="6"/>
        <v>0</v>
      </c>
    </row>
    <row r="445" ht="13.5" spans="1:4">
      <c r="A445" s="186" t="s">
        <v>418</v>
      </c>
      <c r="B445" s="183"/>
      <c r="C445" s="183"/>
      <c r="D445" s="184">
        <f t="shared" si="6"/>
        <v>0</v>
      </c>
    </row>
    <row r="446" ht="13.5" spans="1:4">
      <c r="A446" s="186" t="s">
        <v>419</v>
      </c>
      <c r="B446" s="183">
        <v>2124</v>
      </c>
      <c r="C446" s="183">
        <v>520</v>
      </c>
      <c r="D446" s="184">
        <f t="shared" si="6"/>
        <v>0.244821092278719</v>
      </c>
    </row>
    <row r="447" ht="13.5" spans="1:4">
      <c r="A447" s="182" t="s">
        <v>420</v>
      </c>
      <c r="B447" s="183">
        <f>SUM(B448,B464,B472,B483,B492,B500)</f>
        <v>8000</v>
      </c>
      <c r="C447" s="183">
        <f>SUM(C448,C464,C472,C483,C492,C500)</f>
        <v>4000</v>
      </c>
      <c r="D447" s="184">
        <f t="shared" si="6"/>
        <v>0.5</v>
      </c>
    </row>
    <row r="448" ht="13.5" spans="1:4">
      <c r="A448" s="182" t="s">
        <v>421</v>
      </c>
      <c r="B448" s="130">
        <f>SUM(B449:B463)</f>
        <v>2658</v>
      </c>
      <c r="C448" s="130">
        <f>SUM(C449:C463)</f>
        <v>2139</v>
      </c>
      <c r="D448" s="184">
        <f t="shared" si="6"/>
        <v>0.804740406320542</v>
      </c>
    </row>
    <row r="449" ht="13.5" spans="1:4">
      <c r="A449" s="182" t="s">
        <v>129</v>
      </c>
      <c r="B449" s="183">
        <v>993</v>
      </c>
      <c r="C449" s="183">
        <v>792</v>
      </c>
      <c r="D449" s="184">
        <f t="shared" si="6"/>
        <v>0.797583081570997</v>
      </c>
    </row>
    <row r="450" ht="13.5" spans="1:4">
      <c r="A450" s="182" t="s">
        <v>130</v>
      </c>
      <c r="B450" s="183">
        <v>453</v>
      </c>
      <c r="C450" s="183">
        <v>253</v>
      </c>
      <c r="D450" s="184">
        <f t="shared" si="6"/>
        <v>0.558498896247241</v>
      </c>
    </row>
    <row r="451" ht="13.5" spans="1:4">
      <c r="A451" s="182" t="s">
        <v>131</v>
      </c>
      <c r="B451" s="183">
        <v>0</v>
      </c>
      <c r="C451" s="183"/>
      <c r="D451" s="184">
        <f t="shared" si="6"/>
        <v>0</v>
      </c>
    </row>
    <row r="452" ht="13.5" spans="1:4">
      <c r="A452" s="182" t="s">
        <v>422</v>
      </c>
      <c r="B452" s="183">
        <v>349</v>
      </c>
      <c r="C452" s="183">
        <v>354</v>
      </c>
      <c r="D452" s="184">
        <f t="shared" si="6"/>
        <v>1.01432664756447</v>
      </c>
    </row>
    <row r="453" ht="13.5" spans="1:4">
      <c r="A453" s="182" t="s">
        <v>423</v>
      </c>
      <c r="B453" s="183">
        <v>0</v>
      </c>
      <c r="C453" s="183"/>
      <c r="D453" s="184">
        <f t="shared" ref="D453:D516" si="7">IF(B453&lt;&gt;0,C453/B453,0)</f>
        <v>0</v>
      </c>
    </row>
    <row r="454" ht="13.5" spans="1:4">
      <c r="A454" s="182" t="s">
        <v>424</v>
      </c>
      <c r="B454" s="183">
        <v>0</v>
      </c>
      <c r="C454" s="183"/>
      <c r="D454" s="184">
        <f t="shared" si="7"/>
        <v>0</v>
      </c>
    </row>
    <row r="455" ht="13.5" spans="1:4">
      <c r="A455" s="182" t="s">
        <v>425</v>
      </c>
      <c r="B455" s="183">
        <v>5</v>
      </c>
      <c r="C455" s="183">
        <v>5</v>
      </c>
      <c r="D455" s="184">
        <f t="shared" si="7"/>
        <v>1</v>
      </c>
    </row>
    <row r="456" ht="13.5" spans="1:4">
      <c r="A456" s="182" t="s">
        <v>426</v>
      </c>
      <c r="B456" s="183">
        <v>5</v>
      </c>
      <c r="C456" s="183">
        <v>5</v>
      </c>
      <c r="D456" s="184">
        <f t="shared" si="7"/>
        <v>1</v>
      </c>
    </row>
    <row r="457" ht="13.5" spans="1:4">
      <c r="A457" s="182" t="s">
        <v>427</v>
      </c>
      <c r="B457" s="183">
        <v>351</v>
      </c>
      <c r="C457" s="183">
        <v>150</v>
      </c>
      <c r="D457" s="184">
        <f t="shared" si="7"/>
        <v>0.427350427350427</v>
      </c>
    </row>
    <row r="458" ht="13.5" spans="1:4">
      <c r="A458" s="182" t="s">
        <v>428</v>
      </c>
      <c r="B458" s="183">
        <v>163</v>
      </c>
      <c r="C458" s="183">
        <v>200</v>
      </c>
      <c r="D458" s="184">
        <f t="shared" si="7"/>
        <v>1.22699386503067</v>
      </c>
    </row>
    <row r="459" ht="13.5" spans="1:4">
      <c r="A459" s="182" t="s">
        <v>429</v>
      </c>
      <c r="B459" s="183">
        <v>0</v>
      </c>
      <c r="C459" s="183"/>
      <c r="D459" s="184">
        <f t="shared" si="7"/>
        <v>0</v>
      </c>
    </row>
    <row r="460" ht="13.5" spans="1:4">
      <c r="A460" s="182" t="s">
        <v>430</v>
      </c>
      <c r="B460" s="183">
        <v>156</v>
      </c>
      <c r="C460" s="183">
        <v>200</v>
      </c>
      <c r="D460" s="184">
        <f t="shared" si="7"/>
        <v>1.28205128205128</v>
      </c>
    </row>
    <row r="461" ht="13.5" spans="1:4">
      <c r="A461" s="182" t="s">
        <v>431</v>
      </c>
      <c r="B461" s="183">
        <v>0</v>
      </c>
      <c r="C461" s="183"/>
      <c r="D461" s="184">
        <f t="shared" si="7"/>
        <v>0</v>
      </c>
    </row>
    <row r="462" ht="13.5" spans="1:4">
      <c r="A462" s="182" t="s">
        <v>432</v>
      </c>
      <c r="B462" s="183">
        <v>0</v>
      </c>
      <c r="C462" s="183"/>
      <c r="D462" s="184">
        <f t="shared" si="7"/>
        <v>0</v>
      </c>
    </row>
    <row r="463" ht="13.5" spans="1:4">
      <c r="A463" s="182" t="s">
        <v>433</v>
      </c>
      <c r="B463" s="183">
        <v>183</v>
      </c>
      <c r="C463" s="183">
        <v>180</v>
      </c>
      <c r="D463" s="184">
        <f t="shared" si="7"/>
        <v>0.983606557377049</v>
      </c>
    </row>
    <row r="464" ht="13.5" spans="1:4">
      <c r="A464" s="182" t="s">
        <v>434</v>
      </c>
      <c r="B464" s="130">
        <f>SUM(B465:B471)</f>
        <v>1601</v>
      </c>
      <c r="C464" s="130">
        <f>SUM(C465:C471)</f>
        <v>400</v>
      </c>
      <c r="D464" s="184">
        <f t="shared" si="7"/>
        <v>0.249843847595253</v>
      </c>
    </row>
    <row r="465" ht="13.5" spans="1:4">
      <c r="A465" s="182" t="s">
        <v>129</v>
      </c>
      <c r="B465" s="183">
        <v>0</v>
      </c>
      <c r="C465" s="183"/>
      <c r="D465" s="184">
        <f t="shared" si="7"/>
        <v>0</v>
      </c>
    </row>
    <row r="466" ht="13.5" spans="1:4">
      <c r="A466" s="182" t="s">
        <v>130</v>
      </c>
      <c r="B466" s="183">
        <v>0</v>
      </c>
      <c r="C466" s="183"/>
      <c r="D466" s="184">
        <f t="shared" si="7"/>
        <v>0</v>
      </c>
    </row>
    <row r="467" ht="13.5" spans="1:4">
      <c r="A467" s="182" t="s">
        <v>131</v>
      </c>
      <c r="B467" s="183">
        <v>0</v>
      </c>
      <c r="C467" s="183"/>
      <c r="D467" s="184">
        <f t="shared" si="7"/>
        <v>0</v>
      </c>
    </row>
    <row r="468" ht="13.5" spans="1:4">
      <c r="A468" s="182" t="s">
        <v>435</v>
      </c>
      <c r="B468" s="183">
        <v>1281</v>
      </c>
      <c r="C468" s="183">
        <v>200</v>
      </c>
      <c r="D468" s="184">
        <f t="shared" si="7"/>
        <v>0.156128024980484</v>
      </c>
    </row>
    <row r="469" ht="13.5" spans="1:4">
      <c r="A469" s="182" t="s">
        <v>436</v>
      </c>
      <c r="B469" s="183">
        <v>0</v>
      </c>
      <c r="C469" s="183"/>
      <c r="D469" s="184">
        <f t="shared" si="7"/>
        <v>0</v>
      </c>
    </row>
    <row r="470" ht="13.5" spans="1:4">
      <c r="A470" s="182" t="s">
        <v>437</v>
      </c>
      <c r="B470" s="183">
        <v>0</v>
      </c>
      <c r="C470" s="183"/>
      <c r="D470" s="184">
        <f t="shared" si="7"/>
        <v>0</v>
      </c>
    </row>
    <row r="471" ht="13.5" spans="1:4">
      <c r="A471" s="182" t="s">
        <v>438</v>
      </c>
      <c r="B471" s="183">
        <v>320</v>
      </c>
      <c r="C471" s="183">
        <v>200</v>
      </c>
      <c r="D471" s="184">
        <f t="shared" si="7"/>
        <v>0.625</v>
      </c>
    </row>
    <row r="472" ht="13.5" spans="1:4">
      <c r="A472" s="182" t="s">
        <v>439</v>
      </c>
      <c r="B472" s="130">
        <f>SUM(B473:B482)</f>
        <v>1238</v>
      </c>
      <c r="C472" s="130">
        <f>SUM(C473:C482)</f>
        <v>585</v>
      </c>
      <c r="D472" s="184">
        <f t="shared" si="7"/>
        <v>0.472536348949919</v>
      </c>
    </row>
    <row r="473" ht="13.5" spans="1:4">
      <c r="A473" s="182" t="s">
        <v>129</v>
      </c>
      <c r="B473" s="183">
        <v>70</v>
      </c>
      <c r="C473" s="183">
        <v>20</v>
      </c>
      <c r="D473" s="184">
        <f t="shared" si="7"/>
        <v>0.285714285714286</v>
      </c>
    </row>
    <row r="474" ht="13.5" spans="1:4">
      <c r="A474" s="182" t="s">
        <v>130</v>
      </c>
      <c r="B474" s="183">
        <v>0</v>
      </c>
      <c r="C474" s="183"/>
      <c r="D474" s="184">
        <f t="shared" si="7"/>
        <v>0</v>
      </c>
    </row>
    <row r="475" ht="13.5" spans="1:4">
      <c r="A475" s="182" t="s">
        <v>131</v>
      </c>
      <c r="B475" s="183">
        <v>0</v>
      </c>
      <c r="C475" s="183"/>
      <c r="D475" s="184">
        <f t="shared" si="7"/>
        <v>0</v>
      </c>
    </row>
    <row r="476" ht="13.5" spans="1:4">
      <c r="A476" s="182" t="s">
        <v>440</v>
      </c>
      <c r="B476" s="183">
        <v>0</v>
      </c>
      <c r="C476" s="183"/>
      <c r="D476" s="184">
        <f t="shared" si="7"/>
        <v>0</v>
      </c>
    </row>
    <row r="477" ht="13.5" spans="1:4">
      <c r="A477" s="182" t="s">
        <v>441</v>
      </c>
      <c r="B477" s="183">
        <v>40</v>
      </c>
      <c r="C477" s="183">
        <v>50</v>
      </c>
      <c r="D477" s="184">
        <f t="shared" si="7"/>
        <v>1.25</v>
      </c>
    </row>
    <row r="478" ht="13.5" spans="1:4">
      <c r="A478" s="182" t="s">
        <v>442</v>
      </c>
      <c r="B478" s="183">
        <v>0</v>
      </c>
      <c r="C478" s="183"/>
      <c r="D478" s="184">
        <f t="shared" si="7"/>
        <v>0</v>
      </c>
    </row>
    <row r="479" ht="13.5" spans="1:4">
      <c r="A479" s="182" t="s">
        <v>443</v>
      </c>
      <c r="B479" s="183">
        <v>261</v>
      </c>
      <c r="C479" s="183">
        <v>100</v>
      </c>
      <c r="D479" s="184">
        <f t="shared" si="7"/>
        <v>0.383141762452107</v>
      </c>
    </row>
    <row r="480" ht="13.5" spans="1:4">
      <c r="A480" s="182" t="s">
        <v>444</v>
      </c>
      <c r="B480" s="183">
        <v>505</v>
      </c>
      <c r="C480" s="183">
        <v>315</v>
      </c>
      <c r="D480" s="184">
        <f t="shared" si="7"/>
        <v>0.623762376237624</v>
      </c>
    </row>
    <row r="481" ht="13.5" spans="1:4">
      <c r="A481" s="182" t="s">
        <v>445</v>
      </c>
      <c r="B481" s="183">
        <v>0</v>
      </c>
      <c r="C481" s="183"/>
      <c r="D481" s="184">
        <f t="shared" si="7"/>
        <v>0</v>
      </c>
    </row>
    <row r="482" ht="13.5" spans="1:4">
      <c r="A482" s="182" t="s">
        <v>446</v>
      </c>
      <c r="B482" s="183">
        <v>362</v>
      </c>
      <c r="C482" s="183">
        <v>100</v>
      </c>
      <c r="D482" s="184">
        <f t="shared" si="7"/>
        <v>0.276243093922652</v>
      </c>
    </row>
    <row r="483" ht="13.5" spans="1:4">
      <c r="A483" s="182" t="s">
        <v>447</v>
      </c>
      <c r="B483" s="130">
        <f>SUM(B484:B491)</f>
        <v>802</v>
      </c>
      <c r="C483" s="130">
        <f>SUM(C484:C491)</f>
        <v>265</v>
      </c>
      <c r="D483" s="184">
        <f t="shared" si="7"/>
        <v>0.330423940149626</v>
      </c>
    </row>
    <row r="484" ht="13.5" spans="1:4">
      <c r="A484" s="182" t="s">
        <v>129</v>
      </c>
      <c r="B484" s="183">
        <v>69</v>
      </c>
      <c r="C484" s="183">
        <v>105</v>
      </c>
      <c r="D484" s="184">
        <f t="shared" si="7"/>
        <v>1.52173913043478</v>
      </c>
    </row>
    <row r="485" ht="13.5" spans="1:4">
      <c r="A485" s="182" t="s">
        <v>130</v>
      </c>
      <c r="B485" s="183">
        <v>0</v>
      </c>
      <c r="C485" s="183"/>
      <c r="D485" s="184">
        <f t="shared" si="7"/>
        <v>0</v>
      </c>
    </row>
    <row r="486" ht="13.5" spans="1:4">
      <c r="A486" s="182" t="s">
        <v>131</v>
      </c>
      <c r="B486" s="183">
        <v>0</v>
      </c>
      <c r="C486" s="183"/>
      <c r="D486" s="184">
        <f t="shared" si="7"/>
        <v>0</v>
      </c>
    </row>
    <row r="487" ht="13.5" spans="1:4">
      <c r="A487" s="182" t="s">
        <v>448</v>
      </c>
      <c r="B487" s="183">
        <v>0</v>
      </c>
      <c r="C487" s="183"/>
      <c r="D487" s="184">
        <f t="shared" si="7"/>
        <v>0</v>
      </c>
    </row>
    <row r="488" ht="13.5" spans="1:4">
      <c r="A488" s="182" t="s">
        <v>449</v>
      </c>
      <c r="B488" s="183">
        <v>0</v>
      </c>
      <c r="C488" s="183"/>
      <c r="D488" s="184">
        <f t="shared" si="7"/>
        <v>0</v>
      </c>
    </row>
    <row r="489" ht="13.5" spans="1:4">
      <c r="A489" s="182" t="s">
        <v>450</v>
      </c>
      <c r="B489" s="183">
        <v>0</v>
      </c>
      <c r="C489" s="183"/>
      <c r="D489" s="184">
        <f t="shared" si="7"/>
        <v>0</v>
      </c>
    </row>
    <row r="490" ht="13.5" spans="1:4">
      <c r="A490" s="182" t="s">
        <v>451</v>
      </c>
      <c r="B490" s="183">
        <v>721</v>
      </c>
      <c r="C490" s="183">
        <v>150</v>
      </c>
      <c r="D490" s="184">
        <f t="shared" si="7"/>
        <v>0.208044382801664</v>
      </c>
    </row>
    <row r="491" ht="13.5" spans="1:4">
      <c r="A491" s="182" t="s">
        <v>452</v>
      </c>
      <c r="B491" s="183">
        <v>12</v>
      </c>
      <c r="C491" s="183">
        <v>10</v>
      </c>
      <c r="D491" s="184">
        <f t="shared" si="7"/>
        <v>0.833333333333333</v>
      </c>
    </row>
    <row r="492" ht="13.5" spans="1:4">
      <c r="A492" s="182" t="s">
        <v>453</v>
      </c>
      <c r="B492" s="130">
        <f>SUM(B493:B499)</f>
        <v>861</v>
      </c>
      <c r="C492" s="130">
        <f>SUM(C493:C499)</f>
        <v>511</v>
      </c>
      <c r="D492" s="184">
        <f t="shared" si="7"/>
        <v>0.59349593495935</v>
      </c>
    </row>
    <row r="493" ht="13.5" spans="1:4">
      <c r="A493" s="182" t="s">
        <v>129</v>
      </c>
      <c r="B493" s="183">
        <v>289</v>
      </c>
      <c r="C493" s="183">
        <v>301</v>
      </c>
      <c r="D493" s="184">
        <f t="shared" si="7"/>
        <v>1.04152249134948</v>
      </c>
    </row>
    <row r="494" ht="13.5" spans="1:4">
      <c r="A494" s="182" t="s">
        <v>130</v>
      </c>
      <c r="B494" s="183">
        <v>30</v>
      </c>
      <c r="C494" s="183">
        <v>30</v>
      </c>
      <c r="D494" s="184">
        <f t="shared" si="7"/>
        <v>1</v>
      </c>
    </row>
    <row r="495" ht="13.5" spans="1:4">
      <c r="A495" s="182" t="s">
        <v>131</v>
      </c>
      <c r="B495" s="183">
        <v>0</v>
      </c>
      <c r="C495" s="183"/>
      <c r="D495" s="184">
        <f t="shared" si="7"/>
        <v>0</v>
      </c>
    </row>
    <row r="496" ht="13.5" spans="1:4">
      <c r="A496" s="182" t="s">
        <v>454</v>
      </c>
      <c r="B496" s="183">
        <v>183</v>
      </c>
      <c r="C496" s="183">
        <v>85</v>
      </c>
      <c r="D496" s="184">
        <f t="shared" si="7"/>
        <v>0.46448087431694</v>
      </c>
    </row>
    <row r="497" ht="13.5" spans="1:4">
      <c r="A497" s="182" t="s">
        <v>455</v>
      </c>
      <c r="B497" s="183">
        <v>305</v>
      </c>
      <c r="C497" s="183">
        <v>45</v>
      </c>
      <c r="D497" s="184">
        <f t="shared" si="7"/>
        <v>0.147540983606557</v>
      </c>
    </row>
    <row r="498" ht="13.5" spans="1:4">
      <c r="A498" s="182" t="s">
        <v>456</v>
      </c>
      <c r="B498" s="183">
        <v>0</v>
      </c>
      <c r="C498" s="183"/>
      <c r="D498" s="184">
        <f t="shared" si="7"/>
        <v>0</v>
      </c>
    </row>
    <row r="499" ht="13.5" spans="1:4">
      <c r="A499" s="182" t="s">
        <v>457</v>
      </c>
      <c r="B499" s="183">
        <v>54</v>
      </c>
      <c r="C499" s="183">
        <v>50</v>
      </c>
      <c r="D499" s="184">
        <f t="shared" si="7"/>
        <v>0.925925925925926</v>
      </c>
    </row>
    <row r="500" ht="13.5" spans="1:4">
      <c r="A500" s="182" t="s">
        <v>458</v>
      </c>
      <c r="B500" s="130">
        <f>SUM(B501:B503)</f>
        <v>840</v>
      </c>
      <c r="C500" s="130">
        <f>SUM(C501:C503)</f>
        <v>100</v>
      </c>
      <c r="D500" s="184">
        <f t="shared" si="7"/>
        <v>0.119047619047619</v>
      </c>
    </row>
    <row r="501" ht="13.5" spans="1:4">
      <c r="A501" s="182" t="s">
        <v>459</v>
      </c>
      <c r="B501" s="183"/>
      <c r="C501" s="183"/>
      <c r="D501" s="184">
        <f t="shared" si="7"/>
        <v>0</v>
      </c>
    </row>
    <row r="502" ht="13.5" spans="1:4">
      <c r="A502" s="182" t="s">
        <v>460</v>
      </c>
      <c r="B502" s="183"/>
      <c r="C502" s="183"/>
      <c r="D502" s="184">
        <f t="shared" si="7"/>
        <v>0</v>
      </c>
    </row>
    <row r="503" ht="13.5" spans="1:4">
      <c r="A503" s="182" t="s">
        <v>461</v>
      </c>
      <c r="B503" s="183">
        <v>840</v>
      </c>
      <c r="C503" s="183">
        <v>100</v>
      </c>
      <c r="D503" s="184">
        <f t="shared" si="7"/>
        <v>0.119047619047619</v>
      </c>
    </row>
    <row r="504" ht="13.5" spans="1:4">
      <c r="A504" s="182" t="s">
        <v>462</v>
      </c>
      <c r="B504" s="183">
        <f>SUM(B505,B524,B532,B534,B543,B547,B557,B565,B572,B580,B589,B594,B597,B600,B603,B606,B609,B613,B617,B625,B628)</f>
        <v>48000</v>
      </c>
      <c r="C504" s="183">
        <f>SUM(C505,C524,C532,C534,C543,C547,C557,C565,C572,C580,C589,C594,C597,C600,C603,C606,C609,C613,C617,C625,C628)</f>
        <v>48000</v>
      </c>
      <c r="D504" s="184">
        <f t="shared" si="7"/>
        <v>1</v>
      </c>
    </row>
    <row r="505" ht="13.5" spans="1:4">
      <c r="A505" s="182" t="s">
        <v>463</v>
      </c>
      <c r="B505" s="130">
        <f>SUM(B506:B523)</f>
        <v>2554</v>
      </c>
      <c r="C505" s="130">
        <f>SUM(C506:C523)</f>
        <v>2653</v>
      </c>
      <c r="D505" s="184">
        <f t="shared" si="7"/>
        <v>1.03876272513704</v>
      </c>
    </row>
    <row r="506" ht="13.5" spans="1:4">
      <c r="A506" s="182" t="s">
        <v>129</v>
      </c>
      <c r="B506" s="183">
        <v>360</v>
      </c>
      <c r="C506" s="130">
        <v>360</v>
      </c>
      <c r="D506" s="184">
        <f t="shared" si="7"/>
        <v>1</v>
      </c>
    </row>
    <row r="507" ht="13.5" spans="1:4">
      <c r="A507" s="182" t="s">
        <v>130</v>
      </c>
      <c r="B507" s="183">
        <v>221</v>
      </c>
      <c r="C507" s="130">
        <v>221</v>
      </c>
      <c r="D507" s="184">
        <f t="shared" si="7"/>
        <v>1</v>
      </c>
    </row>
    <row r="508" ht="13.5" spans="1:4">
      <c r="A508" s="182" t="s">
        <v>131</v>
      </c>
      <c r="B508" s="183"/>
      <c r="C508" s="183"/>
      <c r="D508" s="184">
        <f t="shared" si="7"/>
        <v>0</v>
      </c>
    </row>
    <row r="509" ht="13.5" spans="1:4">
      <c r="A509" s="182" t="s">
        <v>464</v>
      </c>
      <c r="B509" s="183"/>
      <c r="C509" s="183"/>
      <c r="D509" s="184">
        <f t="shared" si="7"/>
        <v>0</v>
      </c>
    </row>
    <row r="510" ht="13.5" spans="1:4">
      <c r="A510" s="182" t="s">
        <v>465</v>
      </c>
      <c r="B510" s="183">
        <v>157</v>
      </c>
      <c r="C510" s="183">
        <v>157</v>
      </c>
      <c r="D510" s="184">
        <f t="shared" si="7"/>
        <v>1</v>
      </c>
    </row>
    <row r="511" ht="13.5" spans="1:4">
      <c r="A511" s="182" t="s">
        <v>466</v>
      </c>
      <c r="B511" s="183">
        <v>181</v>
      </c>
      <c r="C511" s="183">
        <v>181</v>
      </c>
      <c r="D511" s="184">
        <f t="shared" si="7"/>
        <v>1</v>
      </c>
    </row>
    <row r="512" ht="13.5" spans="1:4">
      <c r="A512" s="182" t="s">
        <v>467</v>
      </c>
      <c r="B512" s="183">
        <v>1380</v>
      </c>
      <c r="C512" s="183">
        <v>1380</v>
      </c>
      <c r="D512" s="184">
        <f t="shared" si="7"/>
        <v>1</v>
      </c>
    </row>
    <row r="513" ht="13.5" spans="1:4">
      <c r="A513" s="182" t="s">
        <v>170</v>
      </c>
      <c r="B513" s="183"/>
      <c r="C513" s="183"/>
      <c r="D513" s="184">
        <f t="shared" si="7"/>
        <v>0</v>
      </c>
    </row>
    <row r="514" ht="13.5" spans="1:4">
      <c r="A514" s="182" t="s">
        <v>468</v>
      </c>
      <c r="B514" s="183">
        <v>234</v>
      </c>
      <c r="C514" s="183">
        <v>234</v>
      </c>
      <c r="D514" s="184">
        <f t="shared" si="7"/>
        <v>1</v>
      </c>
    </row>
    <row r="515" ht="13.5" spans="1:4">
      <c r="A515" s="182" t="s">
        <v>469</v>
      </c>
      <c r="B515" s="183"/>
      <c r="C515" s="183"/>
      <c r="D515" s="184">
        <f t="shared" si="7"/>
        <v>0</v>
      </c>
    </row>
    <row r="516" ht="13.5" spans="1:4">
      <c r="A516" s="182" t="s">
        <v>470</v>
      </c>
      <c r="B516" s="183"/>
      <c r="C516" s="183"/>
      <c r="D516" s="184">
        <f t="shared" si="7"/>
        <v>0</v>
      </c>
    </row>
    <row r="517" ht="13.5" spans="1:4">
      <c r="A517" s="182" t="s">
        <v>471</v>
      </c>
      <c r="B517" s="183">
        <v>20</v>
      </c>
      <c r="C517" s="183">
        <v>20</v>
      </c>
      <c r="D517" s="184">
        <f t="shared" ref="D517:D580" si="8">IF(B517&lt;&gt;0,C517/B517,0)</f>
        <v>1</v>
      </c>
    </row>
    <row r="518" ht="13.5" spans="1:4">
      <c r="A518" s="182" t="s">
        <v>472</v>
      </c>
      <c r="B518" s="183"/>
      <c r="C518" s="183"/>
      <c r="D518" s="184">
        <f t="shared" si="8"/>
        <v>0</v>
      </c>
    </row>
    <row r="519" ht="13.5" spans="1:4">
      <c r="A519" s="182" t="s">
        <v>473</v>
      </c>
      <c r="B519" s="183"/>
      <c r="C519" s="183"/>
      <c r="D519" s="184">
        <f t="shared" si="8"/>
        <v>0</v>
      </c>
    </row>
    <row r="520" ht="13.5" spans="1:4">
      <c r="A520" s="182" t="s">
        <v>474</v>
      </c>
      <c r="B520" s="183"/>
      <c r="C520" s="183"/>
      <c r="D520" s="184">
        <f t="shared" si="8"/>
        <v>0</v>
      </c>
    </row>
    <row r="521" ht="13.5" spans="1:4">
      <c r="A521" s="182" t="s">
        <v>475</v>
      </c>
      <c r="B521" s="183"/>
      <c r="C521" s="183">
        <v>100</v>
      </c>
      <c r="D521" s="184">
        <f t="shared" si="8"/>
        <v>0</v>
      </c>
    </row>
    <row r="522" ht="13.5" spans="1:4">
      <c r="A522" s="182" t="s">
        <v>138</v>
      </c>
      <c r="B522" s="183"/>
      <c r="C522" s="183"/>
      <c r="D522" s="184">
        <f t="shared" si="8"/>
        <v>0</v>
      </c>
    </row>
    <row r="523" ht="13.5" spans="1:4">
      <c r="A523" s="182" t="s">
        <v>476</v>
      </c>
      <c r="B523" s="183">
        <v>1</v>
      </c>
      <c r="C523" s="183"/>
      <c r="D523" s="184">
        <f t="shared" si="8"/>
        <v>0</v>
      </c>
    </row>
    <row r="524" ht="13.5" spans="1:4">
      <c r="A524" s="182" t="s">
        <v>477</v>
      </c>
      <c r="B524" s="130">
        <f>SUM(B525:B531)</f>
        <v>2094</v>
      </c>
      <c r="C524" s="130">
        <f>SUM(C525:C531)</f>
        <v>1995</v>
      </c>
      <c r="D524" s="184">
        <f t="shared" si="8"/>
        <v>0.952722063037249</v>
      </c>
    </row>
    <row r="525" ht="13.5" spans="1:4">
      <c r="A525" s="182" t="s">
        <v>129</v>
      </c>
      <c r="B525" s="183">
        <v>299</v>
      </c>
      <c r="C525" s="183">
        <v>300</v>
      </c>
      <c r="D525" s="184">
        <f t="shared" si="8"/>
        <v>1.00334448160535</v>
      </c>
    </row>
    <row r="526" ht="13.5" spans="1:4">
      <c r="A526" s="182" t="s">
        <v>130</v>
      </c>
      <c r="B526" s="183">
        <v>413</v>
      </c>
      <c r="C526" s="183">
        <v>413</v>
      </c>
      <c r="D526" s="184">
        <f t="shared" si="8"/>
        <v>1</v>
      </c>
    </row>
    <row r="527" ht="13.5" spans="1:4">
      <c r="A527" s="182" t="s">
        <v>131</v>
      </c>
      <c r="B527" s="183">
        <v>0</v>
      </c>
      <c r="C527" s="183"/>
      <c r="D527" s="184">
        <f t="shared" si="8"/>
        <v>0</v>
      </c>
    </row>
    <row r="528" ht="13.5" spans="1:4">
      <c r="A528" s="182" t="s">
        <v>478</v>
      </c>
      <c r="B528" s="183">
        <v>0</v>
      </c>
      <c r="C528" s="183"/>
      <c r="D528" s="184">
        <f t="shared" si="8"/>
        <v>0</v>
      </c>
    </row>
    <row r="529" ht="13.5" spans="1:4">
      <c r="A529" s="182" t="s">
        <v>479</v>
      </c>
      <c r="B529" s="183">
        <v>31</v>
      </c>
      <c r="C529" s="183">
        <v>31</v>
      </c>
      <c r="D529" s="184">
        <f t="shared" si="8"/>
        <v>1</v>
      </c>
    </row>
    <row r="530" ht="13.5" spans="1:4">
      <c r="A530" s="182" t="s">
        <v>480</v>
      </c>
      <c r="B530" s="183">
        <v>0</v>
      </c>
      <c r="C530" s="183"/>
      <c r="D530" s="184">
        <f t="shared" si="8"/>
        <v>0</v>
      </c>
    </row>
    <row r="531" ht="13.5" spans="1:4">
      <c r="A531" s="182" t="s">
        <v>481</v>
      </c>
      <c r="B531" s="183">
        <v>1351</v>
      </c>
      <c r="C531" s="183">
        <v>1251</v>
      </c>
      <c r="D531" s="184">
        <f t="shared" si="8"/>
        <v>0.925980754996299</v>
      </c>
    </row>
    <row r="532" ht="13.5" spans="1:4">
      <c r="A532" s="182" t="s">
        <v>482</v>
      </c>
      <c r="B532" s="130">
        <f>B533</f>
        <v>0</v>
      </c>
      <c r="C532" s="130">
        <f>C533</f>
        <v>0</v>
      </c>
      <c r="D532" s="184">
        <f t="shared" si="8"/>
        <v>0</v>
      </c>
    </row>
    <row r="533" ht="13.5" spans="1:4">
      <c r="A533" s="182" t="s">
        <v>483</v>
      </c>
      <c r="B533" s="183"/>
      <c r="C533" s="183"/>
      <c r="D533" s="184">
        <f t="shared" si="8"/>
        <v>0</v>
      </c>
    </row>
    <row r="534" ht="13.5" spans="1:4">
      <c r="A534" s="182" t="s">
        <v>484</v>
      </c>
      <c r="B534" s="130">
        <f>SUM(B535:B542)</f>
        <v>11410</v>
      </c>
      <c r="C534" s="130">
        <f>SUM(C535:C542)</f>
        <v>11410</v>
      </c>
      <c r="D534" s="184">
        <f t="shared" si="8"/>
        <v>1</v>
      </c>
    </row>
    <row r="535" ht="13.5" spans="1:4">
      <c r="A535" s="182" t="s">
        <v>485</v>
      </c>
      <c r="B535" s="183">
        <v>0</v>
      </c>
      <c r="C535" s="183"/>
      <c r="D535" s="184">
        <f t="shared" si="8"/>
        <v>0</v>
      </c>
    </row>
    <row r="536" ht="13.5" spans="1:4">
      <c r="A536" s="182" t="s">
        <v>486</v>
      </c>
      <c r="B536" s="183">
        <v>0</v>
      </c>
      <c r="C536" s="183"/>
      <c r="D536" s="184">
        <f t="shared" si="8"/>
        <v>0</v>
      </c>
    </row>
    <row r="537" ht="13.5" spans="1:4">
      <c r="A537" s="182" t="s">
        <v>487</v>
      </c>
      <c r="B537" s="183">
        <v>0</v>
      </c>
      <c r="C537" s="183"/>
      <c r="D537" s="184">
        <f t="shared" si="8"/>
        <v>0</v>
      </c>
    </row>
    <row r="538" ht="13.5" spans="1:4">
      <c r="A538" s="182" t="s">
        <v>488</v>
      </c>
      <c r="B538" s="183">
        <v>6103</v>
      </c>
      <c r="C538" s="183">
        <v>6103</v>
      </c>
      <c r="D538" s="184">
        <f t="shared" si="8"/>
        <v>1</v>
      </c>
    </row>
    <row r="539" ht="13.5" spans="1:4">
      <c r="A539" s="182" t="s">
        <v>489</v>
      </c>
      <c r="B539" s="183">
        <v>2723</v>
      </c>
      <c r="C539" s="183">
        <v>2723</v>
      </c>
      <c r="D539" s="184">
        <f t="shared" si="8"/>
        <v>1</v>
      </c>
    </row>
    <row r="540" ht="13.5" spans="1:4">
      <c r="A540" s="182" t="s">
        <v>490</v>
      </c>
      <c r="B540" s="183">
        <v>2414</v>
      </c>
      <c r="C540" s="183">
        <v>2414</v>
      </c>
      <c r="D540" s="184">
        <f t="shared" si="8"/>
        <v>1</v>
      </c>
    </row>
    <row r="541" ht="13.5" spans="1:4">
      <c r="A541" s="182" t="s">
        <v>491</v>
      </c>
      <c r="B541" s="183">
        <v>0</v>
      </c>
      <c r="C541" s="183"/>
      <c r="D541" s="184">
        <f t="shared" si="8"/>
        <v>0</v>
      </c>
    </row>
    <row r="542" ht="13.5" spans="1:4">
      <c r="A542" s="182" t="s">
        <v>492</v>
      </c>
      <c r="B542" s="183">
        <v>170</v>
      </c>
      <c r="C542" s="183">
        <v>170</v>
      </c>
      <c r="D542" s="184">
        <f t="shared" si="8"/>
        <v>1</v>
      </c>
    </row>
    <row r="543" ht="13.5" spans="1:4">
      <c r="A543" s="182" t="s">
        <v>493</v>
      </c>
      <c r="B543" s="130">
        <f>SUM(B544:B546)</f>
        <v>0</v>
      </c>
      <c r="C543" s="130">
        <f>SUM(C544:C546)</f>
        <v>0</v>
      </c>
      <c r="D543" s="184">
        <f t="shared" si="8"/>
        <v>0</v>
      </c>
    </row>
    <row r="544" ht="13.5" spans="1:4">
      <c r="A544" s="182" t="s">
        <v>494</v>
      </c>
      <c r="B544" s="183"/>
      <c r="C544" s="183"/>
      <c r="D544" s="184">
        <f t="shared" si="8"/>
        <v>0</v>
      </c>
    </row>
    <row r="545" ht="13.5" spans="1:4">
      <c r="A545" s="182" t="s">
        <v>495</v>
      </c>
      <c r="B545" s="183"/>
      <c r="C545" s="183"/>
      <c r="D545" s="184">
        <f t="shared" si="8"/>
        <v>0</v>
      </c>
    </row>
    <row r="546" ht="13.5" spans="1:4">
      <c r="A546" s="182" t="s">
        <v>496</v>
      </c>
      <c r="B546" s="183"/>
      <c r="C546" s="183"/>
      <c r="D546" s="184">
        <f t="shared" si="8"/>
        <v>0</v>
      </c>
    </row>
    <row r="547" ht="13.5" spans="1:4">
      <c r="A547" s="182" t="s">
        <v>497</v>
      </c>
      <c r="B547" s="130">
        <f>SUM(B548:B556)</f>
        <v>2799</v>
      </c>
      <c r="C547" s="130">
        <f>SUM(C548:C556)</f>
        <v>2799</v>
      </c>
      <c r="D547" s="184">
        <f t="shared" si="8"/>
        <v>1</v>
      </c>
    </row>
    <row r="548" ht="13.5" spans="1:4">
      <c r="A548" s="182" t="s">
        <v>498</v>
      </c>
      <c r="B548" s="183">
        <v>721</v>
      </c>
      <c r="C548" s="183">
        <v>721</v>
      </c>
      <c r="D548" s="184">
        <f t="shared" si="8"/>
        <v>1</v>
      </c>
    </row>
    <row r="549" ht="13.5" spans="1:4">
      <c r="A549" s="182" t="s">
        <v>499</v>
      </c>
      <c r="B549" s="183">
        <v>311</v>
      </c>
      <c r="C549" s="183">
        <v>311</v>
      </c>
      <c r="D549" s="184">
        <f t="shared" si="8"/>
        <v>1</v>
      </c>
    </row>
    <row r="550" ht="13.5" spans="1:4">
      <c r="A550" s="182" t="s">
        <v>500</v>
      </c>
      <c r="B550" s="183">
        <v>845</v>
      </c>
      <c r="C550" s="183">
        <v>845</v>
      </c>
      <c r="D550" s="184">
        <f t="shared" si="8"/>
        <v>1</v>
      </c>
    </row>
    <row r="551" ht="13.5" spans="1:4">
      <c r="A551" s="182" t="s">
        <v>501</v>
      </c>
      <c r="B551" s="183">
        <v>506</v>
      </c>
      <c r="C551" s="183">
        <v>506</v>
      </c>
      <c r="D551" s="184">
        <f t="shared" si="8"/>
        <v>1</v>
      </c>
    </row>
    <row r="552" ht="13.5" spans="1:4">
      <c r="A552" s="182" t="s">
        <v>502</v>
      </c>
      <c r="B552" s="183">
        <v>40</v>
      </c>
      <c r="C552" s="183">
        <v>40</v>
      </c>
      <c r="D552" s="184">
        <f t="shared" si="8"/>
        <v>1</v>
      </c>
    </row>
    <row r="553" ht="13.5" spans="1:4">
      <c r="A553" s="182" t="s">
        <v>503</v>
      </c>
      <c r="B553" s="183">
        <v>65</v>
      </c>
      <c r="C553" s="183">
        <v>65</v>
      </c>
      <c r="D553" s="184">
        <f t="shared" si="8"/>
        <v>1</v>
      </c>
    </row>
    <row r="554" ht="13.5" spans="1:4">
      <c r="A554" s="182" t="s">
        <v>504</v>
      </c>
      <c r="B554" s="183">
        <v>0</v>
      </c>
      <c r="C554" s="183"/>
      <c r="D554" s="184">
        <f t="shared" si="8"/>
        <v>0</v>
      </c>
    </row>
    <row r="555" ht="13.5" spans="1:4">
      <c r="A555" s="182" t="s">
        <v>505</v>
      </c>
      <c r="B555" s="183">
        <v>0</v>
      </c>
      <c r="C555" s="183"/>
      <c r="D555" s="184">
        <f t="shared" si="8"/>
        <v>0</v>
      </c>
    </row>
    <row r="556" ht="13.5" spans="1:4">
      <c r="A556" s="182" t="s">
        <v>506</v>
      </c>
      <c r="B556" s="183">
        <v>311</v>
      </c>
      <c r="C556" s="183">
        <v>311</v>
      </c>
      <c r="D556" s="184">
        <f t="shared" si="8"/>
        <v>1</v>
      </c>
    </row>
    <row r="557" ht="13.5" spans="1:4">
      <c r="A557" s="182" t="s">
        <v>507</v>
      </c>
      <c r="B557" s="130">
        <f>SUM(B558:B564)</f>
        <v>5305</v>
      </c>
      <c r="C557" s="130">
        <f>SUM(C558:C564)</f>
        <v>5305</v>
      </c>
      <c r="D557" s="184">
        <f t="shared" si="8"/>
        <v>1</v>
      </c>
    </row>
    <row r="558" ht="13.5" spans="1:4">
      <c r="A558" s="182" t="s">
        <v>508</v>
      </c>
      <c r="B558" s="183">
        <v>2650</v>
      </c>
      <c r="C558" s="183">
        <v>2650</v>
      </c>
      <c r="D558" s="184">
        <f t="shared" si="8"/>
        <v>1</v>
      </c>
    </row>
    <row r="559" ht="13.5" spans="1:4">
      <c r="A559" s="182" t="s">
        <v>509</v>
      </c>
      <c r="B559" s="183">
        <v>578</v>
      </c>
      <c r="C559" s="183">
        <v>578</v>
      </c>
      <c r="D559" s="184">
        <f t="shared" si="8"/>
        <v>1</v>
      </c>
    </row>
    <row r="560" ht="13.5" spans="1:4">
      <c r="A560" s="182" t="s">
        <v>510</v>
      </c>
      <c r="B560" s="183">
        <v>769</v>
      </c>
      <c r="C560" s="183">
        <v>769</v>
      </c>
      <c r="D560" s="184">
        <f t="shared" si="8"/>
        <v>1</v>
      </c>
    </row>
    <row r="561" ht="13.5" spans="1:4">
      <c r="A561" s="182" t="s">
        <v>511</v>
      </c>
      <c r="B561" s="183">
        <v>239</v>
      </c>
      <c r="C561" s="183">
        <v>239</v>
      </c>
      <c r="D561" s="184">
        <f t="shared" si="8"/>
        <v>1</v>
      </c>
    </row>
    <row r="562" ht="13.5" spans="1:4">
      <c r="A562" s="182" t="s">
        <v>512</v>
      </c>
      <c r="B562" s="183">
        <v>188</v>
      </c>
      <c r="C562" s="183">
        <v>188</v>
      </c>
      <c r="D562" s="184">
        <f t="shared" si="8"/>
        <v>1</v>
      </c>
    </row>
    <row r="563" ht="13.5" spans="1:4">
      <c r="A563" s="182" t="s">
        <v>513</v>
      </c>
      <c r="B563" s="183">
        <v>482</v>
      </c>
      <c r="C563" s="183">
        <v>482</v>
      </c>
      <c r="D563" s="184">
        <f t="shared" si="8"/>
        <v>1</v>
      </c>
    </row>
    <row r="564" ht="13.5" spans="1:4">
      <c r="A564" s="182" t="s">
        <v>514</v>
      </c>
      <c r="B564" s="183">
        <v>399</v>
      </c>
      <c r="C564" s="183">
        <v>399</v>
      </c>
      <c r="D564" s="184">
        <f t="shared" si="8"/>
        <v>1</v>
      </c>
    </row>
    <row r="565" ht="13.5" spans="1:4">
      <c r="A565" s="182" t="s">
        <v>515</v>
      </c>
      <c r="B565" s="130">
        <f>SUM(B566:B571)</f>
        <v>634</v>
      </c>
      <c r="C565" s="130">
        <f>SUM(C566:C571)</f>
        <v>634</v>
      </c>
      <c r="D565" s="184">
        <f t="shared" si="8"/>
        <v>1</v>
      </c>
    </row>
    <row r="566" ht="13.5" spans="1:4">
      <c r="A566" s="182" t="s">
        <v>516</v>
      </c>
      <c r="B566" s="183">
        <v>155</v>
      </c>
      <c r="C566" s="183">
        <v>155</v>
      </c>
      <c r="D566" s="184">
        <f t="shared" si="8"/>
        <v>1</v>
      </c>
    </row>
    <row r="567" ht="13.5" spans="1:4">
      <c r="A567" s="182" t="s">
        <v>517</v>
      </c>
      <c r="B567" s="183">
        <v>175</v>
      </c>
      <c r="C567" s="183">
        <v>175</v>
      </c>
      <c r="D567" s="184">
        <f t="shared" si="8"/>
        <v>1</v>
      </c>
    </row>
    <row r="568" ht="13.5" spans="1:4">
      <c r="A568" s="182" t="s">
        <v>518</v>
      </c>
      <c r="B568" s="183">
        <v>8</v>
      </c>
      <c r="C568" s="183">
        <v>8</v>
      </c>
      <c r="D568" s="184">
        <f t="shared" si="8"/>
        <v>1</v>
      </c>
    </row>
    <row r="569" ht="13.5" spans="1:4">
      <c r="A569" s="182" t="s">
        <v>519</v>
      </c>
      <c r="B569" s="183">
        <v>0</v>
      </c>
      <c r="C569" s="183"/>
      <c r="D569" s="184">
        <f t="shared" si="8"/>
        <v>0</v>
      </c>
    </row>
    <row r="570" ht="13.5" spans="1:4">
      <c r="A570" s="182" t="s">
        <v>520</v>
      </c>
      <c r="B570" s="183">
        <v>39</v>
      </c>
      <c r="C570" s="183">
        <v>39</v>
      </c>
      <c r="D570" s="184">
        <f t="shared" si="8"/>
        <v>1</v>
      </c>
    </row>
    <row r="571" ht="13.5" spans="1:4">
      <c r="A571" s="182" t="s">
        <v>521</v>
      </c>
      <c r="B571" s="183">
        <v>257</v>
      </c>
      <c r="C571" s="183">
        <v>257</v>
      </c>
      <c r="D571" s="184">
        <f t="shared" si="8"/>
        <v>1</v>
      </c>
    </row>
    <row r="572" ht="13.5" spans="1:4">
      <c r="A572" s="182" t="s">
        <v>522</v>
      </c>
      <c r="B572" s="130">
        <f>SUM(B573:B579)</f>
        <v>929</v>
      </c>
      <c r="C572" s="130">
        <f>SUM(C573:C579)</f>
        <v>929</v>
      </c>
      <c r="D572" s="184">
        <f t="shared" si="8"/>
        <v>1</v>
      </c>
    </row>
    <row r="573" ht="13.5" spans="1:4">
      <c r="A573" s="182" t="s">
        <v>523</v>
      </c>
      <c r="B573" s="183">
        <v>800</v>
      </c>
      <c r="C573" s="183">
        <v>800</v>
      </c>
      <c r="D573" s="184">
        <f t="shared" si="8"/>
        <v>1</v>
      </c>
    </row>
    <row r="574" ht="13.5" spans="1:4">
      <c r="A574" s="182" t="s">
        <v>524</v>
      </c>
      <c r="B574" s="183">
        <v>129</v>
      </c>
      <c r="C574" s="183">
        <v>129</v>
      </c>
      <c r="D574" s="184">
        <f t="shared" si="8"/>
        <v>1</v>
      </c>
    </row>
    <row r="575" ht="13.5" spans="1:4">
      <c r="A575" s="182" t="s">
        <v>525</v>
      </c>
      <c r="B575" s="183"/>
      <c r="C575" s="183"/>
      <c r="D575" s="184">
        <f t="shared" si="8"/>
        <v>0</v>
      </c>
    </row>
    <row r="576" ht="13.5" spans="1:4">
      <c r="A576" s="182" t="s">
        <v>526</v>
      </c>
      <c r="B576" s="183"/>
      <c r="C576" s="183"/>
      <c r="D576" s="184">
        <f t="shared" si="8"/>
        <v>0</v>
      </c>
    </row>
    <row r="577" ht="13.5" spans="1:4">
      <c r="A577" s="182" t="s">
        <v>527</v>
      </c>
      <c r="B577" s="183"/>
      <c r="C577" s="183"/>
      <c r="D577" s="184">
        <f t="shared" si="8"/>
        <v>0</v>
      </c>
    </row>
    <row r="578" ht="13.5" spans="1:4">
      <c r="A578" s="182" t="s">
        <v>528</v>
      </c>
      <c r="B578" s="183"/>
      <c r="C578" s="183"/>
      <c r="D578" s="184">
        <f t="shared" si="8"/>
        <v>0</v>
      </c>
    </row>
    <row r="579" ht="13.5" spans="1:4">
      <c r="A579" s="182" t="s">
        <v>529</v>
      </c>
      <c r="B579" s="183"/>
      <c r="C579" s="183"/>
      <c r="D579" s="184">
        <f t="shared" si="8"/>
        <v>0</v>
      </c>
    </row>
    <row r="580" ht="13.5" spans="1:4">
      <c r="A580" s="182" t="s">
        <v>530</v>
      </c>
      <c r="B580" s="130">
        <f>SUM(B581:B588)</f>
        <v>957</v>
      </c>
      <c r="C580" s="130">
        <f>SUM(C581:C588)</f>
        <v>957</v>
      </c>
      <c r="D580" s="184">
        <f t="shared" si="8"/>
        <v>1</v>
      </c>
    </row>
    <row r="581" ht="13.5" spans="1:4">
      <c r="A581" s="182" t="s">
        <v>129</v>
      </c>
      <c r="B581" s="183">
        <v>77</v>
      </c>
      <c r="C581" s="183">
        <v>77</v>
      </c>
      <c r="D581" s="184">
        <f t="shared" ref="D581:D644" si="9">IF(B581&lt;&gt;0,C581/B581,0)</f>
        <v>1</v>
      </c>
    </row>
    <row r="582" ht="13.5" spans="1:4">
      <c r="A582" s="182" t="s">
        <v>130</v>
      </c>
      <c r="B582" s="183">
        <v>16</v>
      </c>
      <c r="C582" s="183">
        <v>16</v>
      </c>
      <c r="D582" s="184">
        <f t="shared" si="9"/>
        <v>1</v>
      </c>
    </row>
    <row r="583" ht="13.5" spans="1:4">
      <c r="A583" s="182" t="s">
        <v>131</v>
      </c>
      <c r="B583" s="183">
        <v>0</v>
      </c>
      <c r="C583" s="183">
        <v>0</v>
      </c>
      <c r="D583" s="184">
        <f t="shared" si="9"/>
        <v>0</v>
      </c>
    </row>
    <row r="584" ht="13.5" spans="1:4">
      <c r="A584" s="182" t="s">
        <v>531</v>
      </c>
      <c r="B584" s="183">
        <v>132</v>
      </c>
      <c r="C584" s="183">
        <v>132</v>
      </c>
      <c r="D584" s="184">
        <f t="shared" si="9"/>
        <v>1</v>
      </c>
    </row>
    <row r="585" ht="13.5" spans="1:4">
      <c r="A585" s="182" t="s">
        <v>532</v>
      </c>
      <c r="B585" s="183">
        <v>37</v>
      </c>
      <c r="C585" s="183">
        <v>37</v>
      </c>
      <c r="D585" s="184">
        <f t="shared" si="9"/>
        <v>1</v>
      </c>
    </row>
    <row r="586" ht="13.5" spans="1:4">
      <c r="A586" s="182" t="s">
        <v>533</v>
      </c>
      <c r="B586" s="183">
        <v>15</v>
      </c>
      <c r="C586" s="183">
        <v>15</v>
      </c>
      <c r="D586" s="184">
        <f t="shared" si="9"/>
        <v>1</v>
      </c>
    </row>
    <row r="587" ht="13.5" spans="1:4">
      <c r="A587" s="182" t="s">
        <v>534</v>
      </c>
      <c r="B587" s="183">
        <v>620</v>
      </c>
      <c r="C587" s="183">
        <v>620</v>
      </c>
      <c r="D587" s="184">
        <f t="shared" si="9"/>
        <v>1</v>
      </c>
    </row>
    <row r="588" ht="13.5" spans="1:4">
      <c r="A588" s="182" t="s">
        <v>535</v>
      </c>
      <c r="B588" s="183">
        <v>60</v>
      </c>
      <c r="C588" s="183">
        <v>60</v>
      </c>
      <c r="D588" s="184">
        <f t="shared" si="9"/>
        <v>1</v>
      </c>
    </row>
    <row r="589" ht="13.5" spans="1:4">
      <c r="A589" s="182" t="s">
        <v>536</v>
      </c>
      <c r="B589" s="130">
        <f>SUM(B590:B593)</f>
        <v>22</v>
      </c>
      <c r="C589" s="130">
        <f>SUM(C590:C593)</f>
        <v>22</v>
      </c>
      <c r="D589" s="184">
        <f t="shared" si="9"/>
        <v>1</v>
      </c>
    </row>
    <row r="590" ht="13.5" spans="1:4">
      <c r="A590" s="182" t="s">
        <v>129</v>
      </c>
      <c r="B590" s="183">
        <v>22</v>
      </c>
      <c r="C590" s="183">
        <v>22</v>
      </c>
      <c r="D590" s="184">
        <f t="shared" si="9"/>
        <v>1</v>
      </c>
    </row>
    <row r="591" ht="13.5" spans="1:4">
      <c r="A591" s="182" t="s">
        <v>130</v>
      </c>
      <c r="B591" s="183"/>
      <c r="C591" s="183"/>
      <c r="D591" s="184">
        <f t="shared" si="9"/>
        <v>0</v>
      </c>
    </row>
    <row r="592" ht="13.5" spans="1:4">
      <c r="A592" s="182" t="s">
        <v>131</v>
      </c>
      <c r="B592" s="183"/>
      <c r="C592" s="183"/>
      <c r="D592" s="184">
        <f t="shared" si="9"/>
        <v>0</v>
      </c>
    </row>
    <row r="593" ht="13.5" spans="1:4">
      <c r="A593" s="182" t="s">
        <v>537</v>
      </c>
      <c r="B593" s="183"/>
      <c r="C593" s="183"/>
      <c r="D593" s="184">
        <f t="shared" si="9"/>
        <v>0</v>
      </c>
    </row>
    <row r="594" ht="13.5" spans="1:4">
      <c r="A594" s="182" t="s">
        <v>538</v>
      </c>
      <c r="B594" s="130">
        <f>SUM(B595:B596)</f>
        <v>4080</v>
      </c>
      <c r="C594" s="130">
        <f>SUM(C595:C596)</f>
        <v>4080</v>
      </c>
      <c r="D594" s="184">
        <f t="shared" si="9"/>
        <v>1</v>
      </c>
    </row>
    <row r="595" ht="13.5" spans="1:4">
      <c r="A595" s="182" t="s">
        <v>539</v>
      </c>
      <c r="B595" s="183">
        <v>1750</v>
      </c>
      <c r="C595" s="183">
        <v>1750</v>
      </c>
      <c r="D595" s="184">
        <f t="shared" si="9"/>
        <v>1</v>
      </c>
    </row>
    <row r="596" ht="13.5" spans="1:4">
      <c r="A596" s="182" t="s">
        <v>540</v>
      </c>
      <c r="B596" s="183">
        <v>2330</v>
      </c>
      <c r="C596" s="183">
        <v>2330</v>
      </c>
      <c r="D596" s="184">
        <f t="shared" si="9"/>
        <v>1</v>
      </c>
    </row>
    <row r="597" ht="13.5" spans="1:4">
      <c r="A597" s="182" t="s">
        <v>541</v>
      </c>
      <c r="B597" s="130">
        <f>SUM(B598:B599)</f>
        <v>1560</v>
      </c>
      <c r="C597" s="130">
        <f>SUM(C598:C599)</f>
        <v>1560</v>
      </c>
      <c r="D597" s="184">
        <f t="shared" si="9"/>
        <v>1</v>
      </c>
    </row>
    <row r="598" ht="13.5" spans="1:4">
      <c r="A598" s="182" t="s">
        <v>542</v>
      </c>
      <c r="B598" s="183">
        <v>1440</v>
      </c>
      <c r="C598" s="183">
        <v>1440</v>
      </c>
      <c r="D598" s="184">
        <f t="shared" si="9"/>
        <v>1</v>
      </c>
    </row>
    <row r="599" ht="13.5" spans="1:4">
      <c r="A599" s="182" t="s">
        <v>543</v>
      </c>
      <c r="B599" s="183">
        <v>120</v>
      </c>
      <c r="C599" s="183">
        <v>120</v>
      </c>
      <c r="D599" s="184">
        <f t="shared" si="9"/>
        <v>1</v>
      </c>
    </row>
    <row r="600" ht="13.5" spans="1:4">
      <c r="A600" s="182" t="s">
        <v>544</v>
      </c>
      <c r="B600" s="130">
        <f>SUM(B601:B602)</f>
        <v>1360</v>
      </c>
      <c r="C600" s="130">
        <f>SUM(C601:C602)</f>
        <v>1360</v>
      </c>
      <c r="D600" s="184">
        <f t="shared" si="9"/>
        <v>1</v>
      </c>
    </row>
    <row r="601" ht="13.5" spans="1:4">
      <c r="A601" s="182" t="s">
        <v>545</v>
      </c>
      <c r="B601" s="183">
        <v>700</v>
      </c>
      <c r="C601" s="183">
        <v>700</v>
      </c>
      <c r="D601" s="184">
        <f t="shared" si="9"/>
        <v>1</v>
      </c>
    </row>
    <row r="602" ht="13.5" spans="1:4">
      <c r="A602" s="182" t="s">
        <v>546</v>
      </c>
      <c r="B602" s="183">
        <v>660</v>
      </c>
      <c r="C602" s="183">
        <v>660</v>
      </c>
      <c r="D602" s="184">
        <f t="shared" si="9"/>
        <v>1</v>
      </c>
    </row>
    <row r="603" ht="13.5" spans="1:4">
      <c r="A603" s="182" t="s">
        <v>547</v>
      </c>
      <c r="B603" s="130">
        <f>SUM(B604:B605)</f>
        <v>0</v>
      </c>
      <c r="C603" s="130">
        <f>SUM(C604:C605)</f>
        <v>0</v>
      </c>
      <c r="D603" s="184">
        <f t="shared" si="9"/>
        <v>0</v>
      </c>
    </row>
    <row r="604" ht="13.5" spans="1:4">
      <c r="A604" s="182" t="s">
        <v>548</v>
      </c>
      <c r="B604" s="183"/>
      <c r="C604" s="183"/>
      <c r="D604" s="184">
        <f t="shared" si="9"/>
        <v>0</v>
      </c>
    </row>
    <row r="605" ht="13.5" spans="1:4">
      <c r="A605" s="182" t="s">
        <v>549</v>
      </c>
      <c r="B605" s="183"/>
      <c r="C605" s="183"/>
      <c r="D605" s="184">
        <f t="shared" si="9"/>
        <v>0</v>
      </c>
    </row>
    <row r="606" ht="13.5" spans="1:4">
      <c r="A606" s="182" t="s">
        <v>550</v>
      </c>
      <c r="B606" s="130">
        <f>SUM(B607:B608)</f>
        <v>9</v>
      </c>
      <c r="C606" s="130">
        <f>SUM(C607:C608)</f>
        <v>9</v>
      </c>
      <c r="D606" s="184">
        <f t="shared" si="9"/>
        <v>1</v>
      </c>
    </row>
    <row r="607" ht="13.5" spans="1:4">
      <c r="A607" s="182" t="s">
        <v>551</v>
      </c>
      <c r="B607" s="183"/>
      <c r="C607" s="183"/>
      <c r="D607" s="184">
        <f t="shared" si="9"/>
        <v>0</v>
      </c>
    </row>
    <row r="608" ht="13.5" spans="1:4">
      <c r="A608" s="182" t="s">
        <v>552</v>
      </c>
      <c r="B608" s="183">
        <v>9</v>
      </c>
      <c r="C608" s="183">
        <v>9</v>
      </c>
      <c r="D608" s="184">
        <f t="shared" si="9"/>
        <v>1</v>
      </c>
    </row>
    <row r="609" ht="13.5" spans="1:4">
      <c r="A609" s="182" t="s">
        <v>553</v>
      </c>
      <c r="B609" s="130">
        <f>SUM(B610:B612)</f>
        <v>7338</v>
      </c>
      <c r="C609" s="130">
        <f>SUM(C610:C612)</f>
        <v>7338</v>
      </c>
      <c r="D609" s="184">
        <f t="shared" si="9"/>
        <v>1</v>
      </c>
    </row>
    <row r="610" ht="13.5" spans="1:4">
      <c r="A610" s="182" t="s">
        <v>554</v>
      </c>
      <c r="B610" s="183"/>
      <c r="C610" s="183"/>
      <c r="D610" s="184">
        <f t="shared" si="9"/>
        <v>0</v>
      </c>
    </row>
    <row r="611" ht="13.5" spans="1:4">
      <c r="A611" s="182" t="s">
        <v>555</v>
      </c>
      <c r="B611" s="183">
        <v>7338</v>
      </c>
      <c r="C611" s="183">
        <v>7338</v>
      </c>
      <c r="D611" s="184">
        <f t="shared" si="9"/>
        <v>1</v>
      </c>
    </row>
    <row r="612" ht="13.5" spans="1:4">
      <c r="A612" s="182" t="s">
        <v>556</v>
      </c>
      <c r="B612" s="183"/>
      <c r="C612" s="183"/>
      <c r="D612" s="184">
        <f t="shared" si="9"/>
        <v>0</v>
      </c>
    </row>
    <row r="613" ht="13.5" spans="1:4">
      <c r="A613" s="182" t="s">
        <v>557</v>
      </c>
      <c r="B613" s="130">
        <f>SUM(B614:B616)</f>
        <v>106</v>
      </c>
      <c r="C613" s="130">
        <f>SUM(C614:C616)</f>
        <v>106</v>
      </c>
      <c r="D613" s="184">
        <f t="shared" si="9"/>
        <v>1</v>
      </c>
    </row>
    <row r="614" ht="13.5" spans="1:4">
      <c r="A614" s="182" t="s">
        <v>558</v>
      </c>
      <c r="B614" s="183"/>
      <c r="C614" s="183"/>
      <c r="D614" s="184">
        <f t="shared" si="9"/>
        <v>0</v>
      </c>
    </row>
    <row r="615" ht="13.5" spans="1:4">
      <c r="A615" s="182" t="s">
        <v>559</v>
      </c>
      <c r="B615" s="183">
        <v>106</v>
      </c>
      <c r="C615" s="183">
        <v>106</v>
      </c>
      <c r="D615" s="184">
        <f t="shared" si="9"/>
        <v>1</v>
      </c>
    </row>
    <row r="616" ht="13.5" spans="1:4">
      <c r="A616" s="182" t="s">
        <v>560</v>
      </c>
      <c r="B616" s="183"/>
      <c r="C616" s="183"/>
      <c r="D616" s="184">
        <f t="shared" si="9"/>
        <v>0</v>
      </c>
    </row>
    <row r="617" ht="13.5" spans="1:4">
      <c r="A617" s="192" t="s">
        <v>561</v>
      </c>
      <c r="B617" s="130">
        <f>SUM(B618:B624)</f>
        <v>150</v>
      </c>
      <c r="C617" s="130">
        <f>SUM(C618:C624)</f>
        <v>150</v>
      </c>
      <c r="D617" s="184">
        <f t="shared" si="9"/>
        <v>1</v>
      </c>
    </row>
    <row r="618" ht="13.5" spans="1:4">
      <c r="A618" s="182" t="s">
        <v>129</v>
      </c>
      <c r="B618" s="183">
        <v>87</v>
      </c>
      <c r="C618" s="183">
        <v>87</v>
      </c>
      <c r="D618" s="184">
        <f t="shared" si="9"/>
        <v>1</v>
      </c>
    </row>
    <row r="619" ht="13.5" spans="1:4">
      <c r="A619" s="182" t="s">
        <v>130</v>
      </c>
      <c r="B619" s="183">
        <v>25</v>
      </c>
      <c r="C619" s="183">
        <v>25</v>
      </c>
      <c r="D619" s="184">
        <f t="shared" si="9"/>
        <v>1</v>
      </c>
    </row>
    <row r="620" ht="13.5" spans="1:4">
      <c r="A620" s="182" t="s">
        <v>131</v>
      </c>
      <c r="B620" s="183">
        <v>0</v>
      </c>
      <c r="C620" s="183">
        <v>0</v>
      </c>
      <c r="D620" s="184">
        <f t="shared" si="9"/>
        <v>0</v>
      </c>
    </row>
    <row r="621" ht="13.5" spans="1:4">
      <c r="A621" s="182" t="s">
        <v>562</v>
      </c>
      <c r="B621" s="183">
        <v>3</v>
      </c>
      <c r="C621" s="183">
        <v>3</v>
      </c>
      <c r="D621" s="184">
        <f t="shared" si="9"/>
        <v>1</v>
      </c>
    </row>
    <row r="622" ht="13.5" spans="1:4">
      <c r="A622" s="182" t="s">
        <v>563</v>
      </c>
      <c r="B622" s="183">
        <v>0</v>
      </c>
      <c r="C622" s="183">
        <v>0</v>
      </c>
      <c r="D622" s="184">
        <f t="shared" si="9"/>
        <v>0</v>
      </c>
    </row>
    <row r="623" ht="13.5" spans="1:4">
      <c r="A623" s="182" t="s">
        <v>138</v>
      </c>
      <c r="B623" s="183">
        <v>0</v>
      </c>
      <c r="C623" s="183">
        <v>0</v>
      </c>
      <c r="D623" s="184">
        <f t="shared" si="9"/>
        <v>0</v>
      </c>
    </row>
    <row r="624" ht="13.5" spans="1:4">
      <c r="A624" s="182" t="s">
        <v>564</v>
      </c>
      <c r="B624" s="183">
        <v>35</v>
      </c>
      <c r="C624" s="183">
        <v>35</v>
      </c>
      <c r="D624" s="184">
        <f t="shared" si="9"/>
        <v>1</v>
      </c>
    </row>
    <row r="625" ht="13.5" spans="1:4">
      <c r="A625" s="182" t="s">
        <v>565</v>
      </c>
      <c r="B625" s="130">
        <f>SUM(B626:B627)</f>
        <v>68</v>
      </c>
      <c r="C625" s="130">
        <f>SUM(C626:C627)</f>
        <v>68</v>
      </c>
      <c r="D625" s="184">
        <f t="shared" si="9"/>
        <v>1</v>
      </c>
    </row>
    <row r="626" ht="13.5" spans="1:4">
      <c r="A626" s="182" t="s">
        <v>566</v>
      </c>
      <c r="B626" s="183">
        <v>68</v>
      </c>
      <c r="C626" s="183">
        <v>68</v>
      </c>
      <c r="D626" s="184">
        <f t="shared" si="9"/>
        <v>1</v>
      </c>
    </row>
    <row r="627" ht="13.5" spans="1:4">
      <c r="A627" s="182" t="s">
        <v>567</v>
      </c>
      <c r="B627" s="183"/>
      <c r="C627" s="183"/>
      <c r="D627" s="184">
        <f t="shared" si="9"/>
        <v>0</v>
      </c>
    </row>
    <row r="628" ht="13.5" spans="1:4">
      <c r="A628" s="182" t="s">
        <v>568</v>
      </c>
      <c r="B628" s="183">
        <v>6625</v>
      </c>
      <c r="C628" s="183">
        <v>6625</v>
      </c>
      <c r="D628" s="184">
        <f t="shared" si="9"/>
        <v>1</v>
      </c>
    </row>
    <row r="629" ht="13.5" spans="1:4">
      <c r="A629" s="182" t="s">
        <v>95</v>
      </c>
      <c r="B629" s="183">
        <f>SUM(B630,B635,B649,B653,B665,B668,B672,B677,B681,B685,B688,B697,B698)</f>
        <v>37000</v>
      </c>
      <c r="C629" s="183">
        <f>SUM(C630,C635,C649,C653,C665,C668,C672,C677,C681,C685,C688,C697,C698)</f>
        <v>39000</v>
      </c>
      <c r="D629" s="184">
        <f t="shared" si="9"/>
        <v>1.05405405405405</v>
      </c>
    </row>
    <row r="630" ht="13.5" spans="1:4">
      <c r="A630" s="182" t="s">
        <v>569</v>
      </c>
      <c r="B630" s="130">
        <f>SUM(B631:B634)</f>
        <v>936</v>
      </c>
      <c r="C630" s="130">
        <f>SUM(C631:C634)</f>
        <v>1086</v>
      </c>
      <c r="D630" s="184">
        <f t="shared" si="9"/>
        <v>1.16025641025641</v>
      </c>
    </row>
    <row r="631" ht="13.5" spans="1:4">
      <c r="A631" s="182" t="s">
        <v>129</v>
      </c>
      <c r="B631" s="183">
        <v>703</v>
      </c>
      <c r="C631" s="183">
        <v>856</v>
      </c>
      <c r="D631" s="184">
        <f t="shared" si="9"/>
        <v>1.2176386913229</v>
      </c>
    </row>
    <row r="632" ht="13.5" spans="1:4">
      <c r="A632" s="182" t="s">
        <v>130</v>
      </c>
      <c r="B632" s="183">
        <v>233</v>
      </c>
      <c r="C632" s="183">
        <v>230</v>
      </c>
      <c r="D632" s="184">
        <f t="shared" si="9"/>
        <v>0.987124463519313</v>
      </c>
    </row>
    <row r="633" ht="13.5" spans="1:4">
      <c r="A633" s="182" t="s">
        <v>131</v>
      </c>
      <c r="B633" s="183"/>
      <c r="C633" s="183"/>
      <c r="D633" s="184">
        <f t="shared" si="9"/>
        <v>0</v>
      </c>
    </row>
    <row r="634" ht="13.5" spans="1:4">
      <c r="A634" s="182" t="s">
        <v>570</v>
      </c>
      <c r="B634" s="183"/>
      <c r="C634" s="183"/>
      <c r="D634" s="184">
        <f t="shared" si="9"/>
        <v>0</v>
      </c>
    </row>
    <row r="635" ht="13.5" spans="1:4">
      <c r="A635" s="182" t="s">
        <v>571</v>
      </c>
      <c r="B635" s="130">
        <f>SUM(B636:B648)</f>
        <v>548</v>
      </c>
      <c r="C635" s="130">
        <f>SUM(C636:C648)</f>
        <v>650</v>
      </c>
      <c r="D635" s="184">
        <f t="shared" si="9"/>
        <v>1.18613138686131</v>
      </c>
    </row>
    <row r="636" ht="13.5" spans="1:4">
      <c r="A636" s="182" t="s">
        <v>572</v>
      </c>
      <c r="B636" s="183">
        <v>51</v>
      </c>
      <c r="C636" s="183">
        <v>150</v>
      </c>
      <c r="D636" s="184">
        <f t="shared" si="9"/>
        <v>2.94117647058824</v>
      </c>
    </row>
    <row r="637" ht="13.5" spans="1:4">
      <c r="A637" s="182" t="s">
        <v>573</v>
      </c>
      <c r="B637" s="183">
        <v>68</v>
      </c>
      <c r="C637" s="183">
        <v>70</v>
      </c>
      <c r="D637" s="184">
        <f t="shared" si="9"/>
        <v>1.02941176470588</v>
      </c>
    </row>
    <row r="638" ht="13.5" spans="1:4">
      <c r="A638" s="182" t="s">
        <v>574</v>
      </c>
      <c r="B638" s="183"/>
      <c r="C638" s="183"/>
      <c r="D638" s="184">
        <f t="shared" si="9"/>
        <v>0</v>
      </c>
    </row>
    <row r="639" ht="13.5" spans="1:4">
      <c r="A639" s="182" t="s">
        <v>575</v>
      </c>
      <c r="B639" s="183"/>
      <c r="C639" s="183"/>
      <c r="D639" s="184">
        <f t="shared" si="9"/>
        <v>0</v>
      </c>
    </row>
    <row r="640" ht="13.5" spans="1:4">
      <c r="A640" s="182" t="s">
        <v>576</v>
      </c>
      <c r="B640" s="183"/>
      <c r="C640" s="183"/>
      <c r="D640" s="184">
        <f t="shared" si="9"/>
        <v>0</v>
      </c>
    </row>
    <row r="641" ht="13.5" spans="1:4">
      <c r="A641" s="182" t="s">
        <v>577</v>
      </c>
      <c r="B641" s="183"/>
      <c r="C641" s="183"/>
      <c r="D641" s="184">
        <f t="shared" si="9"/>
        <v>0</v>
      </c>
    </row>
    <row r="642" ht="13.5" spans="1:4">
      <c r="A642" s="182" t="s">
        <v>578</v>
      </c>
      <c r="B642" s="183"/>
      <c r="C642" s="183"/>
      <c r="D642" s="184">
        <f t="shared" si="9"/>
        <v>0</v>
      </c>
    </row>
    <row r="643" ht="13.5" spans="1:4">
      <c r="A643" s="182" t="s">
        <v>579</v>
      </c>
      <c r="B643" s="183"/>
      <c r="C643" s="183"/>
      <c r="D643" s="184">
        <f t="shared" si="9"/>
        <v>0</v>
      </c>
    </row>
    <row r="644" ht="13.5" spans="1:4">
      <c r="A644" s="182" t="s">
        <v>580</v>
      </c>
      <c r="B644" s="183"/>
      <c r="C644" s="183"/>
      <c r="D644" s="184">
        <f t="shared" si="9"/>
        <v>0</v>
      </c>
    </row>
    <row r="645" ht="13.5" spans="1:4">
      <c r="A645" s="182" t="s">
        <v>581</v>
      </c>
      <c r="B645" s="183"/>
      <c r="C645" s="183"/>
      <c r="D645" s="184">
        <f t="shared" ref="D645:D708" si="10">IF(B645&lt;&gt;0,C645/B645,0)</f>
        <v>0</v>
      </c>
    </row>
    <row r="646" ht="13.5" spans="1:4">
      <c r="A646" s="182" t="s">
        <v>582</v>
      </c>
      <c r="B646" s="183"/>
      <c r="C646" s="183"/>
      <c r="D646" s="184">
        <f t="shared" si="10"/>
        <v>0</v>
      </c>
    </row>
    <row r="647" ht="13.5" spans="1:4">
      <c r="A647" s="182" t="s">
        <v>583</v>
      </c>
      <c r="B647" s="183"/>
      <c r="C647" s="183"/>
      <c r="D647" s="184">
        <f t="shared" si="10"/>
        <v>0</v>
      </c>
    </row>
    <row r="648" ht="13.5" spans="1:4">
      <c r="A648" s="182" t="s">
        <v>584</v>
      </c>
      <c r="B648" s="183">
        <v>429</v>
      </c>
      <c r="C648" s="183">
        <v>430</v>
      </c>
      <c r="D648" s="184">
        <f t="shared" si="10"/>
        <v>1.002331002331</v>
      </c>
    </row>
    <row r="649" ht="13.5" spans="1:4">
      <c r="A649" s="182" t="s">
        <v>585</v>
      </c>
      <c r="B649" s="130">
        <f>SUM(B650:B652)</f>
        <v>2998</v>
      </c>
      <c r="C649" s="130">
        <f>SUM(C650:C652)</f>
        <v>3208</v>
      </c>
      <c r="D649" s="184">
        <f t="shared" si="10"/>
        <v>1.07004669779853</v>
      </c>
    </row>
    <row r="650" ht="13.5" spans="1:4">
      <c r="A650" s="182" t="s">
        <v>586</v>
      </c>
      <c r="B650" s="183">
        <v>0</v>
      </c>
      <c r="C650" s="183"/>
      <c r="D650" s="184">
        <f t="shared" si="10"/>
        <v>0</v>
      </c>
    </row>
    <row r="651" ht="13.5" spans="1:4">
      <c r="A651" s="182" t="s">
        <v>587</v>
      </c>
      <c r="B651" s="183">
        <v>2526</v>
      </c>
      <c r="C651" s="183">
        <v>2716</v>
      </c>
      <c r="D651" s="184">
        <f t="shared" si="10"/>
        <v>1.07521773555028</v>
      </c>
    </row>
    <row r="652" ht="13.5" spans="1:4">
      <c r="A652" s="182" t="s">
        <v>588</v>
      </c>
      <c r="B652" s="183">
        <v>472</v>
      </c>
      <c r="C652" s="183">
        <v>492</v>
      </c>
      <c r="D652" s="184">
        <f t="shared" si="10"/>
        <v>1.04237288135593</v>
      </c>
    </row>
    <row r="653" ht="13.5" spans="1:4">
      <c r="A653" s="182" t="s">
        <v>589</v>
      </c>
      <c r="B653" s="130">
        <f>SUM(B654:B664)</f>
        <v>5752</v>
      </c>
      <c r="C653" s="130">
        <f>SUM(C654:C664)</f>
        <v>6452</v>
      </c>
      <c r="D653" s="184">
        <f t="shared" si="10"/>
        <v>1.12169680111266</v>
      </c>
    </row>
    <row r="654" ht="13.5" spans="1:4">
      <c r="A654" s="182" t="s">
        <v>590</v>
      </c>
      <c r="B654" s="183">
        <v>586</v>
      </c>
      <c r="C654" s="183">
        <v>680</v>
      </c>
      <c r="D654" s="184">
        <f t="shared" si="10"/>
        <v>1.16040955631399</v>
      </c>
    </row>
    <row r="655" ht="13.5" spans="1:4">
      <c r="A655" s="182" t="s">
        <v>591</v>
      </c>
      <c r="B655" s="183">
        <v>0</v>
      </c>
      <c r="C655" s="183"/>
      <c r="D655" s="184">
        <f t="shared" si="10"/>
        <v>0</v>
      </c>
    </row>
    <row r="656" ht="13.5" spans="1:4">
      <c r="A656" s="182" t="s">
        <v>592</v>
      </c>
      <c r="B656" s="183">
        <v>388</v>
      </c>
      <c r="C656" s="183">
        <v>412</v>
      </c>
      <c r="D656" s="184">
        <f t="shared" si="10"/>
        <v>1.06185567010309</v>
      </c>
    </row>
    <row r="657" ht="13.5" spans="1:4">
      <c r="A657" s="182" t="s">
        <v>593</v>
      </c>
      <c r="B657" s="183">
        <v>0</v>
      </c>
      <c r="C657" s="183"/>
      <c r="D657" s="184">
        <f t="shared" si="10"/>
        <v>0</v>
      </c>
    </row>
    <row r="658" ht="13.5" spans="1:4">
      <c r="A658" s="182" t="s">
        <v>594</v>
      </c>
      <c r="B658" s="183">
        <v>0</v>
      </c>
      <c r="C658" s="183"/>
      <c r="D658" s="184">
        <f t="shared" si="10"/>
        <v>0</v>
      </c>
    </row>
    <row r="659" ht="13.5" spans="1:4">
      <c r="A659" s="182" t="s">
        <v>595</v>
      </c>
      <c r="B659" s="183">
        <v>0</v>
      </c>
      <c r="C659" s="183"/>
      <c r="D659" s="184">
        <f t="shared" si="10"/>
        <v>0</v>
      </c>
    </row>
    <row r="660" ht="13.5" spans="1:4">
      <c r="A660" s="182" t="s">
        <v>596</v>
      </c>
      <c r="B660" s="183">
        <v>0</v>
      </c>
      <c r="C660" s="183"/>
      <c r="D660" s="184">
        <f t="shared" si="10"/>
        <v>0</v>
      </c>
    </row>
    <row r="661" ht="13.5" spans="1:4">
      <c r="A661" s="182" t="s">
        <v>597</v>
      </c>
      <c r="B661" s="183">
        <v>2562</v>
      </c>
      <c r="C661" s="183">
        <v>2746</v>
      </c>
      <c r="D661" s="184">
        <f t="shared" si="10"/>
        <v>1.07181889149102</v>
      </c>
    </row>
    <row r="662" ht="13.5" spans="1:4">
      <c r="A662" s="182" t="s">
        <v>598</v>
      </c>
      <c r="B662" s="183">
        <v>120</v>
      </c>
      <c r="C662" s="183">
        <v>120</v>
      </c>
      <c r="D662" s="184">
        <f t="shared" si="10"/>
        <v>1</v>
      </c>
    </row>
    <row r="663" ht="13.5" spans="1:4">
      <c r="A663" s="182" t="s">
        <v>599</v>
      </c>
      <c r="B663" s="183">
        <v>1122</v>
      </c>
      <c r="C663" s="183">
        <v>1513</v>
      </c>
      <c r="D663" s="184">
        <f t="shared" si="10"/>
        <v>1.34848484848485</v>
      </c>
    </row>
    <row r="664" ht="13.5" spans="1:4">
      <c r="A664" s="182" t="s">
        <v>600</v>
      </c>
      <c r="B664" s="183">
        <v>974</v>
      </c>
      <c r="C664" s="183">
        <v>981</v>
      </c>
      <c r="D664" s="184">
        <f t="shared" si="10"/>
        <v>1.00718685831622</v>
      </c>
    </row>
    <row r="665" ht="13.5" spans="1:4">
      <c r="A665" s="182" t="s">
        <v>601</v>
      </c>
      <c r="B665" s="130">
        <f>SUM(B666:B667)</f>
        <v>70</v>
      </c>
      <c r="C665" s="130">
        <f>SUM(C666:C667)</f>
        <v>70</v>
      </c>
      <c r="D665" s="184">
        <f t="shared" si="10"/>
        <v>1</v>
      </c>
    </row>
    <row r="666" ht="13.5" spans="1:4">
      <c r="A666" s="182" t="s">
        <v>602</v>
      </c>
      <c r="B666" s="183">
        <v>70</v>
      </c>
      <c r="C666" s="183">
        <v>70</v>
      </c>
      <c r="D666" s="184">
        <f t="shared" si="10"/>
        <v>1</v>
      </c>
    </row>
    <row r="667" ht="13.5" spans="1:4">
      <c r="A667" s="182" t="s">
        <v>603</v>
      </c>
      <c r="B667" s="183"/>
      <c r="C667" s="183"/>
      <c r="D667" s="184">
        <f t="shared" si="10"/>
        <v>0</v>
      </c>
    </row>
    <row r="668" ht="13.5" spans="1:4">
      <c r="A668" s="182" t="s">
        <v>604</v>
      </c>
      <c r="B668" s="130">
        <f>SUM(B669:B671)</f>
        <v>559</v>
      </c>
      <c r="C668" s="130">
        <f>SUM(C669:C671)</f>
        <v>585</v>
      </c>
      <c r="D668" s="184">
        <f t="shared" si="10"/>
        <v>1.04651162790698</v>
      </c>
    </row>
    <row r="669" ht="13.5" spans="1:4">
      <c r="A669" s="182" t="s">
        <v>605</v>
      </c>
      <c r="B669" s="183">
        <v>47</v>
      </c>
      <c r="C669" s="183">
        <v>50</v>
      </c>
      <c r="D669" s="184">
        <f t="shared" si="10"/>
        <v>1.06382978723404</v>
      </c>
    </row>
    <row r="670" ht="13.5" spans="1:4">
      <c r="A670" s="182" t="s">
        <v>606</v>
      </c>
      <c r="B670" s="183">
        <v>430</v>
      </c>
      <c r="C670" s="183">
        <v>450</v>
      </c>
      <c r="D670" s="184">
        <f t="shared" si="10"/>
        <v>1.04651162790698</v>
      </c>
    </row>
    <row r="671" ht="13.5" spans="1:4">
      <c r="A671" s="182" t="s">
        <v>607</v>
      </c>
      <c r="B671" s="183">
        <v>82</v>
      </c>
      <c r="C671" s="183">
        <v>85</v>
      </c>
      <c r="D671" s="184">
        <f t="shared" si="10"/>
        <v>1.03658536585366</v>
      </c>
    </row>
    <row r="672" ht="13.5" spans="1:4">
      <c r="A672" s="182" t="s">
        <v>608</v>
      </c>
      <c r="B672" s="130">
        <f>SUM(B673:B676)</f>
        <v>2019</v>
      </c>
      <c r="C672" s="130">
        <f>SUM(C673:C676)</f>
        <v>2192</v>
      </c>
      <c r="D672" s="184">
        <f t="shared" si="10"/>
        <v>1.08568598315998</v>
      </c>
    </row>
    <row r="673" ht="13.5" spans="1:4">
      <c r="A673" s="182" t="s">
        <v>609</v>
      </c>
      <c r="B673" s="183">
        <v>794</v>
      </c>
      <c r="C673" s="183">
        <v>841</v>
      </c>
      <c r="D673" s="184">
        <f t="shared" si="10"/>
        <v>1.05919395465995</v>
      </c>
    </row>
    <row r="674" ht="13.5" spans="1:4">
      <c r="A674" s="182" t="s">
        <v>610</v>
      </c>
      <c r="B674" s="183">
        <v>1225</v>
      </c>
      <c r="C674" s="183">
        <v>1351</v>
      </c>
      <c r="D674" s="184">
        <f t="shared" si="10"/>
        <v>1.10285714285714</v>
      </c>
    </row>
    <row r="675" ht="13.5" spans="1:4">
      <c r="A675" s="182" t="s">
        <v>611</v>
      </c>
      <c r="B675" s="183"/>
      <c r="C675" s="183"/>
      <c r="D675" s="184">
        <f t="shared" si="10"/>
        <v>0</v>
      </c>
    </row>
    <row r="676" ht="13.5" spans="1:4">
      <c r="A676" s="182" t="s">
        <v>612</v>
      </c>
      <c r="B676" s="183"/>
      <c r="C676" s="183"/>
      <c r="D676" s="184">
        <f t="shared" si="10"/>
        <v>0</v>
      </c>
    </row>
    <row r="677" ht="13.5" spans="1:4">
      <c r="A677" s="182" t="s">
        <v>613</v>
      </c>
      <c r="B677" s="130">
        <f>SUM(B678:B680)</f>
        <v>19225</v>
      </c>
      <c r="C677" s="130">
        <f>SUM(C678:C680)</f>
        <v>19654</v>
      </c>
      <c r="D677" s="184">
        <f t="shared" si="10"/>
        <v>1.02231469440832</v>
      </c>
    </row>
    <row r="678" ht="13.5" spans="1:4">
      <c r="A678" s="182" t="s">
        <v>614</v>
      </c>
      <c r="B678" s="183"/>
      <c r="C678" s="183"/>
      <c r="D678" s="184">
        <f t="shared" si="10"/>
        <v>0</v>
      </c>
    </row>
    <row r="679" ht="13.5" spans="1:4">
      <c r="A679" s="182" t="s">
        <v>615</v>
      </c>
      <c r="B679" s="183">
        <v>19225</v>
      </c>
      <c r="C679" s="183">
        <v>19654</v>
      </c>
      <c r="D679" s="184">
        <f t="shared" si="10"/>
        <v>1.02231469440832</v>
      </c>
    </row>
    <row r="680" ht="13.5" spans="1:4">
      <c r="A680" s="182" t="s">
        <v>616</v>
      </c>
      <c r="B680" s="183"/>
      <c r="C680" s="183"/>
      <c r="D680" s="184">
        <f t="shared" si="10"/>
        <v>0</v>
      </c>
    </row>
    <row r="681" ht="13.5" spans="1:4">
      <c r="A681" s="182" t="s">
        <v>617</v>
      </c>
      <c r="B681" s="130">
        <f>SUM(B682:B684)</f>
        <v>1655</v>
      </c>
      <c r="C681" s="130">
        <f>SUM(C682:C684)</f>
        <v>1655</v>
      </c>
      <c r="D681" s="184">
        <f t="shared" si="10"/>
        <v>1</v>
      </c>
    </row>
    <row r="682" ht="13.5" spans="1:4">
      <c r="A682" s="182" t="s">
        <v>618</v>
      </c>
      <c r="B682" s="183">
        <v>550</v>
      </c>
      <c r="C682" s="183">
        <v>550</v>
      </c>
      <c r="D682" s="184">
        <f t="shared" si="10"/>
        <v>1</v>
      </c>
    </row>
    <row r="683" ht="13.5" spans="1:4">
      <c r="A683" s="182" t="s">
        <v>619</v>
      </c>
      <c r="B683" s="183">
        <v>0</v>
      </c>
      <c r="C683" s="183"/>
      <c r="D683" s="184">
        <f t="shared" si="10"/>
        <v>0</v>
      </c>
    </row>
    <row r="684" ht="13.5" spans="1:4">
      <c r="A684" s="182" t="s">
        <v>620</v>
      </c>
      <c r="B684" s="183">
        <v>1105</v>
      </c>
      <c r="C684" s="183">
        <v>1105</v>
      </c>
      <c r="D684" s="184">
        <f t="shared" si="10"/>
        <v>1</v>
      </c>
    </row>
    <row r="685" ht="13.5" spans="1:4">
      <c r="A685" s="182" t="s">
        <v>621</v>
      </c>
      <c r="B685" s="130">
        <f>SUM(B686:B687)</f>
        <v>126</v>
      </c>
      <c r="C685" s="130">
        <f>SUM(C686:C687)</f>
        <v>130</v>
      </c>
      <c r="D685" s="184">
        <f t="shared" si="10"/>
        <v>1.03174603174603</v>
      </c>
    </row>
    <row r="686" ht="13.5" spans="1:4">
      <c r="A686" s="182" t="s">
        <v>622</v>
      </c>
      <c r="B686" s="183">
        <v>126</v>
      </c>
      <c r="C686" s="183">
        <v>130</v>
      </c>
      <c r="D686" s="184">
        <f t="shared" si="10"/>
        <v>1.03174603174603</v>
      </c>
    </row>
    <row r="687" ht="13.5" spans="1:4">
      <c r="A687" s="182" t="s">
        <v>623</v>
      </c>
      <c r="B687" s="183"/>
      <c r="C687" s="183"/>
      <c r="D687" s="184">
        <f t="shared" si="10"/>
        <v>0</v>
      </c>
    </row>
    <row r="688" ht="13.5" spans="1:4">
      <c r="A688" s="182" t="s">
        <v>624</v>
      </c>
      <c r="B688" s="130">
        <f>SUM(B689:B696)</f>
        <v>63</v>
      </c>
      <c r="C688" s="130">
        <f>SUM(C689:C696)</f>
        <v>502</v>
      </c>
      <c r="D688" s="184">
        <f t="shared" si="10"/>
        <v>7.96825396825397</v>
      </c>
    </row>
    <row r="689" ht="13.5" spans="1:4">
      <c r="A689" s="182" t="s">
        <v>129</v>
      </c>
      <c r="B689" s="183"/>
      <c r="C689" s="183">
        <v>415</v>
      </c>
      <c r="D689" s="184">
        <f t="shared" si="10"/>
        <v>0</v>
      </c>
    </row>
    <row r="690" ht="13.5" spans="1:4">
      <c r="A690" s="182" t="s">
        <v>130</v>
      </c>
      <c r="B690" s="183"/>
      <c r="C690" s="183"/>
      <c r="D690" s="184">
        <f t="shared" si="10"/>
        <v>0</v>
      </c>
    </row>
    <row r="691" ht="13.5" spans="1:4">
      <c r="A691" s="182" t="s">
        <v>131</v>
      </c>
      <c r="B691" s="183"/>
      <c r="C691" s="183"/>
      <c r="D691" s="184">
        <f t="shared" si="10"/>
        <v>0</v>
      </c>
    </row>
    <row r="692" ht="13.5" spans="1:4">
      <c r="A692" s="182" t="s">
        <v>170</v>
      </c>
      <c r="B692" s="183">
        <v>18</v>
      </c>
      <c r="C692" s="183">
        <v>45</v>
      </c>
      <c r="D692" s="184">
        <f t="shared" si="10"/>
        <v>2.5</v>
      </c>
    </row>
    <row r="693" ht="13.5" spans="1:4">
      <c r="A693" s="182" t="s">
        <v>625</v>
      </c>
      <c r="B693" s="183">
        <v>12</v>
      </c>
      <c r="C693" s="183">
        <v>12</v>
      </c>
      <c r="D693" s="184">
        <f t="shared" si="10"/>
        <v>1</v>
      </c>
    </row>
    <row r="694" ht="13.5" spans="1:4">
      <c r="A694" s="182" t="s">
        <v>626</v>
      </c>
      <c r="B694" s="183">
        <v>33</v>
      </c>
      <c r="C694" s="183">
        <v>30</v>
      </c>
      <c r="D694" s="184">
        <f t="shared" si="10"/>
        <v>0.909090909090909</v>
      </c>
    </row>
    <row r="695" ht="13.5" spans="1:4">
      <c r="A695" s="182" t="s">
        <v>138</v>
      </c>
      <c r="B695" s="183"/>
      <c r="C695" s="183"/>
      <c r="D695" s="184">
        <f t="shared" si="10"/>
        <v>0</v>
      </c>
    </row>
    <row r="696" ht="13.5" spans="1:4">
      <c r="A696" s="182" t="s">
        <v>627</v>
      </c>
      <c r="B696" s="183"/>
      <c r="C696" s="183"/>
      <c r="D696" s="184">
        <f t="shared" si="10"/>
        <v>0</v>
      </c>
    </row>
    <row r="697" ht="13.5" spans="1:4">
      <c r="A697" s="182" t="s">
        <v>628</v>
      </c>
      <c r="B697" s="183">
        <v>11</v>
      </c>
      <c r="C697" s="183">
        <v>10</v>
      </c>
      <c r="D697" s="184">
        <f t="shared" si="10"/>
        <v>0.909090909090909</v>
      </c>
    </row>
    <row r="698" ht="13.5" spans="1:4">
      <c r="A698" s="193" t="s">
        <v>629</v>
      </c>
      <c r="B698" s="183">
        <v>3038</v>
      </c>
      <c r="C698" s="183">
        <v>2806</v>
      </c>
      <c r="D698" s="184">
        <f t="shared" si="10"/>
        <v>0.923633969716919</v>
      </c>
    </row>
    <row r="699" ht="13.5" spans="1:4">
      <c r="A699" s="193" t="s">
        <v>630</v>
      </c>
      <c r="B699" s="183">
        <f>SUM(B700,B710,B714,B723,B728,B735,B741,B744,B747,B748,B749,B755,B756,B757,B772)</f>
        <v>7300</v>
      </c>
      <c r="C699" s="183">
        <f>SUM(C700,C710,C714,C723,C728,C735,C741,C744,C747,C748,C749,C755,C756,C757,C772)</f>
        <v>7400</v>
      </c>
      <c r="D699" s="184">
        <f t="shared" si="10"/>
        <v>1.01369863013699</v>
      </c>
    </row>
    <row r="700" ht="13.5" spans="1:4">
      <c r="A700" s="193" t="s">
        <v>631</v>
      </c>
      <c r="B700" s="130">
        <f>SUM(B701:B709)</f>
        <v>1463</v>
      </c>
      <c r="C700" s="130">
        <f>SUM(C701:C709)</f>
        <v>1441</v>
      </c>
      <c r="D700" s="184">
        <f t="shared" si="10"/>
        <v>0.984962406015038</v>
      </c>
    </row>
    <row r="701" ht="13.5" spans="1:4">
      <c r="A701" s="193" t="s">
        <v>129</v>
      </c>
      <c r="B701" s="183">
        <v>669</v>
      </c>
      <c r="C701" s="183">
        <v>615</v>
      </c>
      <c r="D701" s="184">
        <f t="shared" si="10"/>
        <v>0.919282511210762</v>
      </c>
    </row>
    <row r="702" ht="13.5" spans="1:4">
      <c r="A702" s="193" t="s">
        <v>130</v>
      </c>
      <c r="B702" s="183">
        <v>358</v>
      </c>
      <c r="C702" s="183">
        <v>381</v>
      </c>
      <c r="D702" s="184">
        <f t="shared" si="10"/>
        <v>1.06424581005587</v>
      </c>
    </row>
    <row r="703" ht="13.5" spans="1:4">
      <c r="A703" s="193" t="s">
        <v>131</v>
      </c>
      <c r="B703" s="183">
        <v>20</v>
      </c>
      <c r="C703" s="183">
        <v>20</v>
      </c>
      <c r="D703" s="184">
        <f t="shared" si="10"/>
        <v>1</v>
      </c>
    </row>
    <row r="704" ht="13.5" spans="1:4">
      <c r="A704" s="193" t="s">
        <v>632</v>
      </c>
      <c r="B704" s="183">
        <v>15</v>
      </c>
      <c r="C704" s="183">
        <v>15</v>
      </c>
      <c r="D704" s="184">
        <f t="shared" si="10"/>
        <v>1</v>
      </c>
    </row>
    <row r="705" ht="13.5" spans="1:4">
      <c r="A705" s="193" t="s">
        <v>633</v>
      </c>
      <c r="B705" s="183">
        <v>39</v>
      </c>
      <c r="C705" s="183">
        <v>40</v>
      </c>
      <c r="D705" s="184">
        <f t="shared" si="10"/>
        <v>1.02564102564103</v>
      </c>
    </row>
    <row r="706" ht="13.5" spans="1:4">
      <c r="A706" s="193" t="s">
        <v>634</v>
      </c>
      <c r="B706" s="183">
        <v>0</v>
      </c>
      <c r="C706" s="183"/>
      <c r="D706" s="184">
        <f t="shared" si="10"/>
        <v>0</v>
      </c>
    </row>
    <row r="707" ht="13.5" spans="1:4">
      <c r="A707" s="193" t="s">
        <v>635</v>
      </c>
      <c r="B707" s="183">
        <v>0</v>
      </c>
      <c r="C707" s="183"/>
      <c r="D707" s="184">
        <f t="shared" si="10"/>
        <v>0</v>
      </c>
    </row>
    <row r="708" ht="13.5" spans="1:4">
      <c r="A708" s="193" t="s">
        <v>636</v>
      </c>
      <c r="B708" s="183">
        <v>0</v>
      </c>
      <c r="C708" s="183"/>
      <c r="D708" s="184">
        <f t="shared" si="10"/>
        <v>0</v>
      </c>
    </row>
    <row r="709" ht="13.5" spans="1:4">
      <c r="A709" s="193" t="s">
        <v>637</v>
      </c>
      <c r="B709" s="183">
        <v>362</v>
      </c>
      <c r="C709" s="183">
        <v>370</v>
      </c>
      <c r="D709" s="184">
        <f t="shared" ref="D709:D772" si="11">IF(B709&lt;&gt;0,C709/B709,0)</f>
        <v>1.02209944751381</v>
      </c>
    </row>
    <row r="710" ht="13.5" spans="1:4">
      <c r="A710" s="193" t="s">
        <v>638</v>
      </c>
      <c r="B710" s="130">
        <f>SUM(B711:B713)</f>
        <v>314</v>
      </c>
      <c r="C710" s="130">
        <f>SUM(C711:C713)</f>
        <v>356</v>
      </c>
      <c r="D710" s="184">
        <f t="shared" si="11"/>
        <v>1.13375796178344</v>
      </c>
    </row>
    <row r="711" ht="13.5" spans="1:4">
      <c r="A711" s="193" t="s">
        <v>639</v>
      </c>
      <c r="B711" s="183"/>
      <c r="C711" s="183"/>
      <c r="D711" s="184">
        <f t="shared" si="11"/>
        <v>0</v>
      </c>
    </row>
    <row r="712" ht="13.5" spans="1:4">
      <c r="A712" s="193" t="s">
        <v>640</v>
      </c>
      <c r="B712" s="183"/>
      <c r="C712" s="183"/>
      <c r="D712" s="184">
        <f t="shared" si="11"/>
        <v>0</v>
      </c>
    </row>
    <row r="713" ht="13.5" spans="1:4">
      <c r="A713" s="193" t="s">
        <v>641</v>
      </c>
      <c r="B713" s="183">
        <v>314</v>
      </c>
      <c r="C713" s="183">
        <v>356</v>
      </c>
      <c r="D713" s="184">
        <f t="shared" si="11"/>
        <v>1.13375796178344</v>
      </c>
    </row>
    <row r="714" ht="13.5" spans="1:4">
      <c r="A714" s="193" t="s">
        <v>642</v>
      </c>
      <c r="B714" s="130">
        <f>SUM(B715:B722)</f>
        <v>2976</v>
      </c>
      <c r="C714" s="130">
        <f>SUM(C715:C722)</f>
        <v>3186</v>
      </c>
      <c r="D714" s="184">
        <f t="shared" si="11"/>
        <v>1.07056451612903</v>
      </c>
    </row>
    <row r="715" ht="13.5" spans="1:4">
      <c r="A715" s="193" t="s">
        <v>643</v>
      </c>
      <c r="B715" s="183">
        <v>200</v>
      </c>
      <c r="C715" s="183">
        <v>300</v>
      </c>
      <c r="D715" s="184">
        <f t="shared" si="11"/>
        <v>1.5</v>
      </c>
    </row>
    <row r="716" ht="13.5" spans="1:4">
      <c r="A716" s="193" t="s">
        <v>644</v>
      </c>
      <c r="B716" s="183">
        <v>1836</v>
      </c>
      <c r="C716" s="183">
        <v>1936</v>
      </c>
      <c r="D716" s="184">
        <f t="shared" si="11"/>
        <v>1.05446623093682</v>
      </c>
    </row>
    <row r="717" ht="13.5" spans="1:4">
      <c r="A717" s="193" t="s">
        <v>645</v>
      </c>
      <c r="B717" s="183">
        <v>0</v>
      </c>
      <c r="C717" s="183"/>
      <c r="D717" s="184">
        <f t="shared" si="11"/>
        <v>0</v>
      </c>
    </row>
    <row r="718" ht="13.5" spans="1:4">
      <c r="A718" s="193" t="s">
        <v>646</v>
      </c>
      <c r="B718" s="183">
        <v>0</v>
      </c>
      <c r="C718" s="183"/>
      <c r="D718" s="184">
        <f t="shared" si="11"/>
        <v>0</v>
      </c>
    </row>
    <row r="719" ht="13.5" spans="1:4">
      <c r="A719" s="193" t="s">
        <v>647</v>
      </c>
      <c r="B719" s="183">
        <v>0</v>
      </c>
      <c r="C719" s="183"/>
      <c r="D719" s="184">
        <f t="shared" si="11"/>
        <v>0</v>
      </c>
    </row>
    <row r="720" ht="13.5" spans="1:4">
      <c r="A720" s="193" t="s">
        <v>648</v>
      </c>
      <c r="B720" s="183">
        <v>0</v>
      </c>
      <c r="C720" s="183"/>
      <c r="D720" s="184">
        <f t="shared" si="11"/>
        <v>0</v>
      </c>
    </row>
    <row r="721" ht="13.5" spans="1:4">
      <c r="A721" s="193" t="s">
        <v>649</v>
      </c>
      <c r="B721" s="183">
        <v>0</v>
      </c>
      <c r="C721" s="183"/>
      <c r="D721" s="184">
        <f t="shared" si="11"/>
        <v>0</v>
      </c>
    </row>
    <row r="722" ht="13.5" spans="1:4">
      <c r="A722" s="193" t="s">
        <v>650</v>
      </c>
      <c r="B722" s="183">
        <v>940</v>
      </c>
      <c r="C722" s="183">
        <v>950</v>
      </c>
      <c r="D722" s="184">
        <f t="shared" si="11"/>
        <v>1.01063829787234</v>
      </c>
    </row>
    <row r="723" ht="13.5" spans="1:4">
      <c r="A723" s="193" t="s">
        <v>651</v>
      </c>
      <c r="B723" s="130">
        <f>SUM(B724:B727)</f>
        <v>1354</v>
      </c>
      <c r="C723" s="130">
        <f>SUM(C724:C727)</f>
        <v>1487</v>
      </c>
      <c r="D723" s="184">
        <f t="shared" si="11"/>
        <v>1.09822747415066</v>
      </c>
    </row>
    <row r="724" ht="13.5" spans="1:4">
      <c r="A724" s="193" t="s">
        <v>652</v>
      </c>
      <c r="B724" s="183">
        <v>0</v>
      </c>
      <c r="C724" s="183"/>
      <c r="D724" s="184">
        <f t="shared" si="11"/>
        <v>0</v>
      </c>
    </row>
    <row r="725" ht="13.5" spans="1:4">
      <c r="A725" s="193" t="s">
        <v>653</v>
      </c>
      <c r="B725" s="183">
        <v>783</v>
      </c>
      <c r="C725" s="183">
        <v>846</v>
      </c>
      <c r="D725" s="184">
        <f t="shared" si="11"/>
        <v>1.08045977011494</v>
      </c>
    </row>
    <row r="726" ht="13.5" spans="1:4">
      <c r="A726" s="193" t="s">
        <v>654</v>
      </c>
      <c r="B726" s="183">
        <v>0</v>
      </c>
      <c r="C726" s="183"/>
      <c r="D726" s="184">
        <f t="shared" si="11"/>
        <v>0</v>
      </c>
    </row>
    <row r="727" ht="13.5" spans="1:4">
      <c r="A727" s="193" t="s">
        <v>655</v>
      </c>
      <c r="B727" s="183">
        <v>571</v>
      </c>
      <c r="C727" s="183">
        <v>641</v>
      </c>
      <c r="D727" s="184">
        <f t="shared" si="11"/>
        <v>1.12259194395797</v>
      </c>
    </row>
    <row r="728" ht="13.5" spans="1:4">
      <c r="A728" s="193" t="s">
        <v>656</v>
      </c>
      <c r="B728" s="130">
        <f>SUM(B729:B734)</f>
        <v>494</v>
      </c>
      <c r="C728" s="130">
        <f>SUM(C729:C734)</f>
        <v>544</v>
      </c>
      <c r="D728" s="184">
        <f t="shared" si="11"/>
        <v>1.10121457489879</v>
      </c>
    </row>
    <row r="729" ht="13.5" spans="1:4">
      <c r="A729" s="193" t="s">
        <v>657</v>
      </c>
      <c r="B729" s="183">
        <v>334</v>
      </c>
      <c r="C729" s="183">
        <v>364</v>
      </c>
      <c r="D729" s="184">
        <f t="shared" si="11"/>
        <v>1.08982035928144</v>
      </c>
    </row>
    <row r="730" ht="13.5" spans="1:4">
      <c r="A730" s="193" t="s">
        <v>658</v>
      </c>
      <c r="B730" s="183">
        <v>0</v>
      </c>
      <c r="C730" s="183"/>
      <c r="D730" s="184">
        <f t="shared" si="11"/>
        <v>0</v>
      </c>
    </row>
    <row r="731" ht="13.5" spans="1:4">
      <c r="A731" s="193" t="s">
        <v>659</v>
      </c>
      <c r="B731" s="183">
        <v>0</v>
      </c>
      <c r="C731" s="183"/>
      <c r="D731" s="184">
        <f t="shared" si="11"/>
        <v>0</v>
      </c>
    </row>
    <row r="732" ht="13.5" spans="1:4">
      <c r="A732" s="193" t="s">
        <v>660</v>
      </c>
      <c r="B732" s="183">
        <v>0</v>
      </c>
      <c r="C732" s="183"/>
      <c r="D732" s="184">
        <f t="shared" si="11"/>
        <v>0</v>
      </c>
    </row>
    <row r="733" ht="13.5" spans="1:4">
      <c r="A733" s="193" t="s">
        <v>661</v>
      </c>
      <c r="B733" s="183">
        <v>160</v>
      </c>
      <c r="C733" s="183">
        <v>180</v>
      </c>
      <c r="D733" s="184">
        <f t="shared" si="11"/>
        <v>1.125</v>
      </c>
    </row>
    <row r="734" ht="13.5" spans="1:4">
      <c r="A734" s="193" t="s">
        <v>662</v>
      </c>
      <c r="B734" s="183">
        <v>0</v>
      </c>
      <c r="C734" s="183"/>
      <c r="D734" s="184">
        <f t="shared" si="11"/>
        <v>0</v>
      </c>
    </row>
    <row r="735" ht="13.5" spans="1:4">
      <c r="A735" s="193" t="s">
        <v>663</v>
      </c>
      <c r="B735" s="130">
        <f>SUM(B736:B740)</f>
        <v>0</v>
      </c>
      <c r="C735" s="130">
        <f>SUM(C736:C740)</f>
        <v>0</v>
      </c>
      <c r="D735" s="184">
        <f t="shared" si="11"/>
        <v>0</v>
      </c>
    </row>
    <row r="736" ht="13.5" spans="1:4">
      <c r="A736" s="193" t="s">
        <v>664</v>
      </c>
      <c r="B736" s="183"/>
      <c r="C736" s="183"/>
      <c r="D736" s="184">
        <f t="shared" si="11"/>
        <v>0</v>
      </c>
    </row>
    <row r="737" ht="13.5" spans="1:4">
      <c r="A737" s="193" t="s">
        <v>665</v>
      </c>
      <c r="B737" s="183"/>
      <c r="C737" s="183"/>
      <c r="D737" s="184">
        <f t="shared" si="11"/>
        <v>0</v>
      </c>
    </row>
    <row r="738" ht="13.5" spans="1:4">
      <c r="A738" s="193" t="s">
        <v>666</v>
      </c>
      <c r="B738" s="183"/>
      <c r="C738" s="183"/>
      <c r="D738" s="184">
        <f t="shared" si="11"/>
        <v>0</v>
      </c>
    </row>
    <row r="739" ht="13.5" spans="1:4">
      <c r="A739" s="193" t="s">
        <v>667</v>
      </c>
      <c r="B739" s="183"/>
      <c r="C739" s="183"/>
      <c r="D739" s="184">
        <f t="shared" si="11"/>
        <v>0</v>
      </c>
    </row>
    <row r="740" ht="13.5" spans="1:4">
      <c r="A740" s="193" t="s">
        <v>668</v>
      </c>
      <c r="B740" s="183"/>
      <c r="C740" s="183"/>
      <c r="D740" s="184">
        <f t="shared" si="11"/>
        <v>0</v>
      </c>
    </row>
    <row r="741" ht="13.5" spans="1:4">
      <c r="A741" s="193" t="s">
        <v>669</v>
      </c>
      <c r="B741" s="130">
        <f>SUM(B742:B743)</f>
        <v>116</v>
      </c>
      <c r="C741" s="130">
        <f>SUM(C742:C743)</f>
        <v>120</v>
      </c>
      <c r="D741" s="184">
        <f t="shared" si="11"/>
        <v>1.03448275862069</v>
      </c>
    </row>
    <row r="742" ht="13.5" spans="1:4">
      <c r="A742" s="193" t="s">
        <v>670</v>
      </c>
      <c r="B742" s="183">
        <v>0</v>
      </c>
      <c r="C742" s="183"/>
      <c r="D742" s="184">
        <f t="shared" si="11"/>
        <v>0</v>
      </c>
    </row>
    <row r="743" ht="13.5" spans="1:4">
      <c r="A743" s="193" t="s">
        <v>671</v>
      </c>
      <c r="B743" s="183">
        <v>116</v>
      </c>
      <c r="C743" s="183">
        <v>120</v>
      </c>
      <c r="D743" s="184">
        <f t="shared" si="11"/>
        <v>1.03448275862069</v>
      </c>
    </row>
    <row r="744" ht="13.5" spans="1:4">
      <c r="A744" s="193" t="s">
        <v>672</v>
      </c>
      <c r="B744" s="130">
        <f>SUM(B745:B746)</f>
        <v>0</v>
      </c>
      <c r="C744" s="130">
        <f>SUM(C745:C746)</f>
        <v>0</v>
      </c>
      <c r="D744" s="184">
        <f t="shared" si="11"/>
        <v>0</v>
      </c>
    </row>
    <row r="745" ht="13.5" spans="1:4">
      <c r="A745" s="193" t="s">
        <v>673</v>
      </c>
      <c r="B745" s="183"/>
      <c r="C745" s="183"/>
      <c r="D745" s="184">
        <f t="shared" si="11"/>
        <v>0</v>
      </c>
    </row>
    <row r="746" ht="13.5" spans="1:4">
      <c r="A746" s="193" t="s">
        <v>674</v>
      </c>
      <c r="B746" s="183"/>
      <c r="C746" s="183"/>
      <c r="D746" s="184">
        <f t="shared" si="11"/>
        <v>0</v>
      </c>
    </row>
    <row r="747" ht="13.5" spans="1:4">
      <c r="A747" s="193" t="s">
        <v>675</v>
      </c>
      <c r="B747" s="183"/>
      <c r="C747" s="183"/>
      <c r="D747" s="184">
        <f t="shared" si="11"/>
        <v>0</v>
      </c>
    </row>
    <row r="748" ht="13.5" spans="1:4">
      <c r="A748" s="193" t="s">
        <v>676</v>
      </c>
      <c r="B748" s="183"/>
      <c r="C748" s="183"/>
      <c r="D748" s="184">
        <f t="shared" si="11"/>
        <v>0</v>
      </c>
    </row>
    <row r="749" ht="13.5" spans="1:4">
      <c r="A749" s="193" t="s">
        <v>677</v>
      </c>
      <c r="B749" s="130">
        <f>SUM(B750:B754)</f>
        <v>145</v>
      </c>
      <c r="C749" s="130">
        <f>SUM(C750:C754)</f>
        <v>150</v>
      </c>
      <c r="D749" s="184">
        <f t="shared" si="11"/>
        <v>1.03448275862069</v>
      </c>
    </row>
    <row r="750" ht="13.5" spans="1:4">
      <c r="A750" s="193" t="s">
        <v>678</v>
      </c>
      <c r="B750" s="183">
        <v>0</v>
      </c>
      <c r="C750" s="183"/>
      <c r="D750" s="184">
        <f t="shared" si="11"/>
        <v>0</v>
      </c>
    </row>
    <row r="751" ht="13.5" spans="1:4">
      <c r="A751" s="193" t="s">
        <v>679</v>
      </c>
      <c r="B751" s="183">
        <v>0</v>
      </c>
      <c r="C751" s="183"/>
      <c r="D751" s="184">
        <f t="shared" si="11"/>
        <v>0</v>
      </c>
    </row>
    <row r="752" ht="13.5" spans="1:4">
      <c r="A752" s="193" t="s">
        <v>680</v>
      </c>
      <c r="B752" s="183">
        <v>30</v>
      </c>
      <c r="C752" s="183">
        <v>30</v>
      </c>
      <c r="D752" s="184">
        <f t="shared" si="11"/>
        <v>1</v>
      </c>
    </row>
    <row r="753" ht="13.5" spans="1:4">
      <c r="A753" s="193" t="s">
        <v>681</v>
      </c>
      <c r="B753" s="183">
        <v>0</v>
      </c>
      <c r="C753" s="183"/>
      <c r="D753" s="184">
        <f t="shared" si="11"/>
        <v>0</v>
      </c>
    </row>
    <row r="754" ht="13.5" spans="1:4">
      <c r="A754" s="193" t="s">
        <v>682</v>
      </c>
      <c r="B754" s="183">
        <v>115</v>
      </c>
      <c r="C754" s="183">
        <v>120</v>
      </c>
      <c r="D754" s="184">
        <f t="shared" si="11"/>
        <v>1.04347826086957</v>
      </c>
    </row>
    <row r="755" ht="13.5" spans="1:4">
      <c r="A755" s="193" t="s">
        <v>683</v>
      </c>
      <c r="B755" s="183"/>
      <c r="C755" s="183"/>
      <c r="D755" s="184">
        <f t="shared" si="11"/>
        <v>0</v>
      </c>
    </row>
    <row r="756" ht="13.5" spans="1:4">
      <c r="A756" s="193" t="s">
        <v>684</v>
      </c>
      <c r="B756" s="183"/>
      <c r="C756" s="183"/>
      <c r="D756" s="184">
        <f t="shared" si="11"/>
        <v>0</v>
      </c>
    </row>
    <row r="757" ht="13.5" spans="1:4">
      <c r="A757" s="193" t="s">
        <v>685</v>
      </c>
      <c r="B757" s="130">
        <f>SUM(B758:B771)</f>
        <v>0</v>
      </c>
      <c r="C757" s="130">
        <f>SUM(C758:C771)</f>
        <v>0</v>
      </c>
      <c r="D757" s="184">
        <f t="shared" si="11"/>
        <v>0</v>
      </c>
    </row>
    <row r="758" ht="13.5" spans="1:4">
      <c r="A758" s="193" t="s">
        <v>129</v>
      </c>
      <c r="B758" s="183"/>
      <c r="C758" s="183"/>
      <c r="D758" s="184">
        <f t="shared" si="11"/>
        <v>0</v>
      </c>
    </row>
    <row r="759" ht="13.5" spans="1:4">
      <c r="A759" s="193" t="s">
        <v>130</v>
      </c>
      <c r="B759" s="183"/>
      <c r="C759" s="183"/>
      <c r="D759" s="184">
        <f t="shared" si="11"/>
        <v>0</v>
      </c>
    </row>
    <row r="760" ht="13.5" spans="1:4">
      <c r="A760" s="193" t="s">
        <v>131</v>
      </c>
      <c r="B760" s="183"/>
      <c r="C760" s="183"/>
      <c r="D760" s="184">
        <f t="shared" si="11"/>
        <v>0</v>
      </c>
    </row>
    <row r="761" ht="13.5" spans="1:4">
      <c r="A761" s="193" t="s">
        <v>686</v>
      </c>
      <c r="B761" s="183"/>
      <c r="C761" s="183"/>
      <c r="D761" s="184">
        <f t="shared" si="11"/>
        <v>0</v>
      </c>
    </row>
    <row r="762" ht="13.5" spans="1:4">
      <c r="A762" s="193" t="s">
        <v>687</v>
      </c>
      <c r="B762" s="183"/>
      <c r="C762" s="183"/>
      <c r="D762" s="184">
        <f t="shared" si="11"/>
        <v>0</v>
      </c>
    </row>
    <row r="763" ht="13.5" spans="1:4">
      <c r="A763" s="193" t="s">
        <v>688</v>
      </c>
      <c r="B763" s="183"/>
      <c r="C763" s="183"/>
      <c r="D763" s="184">
        <f t="shared" si="11"/>
        <v>0</v>
      </c>
    </row>
    <row r="764" ht="13.5" spans="1:4">
      <c r="A764" s="193" t="s">
        <v>689</v>
      </c>
      <c r="B764" s="183"/>
      <c r="C764" s="183"/>
      <c r="D764" s="184">
        <f t="shared" si="11"/>
        <v>0</v>
      </c>
    </row>
    <row r="765" ht="13.5" spans="1:4">
      <c r="A765" s="193" t="s">
        <v>690</v>
      </c>
      <c r="B765" s="183"/>
      <c r="C765" s="183"/>
      <c r="D765" s="184">
        <f t="shared" si="11"/>
        <v>0</v>
      </c>
    </row>
    <row r="766" ht="13.5" spans="1:4">
      <c r="A766" s="193" t="s">
        <v>691</v>
      </c>
      <c r="B766" s="183"/>
      <c r="C766" s="183"/>
      <c r="D766" s="184">
        <f t="shared" si="11"/>
        <v>0</v>
      </c>
    </row>
    <row r="767" ht="13.5" spans="1:4">
      <c r="A767" s="193" t="s">
        <v>692</v>
      </c>
      <c r="B767" s="183"/>
      <c r="C767" s="183"/>
      <c r="D767" s="184">
        <f t="shared" si="11"/>
        <v>0</v>
      </c>
    </row>
    <row r="768" ht="13.5" spans="1:4">
      <c r="A768" s="193" t="s">
        <v>170</v>
      </c>
      <c r="B768" s="183"/>
      <c r="C768" s="183"/>
      <c r="D768" s="184">
        <f t="shared" si="11"/>
        <v>0</v>
      </c>
    </row>
    <row r="769" ht="13.5" spans="1:4">
      <c r="A769" s="193" t="s">
        <v>693</v>
      </c>
      <c r="B769" s="183"/>
      <c r="C769" s="183"/>
      <c r="D769" s="184">
        <f t="shared" si="11"/>
        <v>0</v>
      </c>
    </row>
    <row r="770" ht="13.5" spans="1:4">
      <c r="A770" s="193" t="s">
        <v>138</v>
      </c>
      <c r="B770" s="183"/>
      <c r="C770" s="183"/>
      <c r="D770" s="184">
        <f t="shared" si="11"/>
        <v>0</v>
      </c>
    </row>
    <row r="771" ht="13.5" spans="1:4">
      <c r="A771" s="193" t="s">
        <v>694</v>
      </c>
      <c r="B771" s="183"/>
      <c r="C771" s="183"/>
      <c r="D771" s="184">
        <f t="shared" si="11"/>
        <v>0</v>
      </c>
    </row>
    <row r="772" ht="13.5" spans="1:4">
      <c r="A772" s="193" t="s">
        <v>695</v>
      </c>
      <c r="B772" s="183">
        <v>438</v>
      </c>
      <c r="C772" s="183">
        <v>116</v>
      </c>
      <c r="D772" s="184">
        <f t="shared" si="11"/>
        <v>0.264840182648402</v>
      </c>
    </row>
    <row r="773" ht="13.5" spans="1:4">
      <c r="A773" s="193" t="s">
        <v>696</v>
      </c>
      <c r="B773" s="183">
        <f>SUM(B774,B785,B786,B789,B790,B791)</f>
        <v>6800</v>
      </c>
      <c r="C773" s="183">
        <f>SUM(C774,C785,C786,C789,C790,C791)</f>
        <v>11000</v>
      </c>
      <c r="D773" s="184">
        <f t="shared" ref="D773:D836" si="12">IF(B773&lt;&gt;0,C773/B773,0)</f>
        <v>1.61764705882353</v>
      </c>
    </row>
    <row r="774" ht="13.5" spans="1:4">
      <c r="A774" s="193" t="s">
        <v>697</v>
      </c>
      <c r="B774" s="130">
        <f>SUM(B775:B784)</f>
        <v>2110</v>
      </c>
      <c r="C774" s="130">
        <f>SUM(C775:C784)</f>
        <v>1925</v>
      </c>
      <c r="D774" s="184">
        <f t="shared" si="12"/>
        <v>0.912322274881517</v>
      </c>
    </row>
    <row r="775" ht="13.5" spans="1:4">
      <c r="A775" s="193" t="s">
        <v>129</v>
      </c>
      <c r="B775" s="183">
        <v>427</v>
      </c>
      <c r="C775" s="183">
        <v>425</v>
      </c>
      <c r="D775" s="184">
        <f t="shared" si="12"/>
        <v>0.995316159250585</v>
      </c>
    </row>
    <row r="776" ht="13.5" spans="1:4">
      <c r="A776" s="193" t="s">
        <v>130</v>
      </c>
      <c r="B776" s="183">
        <v>291</v>
      </c>
      <c r="C776" s="183">
        <v>215</v>
      </c>
      <c r="D776" s="184">
        <f t="shared" si="12"/>
        <v>0.738831615120275</v>
      </c>
    </row>
    <row r="777" ht="13.5" spans="1:4">
      <c r="A777" s="193" t="s">
        <v>131</v>
      </c>
      <c r="B777" s="183">
        <v>0</v>
      </c>
      <c r="C777" s="183"/>
      <c r="D777" s="184">
        <f t="shared" si="12"/>
        <v>0</v>
      </c>
    </row>
    <row r="778" ht="13.5" spans="1:4">
      <c r="A778" s="193" t="s">
        <v>698</v>
      </c>
      <c r="B778" s="183">
        <v>800</v>
      </c>
      <c r="C778" s="183">
        <v>651</v>
      </c>
      <c r="D778" s="184">
        <f t="shared" si="12"/>
        <v>0.81375</v>
      </c>
    </row>
    <row r="779" ht="13.5" spans="1:4">
      <c r="A779" s="193" t="s">
        <v>699</v>
      </c>
      <c r="B779" s="183">
        <v>133</v>
      </c>
      <c r="C779" s="183">
        <v>150</v>
      </c>
      <c r="D779" s="184">
        <f t="shared" si="12"/>
        <v>1.12781954887218</v>
      </c>
    </row>
    <row r="780" ht="13.5" spans="1:4">
      <c r="A780" s="193" t="s">
        <v>700</v>
      </c>
      <c r="B780" s="183">
        <v>130</v>
      </c>
      <c r="C780" s="183">
        <v>136</v>
      </c>
      <c r="D780" s="184">
        <f t="shared" si="12"/>
        <v>1.04615384615385</v>
      </c>
    </row>
    <row r="781" ht="13.5" spans="1:4">
      <c r="A781" s="193" t="s">
        <v>701</v>
      </c>
      <c r="B781" s="183">
        <v>0</v>
      </c>
      <c r="C781" s="183"/>
      <c r="D781" s="184">
        <f t="shared" si="12"/>
        <v>0</v>
      </c>
    </row>
    <row r="782" ht="13.5" spans="1:4">
      <c r="A782" s="193" t="s">
        <v>702</v>
      </c>
      <c r="B782" s="183">
        <v>147</v>
      </c>
      <c r="C782" s="183">
        <v>154</v>
      </c>
      <c r="D782" s="184">
        <f t="shared" si="12"/>
        <v>1.04761904761905</v>
      </c>
    </row>
    <row r="783" ht="13.5" spans="1:4">
      <c r="A783" s="193" t="s">
        <v>703</v>
      </c>
      <c r="B783" s="183">
        <v>0</v>
      </c>
      <c r="C783" s="183"/>
      <c r="D783" s="184">
        <f t="shared" si="12"/>
        <v>0</v>
      </c>
    </row>
    <row r="784" ht="13.5" spans="1:4">
      <c r="A784" s="193" t="s">
        <v>704</v>
      </c>
      <c r="B784" s="183">
        <v>182</v>
      </c>
      <c r="C784" s="183">
        <v>194</v>
      </c>
      <c r="D784" s="184">
        <f t="shared" si="12"/>
        <v>1.06593406593407</v>
      </c>
    </row>
    <row r="785" ht="13.5" spans="1:4">
      <c r="A785" s="193" t="s">
        <v>705</v>
      </c>
      <c r="B785" s="183">
        <v>342</v>
      </c>
      <c r="C785" s="183">
        <v>338</v>
      </c>
      <c r="D785" s="184">
        <f t="shared" si="12"/>
        <v>0.988304093567251</v>
      </c>
    </row>
    <row r="786" ht="13.5" spans="1:4">
      <c r="A786" s="193" t="s">
        <v>706</v>
      </c>
      <c r="B786" s="130">
        <f>SUM(B787:B788)</f>
        <v>3701</v>
      </c>
      <c r="C786" s="130">
        <f>SUM(C787:C788)</f>
        <v>5766</v>
      </c>
      <c r="D786" s="184">
        <f t="shared" si="12"/>
        <v>1.55795730883545</v>
      </c>
    </row>
    <row r="787" ht="13.5" spans="1:4">
      <c r="A787" s="193" t="s">
        <v>707</v>
      </c>
      <c r="B787" s="183">
        <v>11</v>
      </c>
      <c r="C787" s="183">
        <v>20</v>
      </c>
      <c r="D787" s="184">
        <f t="shared" si="12"/>
        <v>1.81818181818182</v>
      </c>
    </row>
    <row r="788" ht="13.5" spans="1:4">
      <c r="A788" s="193" t="s">
        <v>708</v>
      </c>
      <c r="B788" s="183">
        <v>3690</v>
      </c>
      <c r="C788" s="183">
        <v>5746</v>
      </c>
      <c r="D788" s="184">
        <f t="shared" si="12"/>
        <v>1.55718157181572</v>
      </c>
    </row>
    <row r="789" ht="13.5" spans="1:4">
      <c r="A789" s="193" t="s">
        <v>709</v>
      </c>
      <c r="B789" s="183">
        <v>521</v>
      </c>
      <c r="C789" s="183">
        <v>2851</v>
      </c>
      <c r="D789" s="184">
        <f t="shared" si="12"/>
        <v>5.4721689059501</v>
      </c>
    </row>
    <row r="790" ht="13.5" spans="1:4">
      <c r="A790" s="193" t="s">
        <v>710</v>
      </c>
      <c r="B790" s="183">
        <v>31</v>
      </c>
      <c r="C790" s="183">
        <v>30</v>
      </c>
      <c r="D790" s="184">
        <f t="shared" si="12"/>
        <v>0.967741935483871</v>
      </c>
    </row>
    <row r="791" ht="13.5" spans="1:4">
      <c r="A791" s="193" t="s">
        <v>711</v>
      </c>
      <c r="B791" s="183">
        <v>95</v>
      </c>
      <c r="C791" s="183">
        <v>90</v>
      </c>
      <c r="D791" s="184">
        <f t="shared" si="12"/>
        <v>0.947368421052632</v>
      </c>
    </row>
    <row r="792" ht="13.5" spans="1:4">
      <c r="A792" s="193" t="s">
        <v>712</v>
      </c>
      <c r="B792" s="183">
        <f>SUM(B793,B819,B844,B872,B883,B890,B897,B900)</f>
        <v>53000</v>
      </c>
      <c r="C792" s="183">
        <f>SUM(C793,C819,C844,C872,C883,C890,C897,C900)</f>
        <v>53000</v>
      </c>
      <c r="D792" s="184">
        <f t="shared" si="12"/>
        <v>1</v>
      </c>
    </row>
    <row r="793" ht="13.5" spans="1:4">
      <c r="A793" s="193" t="s">
        <v>713</v>
      </c>
      <c r="B793" s="130">
        <f>SUM(B794:B818)</f>
        <v>16270</v>
      </c>
      <c r="C793" s="130">
        <f>SUM(C794:C818)</f>
        <v>16547</v>
      </c>
      <c r="D793" s="184">
        <f t="shared" si="12"/>
        <v>1.01702519975415</v>
      </c>
    </row>
    <row r="794" ht="13.5" spans="1:4">
      <c r="A794" s="193" t="s">
        <v>129</v>
      </c>
      <c r="B794" s="183">
        <v>1783</v>
      </c>
      <c r="C794" s="183">
        <v>1846</v>
      </c>
      <c r="D794" s="184">
        <f t="shared" si="12"/>
        <v>1.035333707235</v>
      </c>
    </row>
    <row r="795" ht="13.5" spans="1:4">
      <c r="A795" s="193" t="s">
        <v>130</v>
      </c>
      <c r="B795" s="183">
        <v>2352</v>
      </c>
      <c r="C795" s="183">
        <v>2315</v>
      </c>
      <c r="D795" s="184">
        <f t="shared" si="12"/>
        <v>0.984268707482993</v>
      </c>
    </row>
    <row r="796" ht="13.5" spans="1:4">
      <c r="A796" s="193" t="s">
        <v>131</v>
      </c>
      <c r="B796" s="183">
        <v>0</v>
      </c>
      <c r="C796" s="183"/>
      <c r="D796" s="184">
        <f t="shared" si="12"/>
        <v>0</v>
      </c>
    </row>
    <row r="797" ht="13.5" spans="1:4">
      <c r="A797" s="193" t="s">
        <v>138</v>
      </c>
      <c r="B797" s="183">
        <v>88</v>
      </c>
      <c r="C797" s="183">
        <v>88</v>
      </c>
      <c r="D797" s="184">
        <f t="shared" si="12"/>
        <v>1</v>
      </c>
    </row>
    <row r="798" ht="13.5" spans="1:4">
      <c r="A798" s="193" t="s">
        <v>714</v>
      </c>
      <c r="B798" s="183">
        <v>0</v>
      </c>
      <c r="C798" s="183"/>
      <c r="D798" s="184">
        <f t="shared" si="12"/>
        <v>0</v>
      </c>
    </row>
    <row r="799" ht="13.5" spans="1:4">
      <c r="A799" s="193" t="s">
        <v>715</v>
      </c>
      <c r="B799" s="183">
        <v>60</v>
      </c>
      <c r="C799" s="183">
        <v>60</v>
      </c>
      <c r="D799" s="184">
        <f t="shared" si="12"/>
        <v>1</v>
      </c>
    </row>
    <row r="800" ht="13.5" spans="1:4">
      <c r="A800" s="193" t="s">
        <v>716</v>
      </c>
      <c r="B800" s="183">
        <v>353</v>
      </c>
      <c r="C800" s="183">
        <v>350</v>
      </c>
      <c r="D800" s="184">
        <f t="shared" si="12"/>
        <v>0.991501416430595</v>
      </c>
    </row>
    <row r="801" ht="13.5" spans="1:4">
      <c r="A801" s="193" t="s">
        <v>717</v>
      </c>
      <c r="B801" s="183">
        <v>10</v>
      </c>
      <c r="C801" s="183">
        <v>10</v>
      </c>
      <c r="D801" s="184">
        <f t="shared" si="12"/>
        <v>1</v>
      </c>
    </row>
    <row r="802" ht="13.5" spans="1:4">
      <c r="A802" s="193" t="s">
        <v>718</v>
      </c>
      <c r="B802" s="183">
        <v>6</v>
      </c>
      <c r="C802" s="183">
        <v>6</v>
      </c>
      <c r="D802" s="184">
        <f t="shared" si="12"/>
        <v>1</v>
      </c>
    </row>
    <row r="803" ht="13.5" spans="1:4">
      <c r="A803" s="193" t="s">
        <v>719</v>
      </c>
      <c r="B803" s="183">
        <v>0</v>
      </c>
      <c r="C803" s="183"/>
      <c r="D803" s="184">
        <f t="shared" si="12"/>
        <v>0</v>
      </c>
    </row>
    <row r="804" ht="13.5" spans="1:4">
      <c r="A804" s="193" t="s">
        <v>720</v>
      </c>
      <c r="B804" s="183">
        <v>0</v>
      </c>
      <c r="C804" s="183"/>
      <c r="D804" s="184">
        <f t="shared" si="12"/>
        <v>0</v>
      </c>
    </row>
    <row r="805" ht="13.5" spans="1:4">
      <c r="A805" s="193" t="s">
        <v>721</v>
      </c>
      <c r="B805" s="183">
        <v>110</v>
      </c>
      <c r="C805" s="183">
        <v>110</v>
      </c>
      <c r="D805" s="184">
        <f t="shared" si="12"/>
        <v>1</v>
      </c>
    </row>
    <row r="806" ht="13.5" spans="1:4">
      <c r="A806" s="193" t="s">
        <v>722</v>
      </c>
      <c r="B806" s="183">
        <v>55</v>
      </c>
      <c r="C806" s="183">
        <v>55</v>
      </c>
      <c r="D806" s="184">
        <f t="shared" si="12"/>
        <v>1</v>
      </c>
    </row>
    <row r="807" ht="13.5" spans="1:4">
      <c r="A807" s="193" t="s">
        <v>723</v>
      </c>
      <c r="B807" s="183">
        <v>0</v>
      </c>
      <c r="C807" s="183"/>
      <c r="D807" s="184">
        <f t="shared" si="12"/>
        <v>0</v>
      </c>
    </row>
    <row r="808" ht="13.5" spans="1:4">
      <c r="A808" s="193" t="s">
        <v>724</v>
      </c>
      <c r="B808" s="183">
        <v>0</v>
      </c>
      <c r="C808" s="183"/>
      <c r="D808" s="184">
        <f t="shared" si="12"/>
        <v>0</v>
      </c>
    </row>
    <row r="809" ht="13.5" spans="1:4">
      <c r="A809" s="193" t="s">
        <v>725</v>
      </c>
      <c r="B809" s="183">
        <v>2862</v>
      </c>
      <c r="C809" s="183">
        <v>2862</v>
      </c>
      <c r="D809" s="184">
        <f t="shared" si="12"/>
        <v>1</v>
      </c>
    </row>
    <row r="810" ht="13.5" spans="1:4">
      <c r="A810" s="193" t="s">
        <v>726</v>
      </c>
      <c r="B810" s="183">
        <v>134</v>
      </c>
      <c r="C810" s="183">
        <v>134</v>
      </c>
      <c r="D810" s="184">
        <f t="shared" si="12"/>
        <v>1</v>
      </c>
    </row>
    <row r="811" ht="13.5" spans="1:4">
      <c r="A811" s="193" t="s">
        <v>727</v>
      </c>
      <c r="B811" s="183">
        <v>3</v>
      </c>
      <c r="C811" s="183">
        <v>3</v>
      </c>
      <c r="D811" s="184">
        <f t="shared" si="12"/>
        <v>1</v>
      </c>
    </row>
    <row r="812" ht="13.5" spans="1:4">
      <c r="A812" s="193" t="s">
        <v>728</v>
      </c>
      <c r="B812" s="183">
        <v>3544</v>
      </c>
      <c r="C812" s="183">
        <v>3798</v>
      </c>
      <c r="D812" s="184">
        <f t="shared" si="12"/>
        <v>1.07167042889391</v>
      </c>
    </row>
    <row r="813" ht="13.5" spans="1:4">
      <c r="A813" s="193" t="s">
        <v>729</v>
      </c>
      <c r="B813" s="183">
        <v>10</v>
      </c>
      <c r="C813" s="183">
        <v>10</v>
      </c>
      <c r="D813" s="184">
        <f t="shared" si="12"/>
        <v>1</v>
      </c>
    </row>
    <row r="814" ht="13.5" spans="1:4">
      <c r="A814" s="193" t="s">
        <v>730</v>
      </c>
      <c r="B814" s="183">
        <v>0</v>
      </c>
      <c r="C814" s="183"/>
      <c r="D814" s="184">
        <f t="shared" si="12"/>
        <v>0</v>
      </c>
    </row>
    <row r="815" ht="13.5" spans="1:4">
      <c r="A815" s="193" t="s">
        <v>731</v>
      </c>
      <c r="B815" s="183">
        <v>0</v>
      </c>
      <c r="C815" s="183"/>
      <c r="D815" s="184">
        <f t="shared" si="12"/>
        <v>0</v>
      </c>
    </row>
    <row r="816" ht="13.5" spans="1:4">
      <c r="A816" s="193" t="s">
        <v>732</v>
      </c>
      <c r="B816" s="183">
        <v>0</v>
      </c>
      <c r="C816" s="183"/>
      <c r="D816" s="184">
        <f t="shared" si="12"/>
        <v>0</v>
      </c>
    </row>
    <row r="817" ht="13.5" spans="1:4">
      <c r="A817" s="193" t="s">
        <v>733</v>
      </c>
      <c r="B817" s="183">
        <v>3916</v>
      </c>
      <c r="C817" s="183">
        <v>3916</v>
      </c>
      <c r="D817" s="184">
        <f t="shared" si="12"/>
        <v>1</v>
      </c>
    </row>
    <row r="818" ht="13.5" spans="1:4">
      <c r="A818" s="193" t="s">
        <v>734</v>
      </c>
      <c r="B818" s="183">
        <v>984</v>
      </c>
      <c r="C818" s="183">
        <v>984</v>
      </c>
      <c r="D818" s="184">
        <f t="shared" si="12"/>
        <v>1</v>
      </c>
    </row>
    <row r="819" ht="13.5" spans="1:4">
      <c r="A819" s="193" t="s">
        <v>735</v>
      </c>
      <c r="B819" s="130">
        <f>SUM(B820:B843)</f>
        <v>4183</v>
      </c>
      <c r="C819" s="130">
        <f>SUM(C820:C843)</f>
        <v>3946</v>
      </c>
      <c r="D819" s="184">
        <f t="shared" si="12"/>
        <v>0.94334209897203</v>
      </c>
    </row>
    <row r="820" ht="13.5" spans="1:4">
      <c r="A820" s="193" t="s">
        <v>129</v>
      </c>
      <c r="B820" s="183">
        <v>609</v>
      </c>
      <c r="C820" s="183">
        <v>715</v>
      </c>
      <c r="D820" s="184">
        <f t="shared" si="12"/>
        <v>1.17405582922824</v>
      </c>
    </row>
    <row r="821" ht="13.5" spans="1:4">
      <c r="A821" s="193" t="s">
        <v>130</v>
      </c>
      <c r="B821" s="183">
        <v>18</v>
      </c>
      <c r="C821" s="183">
        <v>20</v>
      </c>
      <c r="D821" s="184">
        <f t="shared" si="12"/>
        <v>1.11111111111111</v>
      </c>
    </row>
    <row r="822" ht="13.5" spans="1:4">
      <c r="A822" s="193" t="s">
        <v>131</v>
      </c>
      <c r="B822" s="183">
        <v>0</v>
      </c>
      <c r="C822" s="183">
        <v>0</v>
      </c>
      <c r="D822" s="184">
        <f t="shared" si="12"/>
        <v>0</v>
      </c>
    </row>
    <row r="823" ht="13.5" spans="1:4">
      <c r="A823" s="193" t="s">
        <v>736</v>
      </c>
      <c r="B823" s="183">
        <v>27</v>
      </c>
      <c r="C823" s="183">
        <v>27</v>
      </c>
      <c r="D823" s="184">
        <f t="shared" si="12"/>
        <v>1</v>
      </c>
    </row>
    <row r="824" ht="13.5" spans="1:4">
      <c r="A824" s="193" t="s">
        <v>737</v>
      </c>
      <c r="B824" s="183">
        <v>210</v>
      </c>
      <c r="C824" s="183">
        <v>210</v>
      </c>
      <c r="D824" s="184">
        <f t="shared" si="12"/>
        <v>1</v>
      </c>
    </row>
    <row r="825" ht="13.5" spans="1:4">
      <c r="A825" s="193" t="s">
        <v>738</v>
      </c>
      <c r="B825" s="183">
        <v>0</v>
      </c>
      <c r="C825" s="183">
        <v>0</v>
      </c>
      <c r="D825" s="184">
        <f t="shared" si="12"/>
        <v>0</v>
      </c>
    </row>
    <row r="826" ht="13.5" spans="1:4">
      <c r="A826" s="193" t="s">
        <v>739</v>
      </c>
      <c r="B826" s="183">
        <v>1537</v>
      </c>
      <c r="C826" s="183">
        <v>1537</v>
      </c>
      <c r="D826" s="184">
        <f t="shared" si="12"/>
        <v>1</v>
      </c>
    </row>
    <row r="827" ht="13.5" spans="1:4">
      <c r="A827" s="193" t="s">
        <v>740</v>
      </c>
      <c r="B827" s="183">
        <v>1382</v>
      </c>
      <c r="C827" s="183">
        <v>1382</v>
      </c>
      <c r="D827" s="184">
        <f t="shared" si="12"/>
        <v>1</v>
      </c>
    </row>
    <row r="828" ht="13.5" spans="1:4">
      <c r="A828" s="193" t="s">
        <v>741</v>
      </c>
      <c r="B828" s="183">
        <v>0</v>
      </c>
      <c r="C828" s="183"/>
      <c r="D828" s="184">
        <f t="shared" si="12"/>
        <v>0</v>
      </c>
    </row>
    <row r="829" ht="13.5" spans="1:4">
      <c r="A829" s="193" t="s">
        <v>742</v>
      </c>
      <c r="B829" s="183">
        <v>5</v>
      </c>
      <c r="C829" s="183"/>
      <c r="D829" s="184">
        <f t="shared" si="12"/>
        <v>0</v>
      </c>
    </row>
    <row r="830" ht="13.5" spans="1:4">
      <c r="A830" s="193" t="s">
        <v>743</v>
      </c>
      <c r="B830" s="183">
        <v>0</v>
      </c>
      <c r="C830" s="183"/>
      <c r="D830" s="184">
        <f t="shared" si="12"/>
        <v>0</v>
      </c>
    </row>
    <row r="831" ht="13.5" spans="1:4">
      <c r="A831" s="193" t="s">
        <v>744</v>
      </c>
      <c r="B831" s="183">
        <v>0</v>
      </c>
      <c r="C831" s="183"/>
      <c r="D831" s="184">
        <f t="shared" si="12"/>
        <v>0</v>
      </c>
    </row>
    <row r="832" ht="13.5" spans="1:4">
      <c r="A832" s="193" t="s">
        <v>745</v>
      </c>
      <c r="B832" s="183">
        <v>0</v>
      </c>
      <c r="C832" s="183"/>
      <c r="D832" s="184">
        <f t="shared" si="12"/>
        <v>0</v>
      </c>
    </row>
    <row r="833" ht="13.5" spans="1:4">
      <c r="A833" s="193" t="s">
        <v>746</v>
      </c>
      <c r="B833" s="183">
        <v>0</v>
      </c>
      <c r="C833" s="183"/>
      <c r="D833" s="184">
        <f t="shared" si="12"/>
        <v>0</v>
      </c>
    </row>
    <row r="834" ht="13.5" spans="1:4">
      <c r="A834" s="193" t="s">
        <v>747</v>
      </c>
      <c r="B834" s="183">
        <v>55</v>
      </c>
      <c r="C834" s="183">
        <v>55</v>
      </c>
      <c r="D834" s="184">
        <f t="shared" si="12"/>
        <v>1</v>
      </c>
    </row>
    <row r="835" ht="13.5" spans="1:4">
      <c r="A835" s="193" t="s">
        <v>748</v>
      </c>
      <c r="B835" s="183">
        <v>0</v>
      </c>
      <c r="C835" s="183"/>
      <c r="D835" s="184">
        <f t="shared" si="12"/>
        <v>0</v>
      </c>
    </row>
    <row r="836" ht="13.5" spans="1:4">
      <c r="A836" s="193" t="s">
        <v>749</v>
      </c>
      <c r="B836" s="183">
        <v>0</v>
      </c>
      <c r="C836" s="183"/>
      <c r="D836" s="184">
        <f t="shared" si="12"/>
        <v>0</v>
      </c>
    </row>
    <row r="837" ht="13.5" spans="1:4">
      <c r="A837" s="193" t="s">
        <v>750</v>
      </c>
      <c r="B837" s="183">
        <v>0</v>
      </c>
      <c r="C837" s="183"/>
      <c r="D837" s="184">
        <f t="shared" ref="D837:D900" si="13">IF(B837&lt;&gt;0,C837/B837,0)</f>
        <v>0</v>
      </c>
    </row>
    <row r="838" ht="13.5" spans="1:4">
      <c r="A838" s="193" t="s">
        <v>751</v>
      </c>
      <c r="B838" s="183">
        <v>0</v>
      </c>
      <c r="C838" s="183"/>
      <c r="D838" s="184">
        <f t="shared" si="13"/>
        <v>0</v>
      </c>
    </row>
    <row r="839" ht="13.5" spans="1:4">
      <c r="A839" s="193" t="s">
        <v>752</v>
      </c>
      <c r="B839" s="183">
        <v>0</v>
      </c>
      <c r="C839" s="183"/>
      <c r="D839" s="184">
        <f t="shared" si="13"/>
        <v>0</v>
      </c>
    </row>
    <row r="840" ht="13.5" spans="1:4">
      <c r="A840" s="193" t="s">
        <v>753</v>
      </c>
      <c r="B840" s="183">
        <v>0</v>
      </c>
      <c r="C840" s="183"/>
      <c r="D840" s="184">
        <f t="shared" si="13"/>
        <v>0</v>
      </c>
    </row>
    <row r="841" ht="13.5" spans="1:4">
      <c r="A841" s="193" t="s">
        <v>754</v>
      </c>
      <c r="B841" s="183">
        <v>0</v>
      </c>
      <c r="C841" s="183"/>
      <c r="D841" s="184">
        <f t="shared" si="13"/>
        <v>0</v>
      </c>
    </row>
    <row r="842" ht="13.5" spans="1:4">
      <c r="A842" s="193" t="s">
        <v>720</v>
      </c>
      <c r="B842" s="183">
        <v>0</v>
      </c>
      <c r="C842" s="183"/>
      <c r="D842" s="184">
        <f t="shared" si="13"/>
        <v>0</v>
      </c>
    </row>
    <row r="843" ht="13.5" spans="1:4">
      <c r="A843" s="193" t="s">
        <v>755</v>
      </c>
      <c r="B843" s="183">
        <v>340</v>
      </c>
      <c r="C843" s="183"/>
      <c r="D843" s="184">
        <f t="shared" si="13"/>
        <v>0</v>
      </c>
    </row>
    <row r="844" ht="13.5" spans="1:4">
      <c r="A844" s="193" t="s">
        <v>756</v>
      </c>
      <c r="B844" s="130">
        <f>SUM(B845:B871)</f>
        <v>10464</v>
      </c>
      <c r="C844" s="130">
        <f>SUM(C845:C871)</f>
        <v>10320</v>
      </c>
      <c r="D844" s="184">
        <f t="shared" si="13"/>
        <v>0.986238532110092</v>
      </c>
    </row>
    <row r="845" ht="13.5" spans="1:4">
      <c r="A845" s="193" t="s">
        <v>129</v>
      </c>
      <c r="B845" s="183">
        <v>879</v>
      </c>
      <c r="C845" s="183">
        <v>894</v>
      </c>
      <c r="D845" s="184">
        <f t="shared" si="13"/>
        <v>1.01706484641638</v>
      </c>
    </row>
    <row r="846" ht="13.5" spans="1:4">
      <c r="A846" s="193" t="s">
        <v>130</v>
      </c>
      <c r="B846" s="183">
        <v>606</v>
      </c>
      <c r="C846" s="183">
        <v>564</v>
      </c>
      <c r="D846" s="184">
        <f t="shared" si="13"/>
        <v>0.930693069306931</v>
      </c>
    </row>
    <row r="847" ht="13.5" spans="1:4">
      <c r="A847" s="193" t="s">
        <v>131</v>
      </c>
      <c r="B847" s="183">
        <v>5</v>
      </c>
      <c r="C847" s="183">
        <v>5</v>
      </c>
      <c r="D847" s="184">
        <f t="shared" si="13"/>
        <v>1</v>
      </c>
    </row>
    <row r="848" ht="13.5" spans="1:4">
      <c r="A848" s="193" t="s">
        <v>757</v>
      </c>
      <c r="B848" s="183">
        <v>29</v>
      </c>
      <c r="C848" s="183">
        <v>29</v>
      </c>
      <c r="D848" s="184">
        <f t="shared" si="13"/>
        <v>1</v>
      </c>
    </row>
    <row r="849" ht="13.5" spans="1:4">
      <c r="A849" s="193" t="s">
        <v>758</v>
      </c>
      <c r="B849" s="183">
        <v>5068</v>
      </c>
      <c r="C849" s="183">
        <v>5100</v>
      </c>
      <c r="D849" s="184">
        <f t="shared" si="13"/>
        <v>1.00631412786109</v>
      </c>
    </row>
    <row r="850" ht="13.5" spans="1:4">
      <c r="A850" s="193" t="s">
        <v>759</v>
      </c>
      <c r="B850" s="183">
        <v>2483</v>
      </c>
      <c r="C850" s="183">
        <v>2400</v>
      </c>
      <c r="D850" s="184">
        <f t="shared" si="13"/>
        <v>0.966572694321385</v>
      </c>
    </row>
    <row r="851" ht="13.5" spans="1:4">
      <c r="A851" s="193" t="s">
        <v>760</v>
      </c>
      <c r="B851" s="183">
        <v>0</v>
      </c>
      <c r="C851" s="183">
        <v>0</v>
      </c>
      <c r="D851" s="184">
        <f t="shared" si="13"/>
        <v>0</v>
      </c>
    </row>
    <row r="852" ht="13.5" spans="1:4">
      <c r="A852" s="193" t="s">
        <v>761</v>
      </c>
      <c r="B852" s="183">
        <v>20</v>
      </c>
      <c r="C852" s="183">
        <v>20</v>
      </c>
      <c r="D852" s="184">
        <f t="shared" si="13"/>
        <v>1</v>
      </c>
    </row>
    <row r="853" ht="13.5" spans="1:4">
      <c r="A853" s="193" t="s">
        <v>762</v>
      </c>
      <c r="B853" s="183">
        <v>0</v>
      </c>
      <c r="C853" s="183">
        <v>0</v>
      </c>
      <c r="D853" s="184">
        <f t="shared" si="13"/>
        <v>0</v>
      </c>
    </row>
    <row r="854" ht="13.5" spans="1:4">
      <c r="A854" s="193" t="s">
        <v>763</v>
      </c>
      <c r="B854" s="183">
        <v>0</v>
      </c>
      <c r="C854" s="183">
        <v>0</v>
      </c>
      <c r="D854" s="184">
        <f t="shared" si="13"/>
        <v>0</v>
      </c>
    </row>
    <row r="855" ht="13.5" spans="1:4">
      <c r="A855" s="193" t="s">
        <v>764</v>
      </c>
      <c r="B855" s="183">
        <v>0</v>
      </c>
      <c r="C855" s="183">
        <v>0</v>
      </c>
      <c r="D855" s="184">
        <f t="shared" si="13"/>
        <v>0</v>
      </c>
    </row>
    <row r="856" ht="13.5" spans="1:4">
      <c r="A856" s="193" t="s">
        <v>765</v>
      </c>
      <c r="B856" s="183">
        <v>0</v>
      </c>
      <c r="C856" s="183">
        <v>0</v>
      </c>
      <c r="D856" s="184">
        <f t="shared" si="13"/>
        <v>0</v>
      </c>
    </row>
    <row r="857" ht="13.5" spans="1:4">
      <c r="A857" s="193" t="s">
        <v>766</v>
      </c>
      <c r="B857" s="183">
        <v>0</v>
      </c>
      <c r="C857" s="183">
        <v>0</v>
      </c>
      <c r="D857" s="184">
        <f t="shared" si="13"/>
        <v>0</v>
      </c>
    </row>
    <row r="858" ht="13.5" spans="1:4">
      <c r="A858" s="193" t="s">
        <v>767</v>
      </c>
      <c r="B858" s="183">
        <v>63</v>
      </c>
      <c r="C858" s="183">
        <v>63</v>
      </c>
      <c r="D858" s="184">
        <f t="shared" si="13"/>
        <v>1</v>
      </c>
    </row>
    <row r="859" ht="13.5" spans="1:4">
      <c r="A859" s="193" t="s">
        <v>768</v>
      </c>
      <c r="B859" s="183">
        <v>20</v>
      </c>
      <c r="C859" s="183">
        <v>20</v>
      </c>
      <c r="D859" s="184">
        <f t="shared" si="13"/>
        <v>1</v>
      </c>
    </row>
    <row r="860" ht="13.5" spans="1:4">
      <c r="A860" s="193" t="s">
        <v>769</v>
      </c>
      <c r="B860" s="183">
        <v>527</v>
      </c>
      <c r="C860" s="183">
        <v>461</v>
      </c>
      <c r="D860" s="184">
        <f t="shared" si="13"/>
        <v>0.874762808349146</v>
      </c>
    </row>
    <row r="861" ht="13.5" spans="1:4">
      <c r="A861" s="193" t="s">
        <v>770</v>
      </c>
      <c r="B861" s="183">
        <v>0</v>
      </c>
      <c r="C861" s="183">
        <v>0</v>
      </c>
      <c r="D861" s="184">
        <f t="shared" si="13"/>
        <v>0</v>
      </c>
    </row>
    <row r="862" ht="13.5" spans="1:4">
      <c r="A862" s="193" t="s">
        <v>771</v>
      </c>
      <c r="B862" s="183">
        <v>0</v>
      </c>
      <c r="C862" s="183">
        <v>0</v>
      </c>
      <c r="D862" s="184">
        <f t="shared" si="13"/>
        <v>0</v>
      </c>
    </row>
    <row r="863" ht="13.5" spans="1:4">
      <c r="A863" s="193" t="s">
        <v>772</v>
      </c>
      <c r="B863" s="183">
        <v>0</v>
      </c>
      <c r="C863" s="183">
        <v>0</v>
      </c>
      <c r="D863" s="184">
        <f t="shared" si="13"/>
        <v>0</v>
      </c>
    </row>
    <row r="864" ht="13.5" spans="1:4">
      <c r="A864" s="193" t="s">
        <v>773</v>
      </c>
      <c r="B864" s="183">
        <v>665</v>
      </c>
      <c r="C864" s="183">
        <v>665</v>
      </c>
      <c r="D864" s="184">
        <f t="shared" si="13"/>
        <v>1</v>
      </c>
    </row>
    <row r="865" ht="13.5" spans="1:4">
      <c r="A865" s="193" t="s">
        <v>774</v>
      </c>
      <c r="B865" s="183">
        <v>0</v>
      </c>
      <c r="C865" s="183">
        <v>0</v>
      </c>
      <c r="D865" s="184">
        <f t="shared" si="13"/>
        <v>0</v>
      </c>
    </row>
    <row r="866" ht="13.5" spans="1:4">
      <c r="A866" s="193" t="s">
        <v>748</v>
      </c>
      <c r="B866" s="183">
        <v>0</v>
      </c>
      <c r="C866" s="183">
        <v>0</v>
      </c>
      <c r="D866" s="184">
        <f t="shared" si="13"/>
        <v>0</v>
      </c>
    </row>
    <row r="867" ht="13.5" spans="1:4">
      <c r="A867" s="193" t="s">
        <v>775</v>
      </c>
      <c r="B867" s="183">
        <v>0</v>
      </c>
      <c r="C867" s="183">
        <v>0</v>
      </c>
      <c r="D867" s="184">
        <f t="shared" si="13"/>
        <v>0</v>
      </c>
    </row>
    <row r="868" ht="13.5" spans="1:4">
      <c r="A868" s="193" t="s">
        <v>776</v>
      </c>
      <c r="B868" s="183">
        <v>10</v>
      </c>
      <c r="C868" s="183">
        <v>10</v>
      </c>
      <c r="D868" s="184">
        <f t="shared" si="13"/>
        <v>1</v>
      </c>
    </row>
    <row r="869" ht="13.5" spans="1:4">
      <c r="A869" s="193" t="s">
        <v>777</v>
      </c>
      <c r="B869" s="183">
        <v>0</v>
      </c>
      <c r="C869" s="183">
        <v>0</v>
      </c>
      <c r="D869" s="184">
        <f t="shared" si="13"/>
        <v>0</v>
      </c>
    </row>
    <row r="870" ht="13.5" spans="1:4">
      <c r="A870" s="193" t="s">
        <v>778</v>
      </c>
      <c r="B870" s="183">
        <v>0</v>
      </c>
      <c r="C870" s="183">
        <v>0</v>
      </c>
      <c r="D870" s="184">
        <f t="shared" si="13"/>
        <v>0</v>
      </c>
    </row>
    <row r="871" ht="13.5" spans="1:4">
      <c r="A871" s="193" t="s">
        <v>779</v>
      </c>
      <c r="B871" s="183">
        <v>89</v>
      </c>
      <c r="C871" s="183">
        <v>89</v>
      </c>
      <c r="D871" s="184">
        <f t="shared" si="13"/>
        <v>1</v>
      </c>
    </row>
    <row r="872" ht="13.5" spans="1:4">
      <c r="A872" s="193" t="s">
        <v>780</v>
      </c>
      <c r="B872" s="130">
        <f>SUM(B873:B882)</f>
        <v>14279</v>
      </c>
      <c r="C872" s="130">
        <f>SUM(C873:C882)</f>
        <v>14383</v>
      </c>
      <c r="D872" s="184">
        <f t="shared" si="13"/>
        <v>1.00728342320891</v>
      </c>
    </row>
    <row r="873" ht="13.5" spans="1:4">
      <c r="A873" s="193" t="s">
        <v>129</v>
      </c>
      <c r="B873" s="183">
        <v>317</v>
      </c>
      <c r="C873" s="183">
        <v>338</v>
      </c>
      <c r="D873" s="184">
        <f t="shared" si="13"/>
        <v>1.06624605678233</v>
      </c>
    </row>
    <row r="874" ht="13.5" spans="1:4">
      <c r="A874" s="193" t="s">
        <v>130</v>
      </c>
      <c r="B874" s="183">
        <v>745</v>
      </c>
      <c r="C874" s="183">
        <v>712</v>
      </c>
      <c r="D874" s="184">
        <f t="shared" si="13"/>
        <v>0.955704697986577</v>
      </c>
    </row>
    <row r="875" ht="13.5" spans="1:4">
      <c r="A875" s="193" t="s">
        <v>131</v>
      </c>
      <c r="B875" s="183">
        <v>0</v>
      </c>
      <c r="C875" s="183">
        <v>0</v>
      </c>
      <c r="D875" s="184">
        <f t="shared" si="13"/>
        <v>0</v>
      </c>
    </row>
    <row r="876" ht="13.5" spans="1:4">
      <c r="A876" s="193" t="s">
        <v>781</v>
      </c>
      <c r="B876" s="183">
        <v>5222</v>
      </c>
      <c r="C876" s="183">
        <v>5300</v>
      </c>
      <c r="D876" s="184">
        <f t="shared" si="13"/>
        <v>1.01493680582152</v>
      </c>
    </row>
    <row r="877" ht="13.5" spans="1:4">
      <c r="A877" s="193" t="s">
        <v>782</v>
      </c>
      <c r="B877" s="183">
        <v>6162</v>
      </c>
      <c r="C877" s="183">
        <v>6200</v>
      </c>
      <c r="D877" s="184">
        <f t="shared" si="13"/>
        <v>1.00616682895164</v>
      </c>
    </row>
    <row r="878" ht="13.5" spans="1:4">
      <c r="A878" s="193" t="s">
        <v>783</v>
      </c>
      <c r="B878" s="183">
        <v>16</v>
      </c>
      <c r="C878" s="183">
        <v>16</v>
      </c>
      <c r="D878" s="184">
        <f t="shared" si="13"/>
        <v>1</v>
      </c>
    </row>
    <row r="879" ht="13.5" spans="1:4">
      <c r="A879" s="193" t="s">
        <v>784</v>
      </c>
      <c r="B879" s="183">
        <v>480</v>
      </c>
      <c r="C879" s="183">
        <v>480</v>
      </c>
      <c r="D879" s="184">
        <f t="shared" si="13"/>
        <v>1</v>
      </c>
    </row>
    <row r="880" ht="13.5" spans="1:4">
      <c r="A880" s="193" t="s">
        <v>785</v>
      </c>
      <c r="B880" s="183">
        <v>0</v>
      </c>
      <c r="C880" s="183">
        <v>0</v>
      </c>
      <c r="D880" s="184">
        <f t="shared" si="13"/>
        <v>0</v>
      </c>
    </row>
    <row r="881" ht="13.5" spans="1:4">
      <c r="A881" s="193" t="s">
        <v>786</v>
      </c>
      <c r="B881" s="183">
        <v>0</v>
      </c>
      <c r="C881" s="183">
        <v>0</v>
      </c>
      <c r="D881" s="184">
        <f t="shared" si="13"/>
        <v>0</v>
      </c>
    </row>
    <row r="882" ht="13.5" spans="1:4">
      <c r="A882" s="193" t="s">
        <v>787</v>
      </c>
      <c r="B882" s="183">
        <v>1337</v>
      </c>
      <c r="C882" s="183">
        <v>1337</v>
      </c>
      <c r="D882" s="184">
        <f t="shared" si="13"/>
        <v>1</v>
      </c>
    </row>
    <row r="883" ht="13.5" spans="1:4">
      <c r="A883" s="193" t="s">
        <v>788</v>
      </c>
      <c r="B883" s="130">
        <f>SUM(B884:B889)</f>
        <v>4803</v>
      </c>
      <c r="C883" s="130">
        <f>SUM(C884:C889)</f>
        <v>4803</v>
      </c>
      <c r="D883" s="184">
        <f t="shared" si="13"/>
        <v>1</v>
      </c>
    </row>
    <row r="884" ht="13.5" spans="1:4">
      <c r="A884" s="193" t="s">
        <v>789</v>
      </c>
      <c r="B884" s="183">
        <v>959</v>
      </c>
      <c r="C884" s="183">
        <v>959</v>
      </c>
      <c r="D884" s="184">
        <f t="shared" si="13"/>
        <v>1</v>
      </c>
    </row>
    <row r="885" ht="13.5" spans="1:4">
      <c r="A885" s="193" t="s">
        <v>790</v>
      </c>
      <c r="B885" s="183">
        <v>0</v>
      </c>
      <c r="C885" s="183">
        <v>0</v>
      </c>
      <c r="D885" s="184">
        <f t="shared" si="13"/>
        <v>0</v>
      </c>
    </row>
    <row r="886" ht="13.5" spans="1:4">
      <c r="A886" s="193" t="s">
        <v>791</v>
      </c>
      <c r="B886" s="183">
        <v>3844</v>
      </c>
      <c r="C886" s="183">
        <v>3844</v>
      </c>
      <c r="D886" s="184">
        <f t="shared" si="13"/>
        <v>1</v>
      </c>
    </row>
    <row r="887" ht="13.5" spans="1:4">
      <c r="A887" s="193" t="s">
        <v>792</v>
      </c>
      <c r="B887" s="183">
        <v>0</v>
      </c>
      <c r="C887" s="183">
        <v>0</v>
      </c>
      <c r="D887" s="184">
        <f t="shared" si="13"/>
        <v>0</v>
      </c>
    </row>
    <row r="888" ht="13.5" spans="1:4">
      <c r="A888" s="193" t="s">
        <v>793</v>
      </c>
      <c r="B888" s="183">
        <v>0</v>
      </c>
      <c r="C888" s="183">
        <v>0</v>
      </c>
      <c r="D888" s="184">
        <f t="shared" si="13"/>
        <v>0</v>
      </c>
    </row>
    <row r="889" ht="13.5" spans="1:4">
      <c r="A889" s="193" t="s">
        <v>794</v>
      </c>
      <c r="B889" s="183">
        <v>0</v>
      </c>
      <c r="C889" s="183">
        <v>0</v>
      </c>
      <c r="D889" s="184">
        <f t="shared" si="13"/>
        <v>0</v>
      </c>
    </row>
    <row r="890" ht="13.5" spans="1:4">
      <c r="A890" s="193" t="s">
        <v>795</v>
      </c>
      <c r="B890" s="130">
        <f>SUM(B891:B896)</f>
        <v>2401</v>
      </c>
      <c r="C890" s="130">
        <f>SUM(C891:C896)</f>
        <v>2401</v>
      </c>
      <c r="D890" s="184">
        <f t="shared" si="13"/>
        <v>1</v>
      </c>
    </row>
    <row r="891" ht="13.5" spans="1:4">
      <c r="A891" s="193" t="s">
        <v>796</v>
      </c>
      <c r="B891" s="183">
        <v>0</v>
      </c>
      <c r="C891" s="183">
        <v>0</v>
      </c>
      <c r="D891" s="184">
        <f t="shared" si="13"/>
        <v>0</v>
      </c>
    </row>
    <row r="892" ht="13.5" spans="1:4">
      <c r="A892" s="193" t="s">
        <v>797</v>
      </c>
      <c r="B892" s="183">
        <v>0</v>
      </c>
      <c r="C892" s="183">
        <v>0</v>
      </c>
      <c r="D892" s="184">
        <f t="shared" si="13"/>
        <v>0</v>
      </c>
    </row>
    <row r="893" ht="13.5" spans="1:4">
      <c r="A893" s="193" t="s">
        <v>798</v>
      </c>
      <c r="B893" s="183">
        <v>1808</v>
      </c>
      <c r="C893" s="183">
        <v>1808</v>
      </c>
      <c r="D893" s="184">
        <f t="shared" si="13"/>
        <v>1</v>
      </c>
    </row>
    <row r="894" ht="13.5" spans="1:4">
      <c r="A894" s="193" t="s">
        <v>799</v>
      </c>
      <c r="B894" s="183">
        <v>593</v>
      </c>
      <c r="C894" s="183">
        <v>593</v>
      </c>
      <c r="D894" s="184">
        <f t="shared" si="13"/>
        <v>1</v>
      </c>
    </row>
    <row r="895" ht="13.5" spans="1:4">
      <c r="A895" s="193" t="s">
        <v>800</v>
      </c>
      <c r="B895" s="183">
        <v>0</v>
      </c>
      <c r="C895" s="183">
        <v>0</v>
      </c>
      <c r="D895" s="184">
        <f t="shared" si="13"/>
        <v>0</v>
      </c>
    </row>
    <row r="896" ht="13.5" spans="1:4">
      <c r="A896" s="193" t="s">
        <v>801</v>
      </c>
      <c r="B896" s="183">
        <v>0</v>
      </c>
      <c r="C896" s="183"/>
      <c r="D896" s="184">
        <f t="shared" si="13"/>
        <v>0</v>
      </c>
    </row>
    <row r="897" ht="13.5" spans="1:4">
      <c r="A897" s="193" t="s">
        <v>802</v>
      </c>
      <c r="B897" s="130">
        <f>SUM(B898:B899)</f>
        <v>0</v>
      </c>
      <c r="C897" s="130">
        <f>SUM(C898:C899)</f>
        <v>0</v>
      </c>
      <c r="D897" s="184">
        <f t="shared" si="13"/>
        <v>0</v>
      </c>
    </row>
    <row r="898" ht="13.5" spans="1:4">
      <c r="A898" s="193" t="s">
        <v>803</v>
      </c>
      <c r="B898" s="183"/>
      <c r="C898" s="183"/>
      <c r="D898" s="184">
        <f t="shared" si="13"/>
        <v>0</v>
      </c>
    </row>
    <row r="899" ht="13.5" spans="1:4">
      <c r="A899" s="193" t="s">
        <v>804</v>
      </c>
      <c r="B899" s="183"/>
      <c r="C899" s="183"/>
      <c r="D899" s="184">
        <f t="shared" si="13"/>
        <v>0</v>
      </c>
    </row>
    <row r="900" ht="13.5" spans="1:4">
      <c r="A900" s="193" t="s">
        <v>805</v>
      </c>
      <c r="B900" s="130">
        <f>SUM(B901:B902)</f>
        <v>600</v>
      </c>
      <c r="C900" s="130">
        <f>SUM(C901:C902)</f>
        <v>600</v>
      </c>
      <c r="D900" s="184">
        <f t="shared" si="13"/>
        <v>1</v>
      </c>
    </row>
    <row r="901" ht="13.5" spans="1:4">
      <c r="A901" s="193" t="s">
        <v>806</v>
      </c>
      <c r="B901" s="183"/>
      <c r="C901" s="183"/>
      <c r="D901" s="184">
        <f t="shared" ref="D901:D964" si="14">IF(B901&lt;&gt;0,C901/B901,0)</f>
        <v>0</v>
      </c>
    </row>
    <row r="902" ht="13.5" spans="1:4">
      <c r="A902" s="193" t="s">
        <v>807</v>
      </c>
      <c r="B902" s="183">
        <v>600</v>
      </c>
      <c r="C902" s="183">
        <v>600</v>
      </c>
      <c r="D902" s="184">
        <f t="shared" si="14"/>
        <v>1</v>
      </c>
    </row>
    <row r="903" ht="13.5" spans="1:4">
      <c r="A903" s="194" t="s">
        <v>808</v>
      </c>
      <c r="B903" s="183">
        <f>SUM(B904,B927,B937,B947,B952,B959,B964)</f>
        <v>6500</v>
      </c>
      <c r="C903" s="183">
        <f>SUM(C904,C927,C937,C947,C952,C959,C964)</f>
        <v>6400</v>
      </c>
      <c r="D903" s="184">
        <f t="shared" si="14"/>
        <v>0.984615384615385</v>
      </c>
    </row>
    <row r="904" ht="13.5" spans="1:4">
      <c r="A904" s="193" t="s">
        <v>809</v>
      </c>
      <c r="B904" s="130">
        <f>SUM(B905:B926)</f>
        <v>5532</v>
      </c>
      <c r="C904" s="130">
        <f>SUM(C905:C926)</f>
        <v>5405</v>
      </c>
      <c r="D904" s="184">
        <f t="shared" si="14"/>
        <v>0.97704266088214</v>
      </c>
    </row>
    <row r="905" ht="13.5" spans="1:4">
      <c r="A905" s="193" t="s">
        <v>129</v>
      </c>
      <c r="B905" s="183">
        <v>958</v>
      </c>
      <c r="C905" s="183">
        <v>1012</v>
      </c>
      <c r="D905" s="184">
        <f t="shared" si="14"/>
        <v>1.05636743215031</v>
      </c>
    </row>
    <row r="906" ht="13.5" spans="1:4">
      <c r="A906" s="193" t="s">
        <v>130</v>
      </c>
      <c r="B906" s="183">
        <v>525</v>
      </c>
      <c r="C906" s="183">
        <v>582</v>
      </c>
      <c r="D906" s="184">
        <f t="shared" si="14"/>
        <v>1.10857142857143</v>
      </c>
    </row>
    <row r="907" ht="13.5" spans="1:4">
      <c r="A907" s="193" t="s">
        <v>131</v>
      </c>
      <c r="B907" s="183">
        <v>0</v>
      </c>
      <c r="C907" s="183"/>
      <c r="D907" s="184">
        <f t="shared" si="14"/>
        <v>0</v>
      </c>
    </row>
    <row r="908" ht="13.5" spans="1:4">
      <c r="A908" s="193" t="s">
        <v>810</v>
      </c>
      <c r="B908" s="183">
        <v>1893</v>
      </c>
      <c r="C908" s="183">
        <v>1679</v>
      </c>
      <c r="D908" s="184">
        <f t="shared" si="14"/>
        <v>0.886951928156366</v>
      </c>
    </row>
    <row r="909" ht="13.5" spans="1:4">
      <c r="A909" s="193" t="s">
        <v>811</v>
      </c>
      <c r="B909" s="183">
        <v>1099</v>
      </c>
      <c r="C909" s="183">
        <v>1320</v>
      </c>
      <c r="D909" s="184">
        <f t="shared" si="14"/>
        <v>1.20109190172884</v>
      </c>
    </row>
    <row r="910" ht="13.5" spans="1:4">
      <c r="A910" s="193" t="s">
        <v>812</v>
      </c>
      <c r="B910" s="183">
        <v>0</v>
      </c>
      <c r="C910" s="183"/>
      <c r="D910" s="184">
        <f t="shared" si="14"/>
        <v>0</v>
      </c>
    </row>
    <row r="911" ht="13.5" spans="1:4">
      <c r="A911" s="193" t="s">
        <v>813</v>
      </c>
      <c r="B911" s="183">
        <v>7</v>
      </c>
      <c r="C911" s="183">
        <v>10</v>
      </c>
      <c r="D911" s="184">
        <f t="shared" si="14"/>
        <v>1.42857142857143</v>
      </c>
    </row>
    <row r="912" ht="13.5" spans="1:4">
      <c r="A912" s="193" t="s">
        <v>814</v>
      </c>
      <c r="B912" s="183">
        <v>0</v>
      </c>
      <c r="C912" s="183"/>
      <c r="D912" s="184">
        <f t="shared" si="14"/>
        <v>0</v>
      </c>
    </row>
    <row r="913" ht="13.5" spans="1:4">
      <c r="A913" s="193" t="s">
        <v>815</v>
      </c>
      <c r="B913" s="183">
        <v>172</v>
      </c>
      <c r="C913" s="183">
        <v>170</v>
      </c>
      <c r="D913" s="184">
        <f t="shared" si="14"/>
        <v>0.988372093023256</v>
      </c>
    </row>
    <row r="914" ht="13.5" spans="1:4">
      <c r="A914" s="193" t="s">
        <v>816</v>
      </c>
      <c r="B914" s="183">
        <v>0</v>
      </c>
      <c r="C914" s="183"/>
      <c r="D914" s="184">
        <f t="shared" si="14"/>
        <v>0</v>
      </c>
    </row>
    <row r="915" ht="13.5" spans="1:4">
      <c r="A915" s="193" t="s">
        <v>817</v>
      </c>
      <c r="B915" s="183">
        <v>0</v>
      </c>
      <c r="C915" s="183"/>
      <c r="D915" s="184">
        <f t="shared" si="14"/>
        <v>0</v>
      </c>
    </row>
    <row r="916" ht="13.5" spans="1:4">
      <c r="A916" s="193" t="s">
        <v>818</v>
      </c>
      <c r="B916" s="183">
        <v>0</v>
      </c>
      <c r="C916" s="183"/>
      <c r="D916" s="184">
        <f t="shared" si="14"/>
        <v>0</v>
      </c>
    </row>
    <row r="917" ht="13.5" spans="1:4">
      <c r="A917" s="193" t="s">
        <v>819</v>
      </c>
      <c r="B917" s="183">
        <v>0</v>
      </c>
      <c r="C917" s="183"/>
      <c r="D917" s="184">
        <f t="shared" si="14"/>
        <v>0</v>
      </c>
    </row>
    <row r="918" ht="13.5" spans="1:4">
      <c r="A918" s="193" t="s">
        <v>820</v>
      </c>
      <c r="B918" s="183">
        <v>0</v>
      </c>
      <c r="C918" s="183"/>
      <c r="D918" s="184">
        <f t="shared" si="14"/>
        <v>0</v>
      </c>
    </row>
    <row r="919" ht="13.5" spans="1:4">
      <c r="A919" s="193" t="s">
        <v>821</v>
      </c>
      <c r="B919" s="183">
        <v>0</v>
      </c>
      <c r="C919" s="183"/>
      <c r="D919" s="184">
        <f t="shared" si="14"/>
        <v>0</v>
      </c>
    </row>
    <row r="920" ht="13.5" spans="1:4">
      <c r="A920" s="193" t="s">
        <v>822</v>
      </c>
      <c r="B920" s="183">
        <v>0</v>
      </c>
      <c r="C920" s="183"/>
      <c r="D920" s="184">
        <f t="shared" si="14"/>
        <v>0</v>
      </c>
    </row>
    <row r="921" ht="13.5" spans="1:4">
      <c r="A921" s="193" t="s">
        <v>823</v>
      </c>
      <c r="B921" s="183">
        <v>2</v>
      </c>
      <c r="C921" s="183">
        <v>2</v>
      </c>
      <c r="D921" s="184">
        <f t="shared" si="14"/>
        <v>1</v>
      </c>
    </row>
    <row r="922" ht="13.5" spans="1:4">
      <c r="A922" s="193" t="s">
        <v>824</v>
      </c>
      <c r="B922" s="183">
        <v>0</v>
      </c>
      <c r="C922" s="183"/>
      <c r="D922" s="184">
        <f t="shared" si="14"/>
        <v>0</v>
      </c>
    </row>
    <row r="923" ht="13.5" spans="1:4">
      <c r="A923" s="193" t="s">
        <v>825</v>
      </c>
      <c r="B923" s="183">
        <v>0</v>
      </c>
      <c r="C923" s="183"/>
      <c r="D923" s="184">
        <f t="shared" si="14"/>
        <v>0</v>
      </c>
    </row>
    <row r="924" ht="13.5" spans="1:4">
      <c r="A924" s="193" t="s">
        <v>826</v>
      </c>
      <c r="B924" s="183">
        <v>0</v>
      </c>
      <c r="C924" s="183"/>
      <c r="D924" s="184">
        <f t="shared" si="14"/>
        <v>0</v>
      </c>
    </row>
    <row r="925" ht="13.5" spans="1:4">
      <c r="A925" s="193" t="s">
        <v>827</v>
      </c>
      <c r="B925" s="183">
        <v>31</v>
      </c>
      <c r="C925" s="183">
        <v>30</v>
      </c>
      <c r="D925" s="184">
        <f t="shared" si="14"/>
        <v>0.967741935483871</v>
      </c>
    </row>
    <row r="926" ht="13.5" spans="1:4">
      <c r="A926" s="193" t="s">
        <v>828</v>
      </c>
      <c r="B926" s="183">
        <v>845</v>
      </c>
      <c r="C926" s="183">
        <v>600</v>
      </c>
      <c r="D926" s="184">
        <f t="shared" si="14"/>
        <v>0.710059171597633</v>
      </c>
    </row>
    <row r="927" ht="13.5" spans="1:4">
      <c r="A927" s="193" t="s">
        <v>829</v>
      </c>
      <c r="B927" s="130">
        <f>SUM(B928:B936)</f>
        <v>0</v>
      </c>
      <c r="C927" s="130">
        <f>SUM(C928:C936)</f>
        <v>0</v>
      </c>
      <c r="D927" s="184">
        <f t="shared" si="14"/>
        <v>0</v>
      </c>
    </row>
    <row r="928" ht="13.5" spans="1:4">
      <c r="A928" s="193" t="s">
        <v>129</v>
      </c>
      <c r="B928" s="183"/>
      <c r="C928" s="183"/>
      <c r="D928" s="184">
        <f t="shared" si="14"/>
        <v>0</v>
      </c>
    </row>
    <row r="929" ht="13.5" spans="1:4">
      <c r="A929" s="193" t="s">
        <v>130</v>
      </c>
      <c r="B929" s="183"/>
      <c r="C929" s="183"/>
      <c r="D929" s="184">
        <f t="shared" si="14"/>
        <v>0</v>
      </c>
    </row>
    <row r="930" ht="13.5" spans="1:4">
      <c r="A930" s="193" t="s">
        <v>131</v>
      </c>
      <c r="B930" s="183"/>
      <c r="C930" s="183"/>
      <c r="D930" s="184">
        <f t="shared" si="14"/>
        <v>0</v>
      </c>
    </row>
    <row r="931" ht="13.5" spans="1:4">
      <c r="A931" s="193" t="s">
        <v>830</v>
      </c>
      <c r="B931" s="183"/>
      <c r="C931" s="183"/>
      <c r="D931" s="184">
        <f t="shared" si="14"/>
        <v>0</v>
      </c>
    </row>
    <row r="932" ht="13.5" spans="1:4">
      <c r="A932" s="193" t="s">
        <v>831</v>
      </c>
      <c r="B932" s="183"/>
      <c r="C932" s="183"/>
      <c r="D932" s="184">
        <f t="shared" si="14"/>
        <v>0</v>
      </c>
    </row>
    <row r="933" ht="13.5" spans="1:4">
      <c r="A933" s="193" t="s">
        <v>832</v>
      </c>
      <c r="B933" s="183"/>
      <c r="C933" s="183"/>
      <c r="D933" s="184">
        <f t="shared" si="14"/>
        <v>0</v>
      </c>
    </row>
    <row r="934" ht="13.5" spans="1:4">
      <c r="A934" s="193" t="s">
        <v>833</v>
      </c>
      <c r="B934" s="183"/>
      <c r="C934" s="183"/>
      <c r="D934" s="184">
        <f t="shared" si="14"/>
        <v>0</v>
      </c>
    </row>
    <row r="935" ht="13.5" spans="1:4">
      <c r="A935" s="193" t="s">
        <v>834</v>
      </c>
      <c r="B935" s="183"/>
      <c r="C935" s="183"/>
      <c r="D935" s="184">
        <f t="shared" si="14"/>
        <v>0</v>
      </c>
    </row>
    <row r="936" ht="13.5" spans="1:4">
      <c r="A936" s="193" t="s">
        <v>835</v>
      </c>
      <c r="B936" s="183"/>
      <c r="C936" s="183"/>
      <c r="D936" s="184">
        <f t="shared" si="14"/>
        <v>0</v>
      </c>
    </row>
    <row r="937" ht="13.5" spans="1:4">
      <c r="A937" s="193" t="s">
        <v>836</v>
      </c>
      <c r="B937" s="130">
        <f>SUM(B938:B946)</f>
        <v>0</v>
      </c>
      <c r="C937" s="130">
        <f>SUM(C938:C946)</f>
        <v>0</v>
      </c>
      <c r="D937" s="184">
        <f t="shared" si="14"/>
        <v>0</v>
      </c>
    </row>
    <row r="938" ht="13.5" spans="1:4">
      <c r="A938" s="193" t="s">
        <v>129</v>
      </c>
      <c r="B938" s="183"/>
      <c r="C938" s="183"/>
      <c r="D938" s="184">
        <f t="shared" si="14"/>
        <v>0</v>
      </c>
    </row>
    <row r="939" ht="13.5" spans="1:4">
      <c r="A939" s="193" t="s">
        <v>130</v>
      </c>
      <c r="B939" s="183"/>
      <c r="C939" s="183"/>
      <c r="D939" s="184">
        <f t="shared" si="14"/>
        <v>0</v>
      </c>
    </row>
    <row r="940" ht="13.5" spans="1:4">
      <c r="A940" s="193" t="s">
        <v>131</v>
      </c>
      <c r="B940" s="183"/>
      <c r="C940" s="183"/>
      <c r="D940" s="184">
        <f t="shared" si="14"/>
        <v>0</v>
      </c>
    </row>
    <row r="941" ht="13.5" spans="1:4">
      <c r="A941" s="193" t="s">
        <v>837</v>
      </c>
      <c r="B941" s="183"/>
      <c r="C941" s="183"/>
      <c r="D941" s="184">
        <f t="shared" si="14"/>
        <v>0</v>
      </c>
    </row>
    <row r="942" ht="13.5" spans="1:4">
      <c r="A942" s="193" t="s">
        <v>838</v>
      </c>
      <c r="B942" s="183"/>
      <c r="C942" s="183"/>
      <c r="D942" s="184">
        <f t="shared" si="14"/>
        <v>0</v>
      </c>
    </row>
    <row r="943" ht="13.5" spans="1:4">
      <c r="A943" s="193" t="s">
        <v>839</v>
      </c>
      <c r="B943" s="183"/>
      <c r="C943" s="183"/>
      <c r="D943" s="184">
        <f t="shared" si="14"/>
        <v>0</v>
      </c>
    </row>
    <row r="944" ht="13.5" spans="1:4">
      <c r="A944" s="193" t="s">
        <v>840</v>
      </c>
      <c r="B944" s="183"/>
      <c r="C944" s="183"/>
      <c r="D944" s="184">
        <f t="shared" si="14"/>
        <v>0</v>
      </c>
    </row>
    <row r="945" ht="13.5" spans="1:4">
      <c r="A945" s="193" t="s">
        <v>841</v>
      </c>
      <c r="B945" s="183"/>
      <c r="C945" s="183"/>
      <c r="D945" s="184">
        <f t="shared" si="14"/>
        <v>0</v>
      </c>
    </row>
    <row r="946" ht="13.5" spans="1:4">
      <c r="A946" s="193" t="s">
        <v>842</v>
      </c>
      <c r="B946" s="183"/>
      <c r="C946" s="183"/>
      <c r="D946" s="184">
        <f t="shared" si="14"/>
        <v>0</v>
      </c>
    </row>
    <row r="947" ht="13.5" spans="1:4">
      <c r="A947" s="193" t="s">
        <v>843</v>
      </c>
      <c r="B947" s="130">
        <f>SUM(B948:B951)</f>
        <v>426</v>
      </c>
      <c r="C947" s="130">
        <f>SUM(C948:C951)</f>
        <v>445</v>
      </c>
      <c r="D947" s="184">
        <f t="shared" si="14"/>
        <v>1.04460093896714</v>
      </c>
    </row>
    <row r="948" ht="13.5" spans="1:4">
      <c r="A948" s="193" t="s">
        <v>844</v>
      </c>
      <c r="B948" s="183">
        <v>41</v>
      </c>
      <c r="C948" s="183">
        <v>45</v>
      </c>
      <c r="D948" s="184">
        <f t="shared" si="14"/>
        <v>1.09756097560976</v>
      </c>
    </row>
    <row r="949" ht="13.5" spans="1:4">
      <c r="A949" s="193" t="s">
        <v>845</v>
      </c>
      <c r="B949" s="183">
        <v>385</v>
      </c>
      <c r="C949" s="183">
        <v>400</v>
      </c>
      <c r="D949" s="184">
        <f t="shared" si="14"/>
        <v>1.03896103896104</v>
      </c>
    </row>
    <row r="950" ht="13.5" spans="1:4">
      <c r="A950" s="193" t="s">
        <v>846</v>
      </c>
      <c r="B950" s="183"/>
      <c r="C950" s="183"/>
      <c r="D950" s="184">
        <f t="shared" si="14"/>
        <v>0</v>
      </c>
    </row>
    <row r="951" ht="13.5" spans="1:4">
      <c r="A951" s="193" t="s">
        <v>847</v>
      </c>
      <c r="B951" s="183"/>
      <c r="C951" s="183"/>
      <c r="D951" s="184">
        <f t="shared" si="14"/>
        <v>0</v>
      </c>
    </row>
    <row r="952" ht="13.5" spans="1:4">
      <c r="A952" s="193" t="s">
        <v>848</v>
      </c>
      <c r="B952" s="130">
        <f>SUM(B953:B958)</f>
        <v>0</v>
      </c>
      <c r="C952" s="130">
        <f>SUM(C953:C958)</f>
        <v>0</v>
      </c>
      <c r="D952" s="184">
        <f t="shared" si="14"/>
        <v>0</v>
      </c>
    </row>
    <row r="953" ht="13.5" spans="1:4">
      <c r="A953" s="193" t="s">
        <v>129</v>
      </c>
      <c r="B953" s="183"/>
      <c r="C953" s="183"/>
      <c r="D953" s="184">
        <f t="shared" si="14"/>
        <v>0</v>
      </c>
    </row>
    <row r="954" ht="13.5" spans="1:4">
      <c r="A954" s="193" t="s">
        <v>130</v>
      </c>
      <c r="B954" s="183"/>
      <c r="C954" s="183"/>
      <c r="D954" s="184">
        <f t="shared" si="14"/>
        <v>0</v>
      </c>
    </row>
    <row r="955" ht="13.5" spans="1:4">
      <c r="A955" s="193" t="s">
        <v>131</v>
      </c>
      <c r="B955" s="183"/>
      <c r="C955" s="183"/>
      <c r="D955" s="184">
        <f t="shared" si="14"/>
        <v>0</v>
      </c>
    </row>
    <row r="956" ht="13.5" spans="1:4">
      <c r="A956" s="193" t="s">
        <v>834</v>
      </c>
      <c r="B956" s="183"/>
      <c r="C956" s="183"/>
      <c r="D956" s="184">
        <f t="shared" si="14"/>
        <v>0</v>
      </c>
    </row>
    <row r="957" ht="13.5" spans="1:4">
      <c r="A957" s="193" t="s">
        <v>849</v>
      </c>
      <c r="B957" s="183"/>
      <c r="C957" s="183"/>
      <c r="D957" s="184">
        <f t="shared" si="14"/>
        <v>0</v>
      </c>
    </row>
    <row r="958" ht="13.5" spans="1:4">
      <c r="A958" s="193" t="s">
        <v>850</v>
      </c>
      <c r="B958" s="183"/>
      <c r="C958" s="183"/>
      <c r="D958" s="184">
        <f t="shared" si="14"/>
        <v>0</v>
      </c>
    </row>
    <row r="959" ht="13.5" spans="1:4">
      <c r="A959" s="193" t="s">
        <v>851</v>
      </c>
      <c r="B959" s="130">
        <f>SUM(B960:B963)</f>
        <v>343</v>
      </c>
      <c r="C959" s="130">
        <f>SUM(C960:C963)</f>
        <v>350</v>
      </c>
      <c r="D959" s="184">
        <f t="shared" si="14"/>
        <v>1.02040816326531</v>
      </c>
    </row>
    <row r="960" ht="13.5" spans="1:4">
      <c r="A960" s="193" t="s">
        <v>852</v>
      </c>
      <c r="B960" s="183"/>
      <c r="C960" s="183"/>
      <c r="D960" s="184">
        <f t="shared" si="14"/>
        <v>0</v>
      </c>
    </row>
    <row r="961" ht="13.5" spans="1:4">
      <c r="A961" s="193" t="s">
        <v>853</v>
      </c>
      <c r="B961" s="183"/>
      <c r="C961" s="183"/>
      <c r="D961" s="184">
        <f t="shared" si="14"/>
        <v>0</v>
      </c>
    </row>
    <row r="962" ht="13.5" spans="1:4">
      <c r="A962" s="193" t="s">
        <v>854</v>
      </c>
      <c r="B962" s="183"/>
      <c r="C962" s="183"/>
      <c r="D962" s="184">
        <f t="shared" si="14"/>
        <v>0</v>
      </c>
    </row>
    <row r="963" ht="13.5" spans="1:4">
      <c r="A963" s="193" t="s">
        <v>855</v>
      </c>
      <c r="B963" s="183">
        <v>343</v>
      </c>
      <c r="C963" s="183">
        <v>350</v>
      </c>
      <c r="D963" s="184">
        <f t="shared" si="14"/>
        <v>1.02040816326531</v>
      </c>
    </row>
    <row r="964" ht="13.5" spans="1:4">
      <c r="A964" s="193" t="s">
        <v>856</v>
      </c>
      <c r="B964" s="130">
        <f>SUM(B965:B966)</f>
        <v>199</v>
      </c>
      <c r="C964" s="130">
        <f>SUM(C965:C966)</f>
        <v>200</v>
      </c>
      <c r="D964" s="184">
        <f t="shared" si="14"/>
        <v>1.00502512562814</v>
      </c>
    </row>
    <row r="965" ht="13.5" spans="1:4">
      <c r="A965" s="193" t="s">
        <v>857</v>
      </c>
      <c r="B965" s="183">
        <v>199</v>
      </c>
      <c r="C965" s="183">
        <v>200</v>
      </c>
      <c r="D965" s="184">
        <f t="shared" ref="D965:D1028" si="15">IF(B965&lt;&gt;0,C965/B965,0)</f>
        <v>1.00502512562814</v>
      </c>
    </row>
    <row r="966" ht="13.5" spans="1:4">
      <c r="A966" s="193" t="s">
        <v>858</v>
      </c>
      <c r="B966" s="183"/>
      <c r="C966" s="183"/>
      <c r="D966" s="184">
        <f t="shared" si="15"/>
        <v>0</v>
      </c>
    </row>
    <row r="967" ht="13.5" spans="1:4">
      <c r="A967" s="193" t="s">
        <v>859</v>
      </c>
      <c r="B967" s="183">
        <f>SUM(B968,B978,B994,B999,B1010,B1017,B1025)</f>
        <v>1400</v>
      </c>
      <c r="C967" s="183">
        <f>SUM(C968,C978,C994,C999,C1010,C1017,C1025)</f>
        <v>500</v>
      </c>
      <c r="D967" s="184">
        <f t="shared" si="15"/>
        <v>0.357142857142857</v>
      </c>
    </row>
    <row r="968" ht="13.5" spans="1:4">
      <c r="A968" s="193" t="s">
        <v>860</v>
      </c>
      <c r="B968" s="130">
        <f>SUM(B969:B977)</f>
        <v>0</v>
      </c>
      <c r="C968" s="130">
        <f>SUM(C969:C977)</f>
        <v>0</v>
      </c>
      <c r="D968" s="184">
        <f t="shared" si="15"/>
        <v>0</v>
      </c>
    </row>
    <row r="969" ht="13.5" spans="1:4">
      <c r="A969" s="193" t="s">
        <v>129</v>
      </c>
      <c r="B969" s="183"/>
      <c r="C969" s="183"/>
      <c r="D969" s="184">
        <f t="shared" si="15"/>
        <v>0</v>
      </c>
    </row>
    <row r="970" ht="13.5" spans="1:4">
      <c r="A970" s="193" t="s">
        <v>130</v>
      </c>
      <c r="B970" s="183"/>
      <c r="C970" s="183"/>
      <c r="D970" s="184">
        <f t="shared" si="15"/>
        <v>0</v>
      </c>
    </row>
    <row r="971" ht="13.5" spans="1:4">
      <c r="A971" s="193" t="s">
        <v>131</v>
      </c>
      <c r="B971" s="183"/>
      <c r="C971" s="183"/>
      <c r="D971" s="184">
        <f t="shared" si="15"/>
        <v>0</v>
      </c>
    </row>
    <row r="972" ht="13.5" spans="1:4">
      <c r="A972" s="193" t="s">
        <v>861</v>
      </c>
      <c r="B972" s="183"/>
      <c r="C972" s="183"/>
      <c r="D972" s="184">
        <f t="shared" si="15"/>
        <v>0</v>
      </c>
    </row>
    <row r="973" ht="13.5" spans="1:4">
      <c r="A973" s="193" t="s">
        <v>862</v>
      </c>
      <c r="B973" s="183"/>
      <c r="C973" s="183"/>
      <c r="D973" s="184">
        <f t="shared" si="15"/>
        <v>0</v>
      </c>
    </row>
    <row r="974" ht="13.5" spans="1:4">
      <c r="A974" s="193" t="s">
        <v>863</v>
      </c>
      <c r="B974" s="183"/>
      <c r="C974" s="183"/>
      <c r="D974" s="184">
        <f t="shared" si="15"/>
        <v>0</v>
      </c>
    </row>
    <row r="975" ht="13.5" spans="1:4">
      <c r="A975" s="193" t="s">
        <v>864</v>
      </c>
      <c r="B975" s="183"/>
      <c r="C975" s="183"/>
      <c r="D975" s="184">
        <f t="shared" si="15"/>
        <v>0</v>
      </c>
    </row>
    <row r="976" ht="13.5" spans="1:4">
      <c r="A976" s="193" t="s">
        <v>865</v>
      </c>
      <c r="B976" s="183"/>
      <c r="C976" s="183"/>
      <c r="D976" s="184">
        <f t="shared" si="15"/>
        <v>0</v>
      </c>
    </row>
    <row r="977" ht="13.5" spans="1:4">
      <c r="A977" s="193" t="s">
        <v>866</v>
      </c>
      <c r="B977" s="183"/>
      <c r="C977" s="183"/>
      <c r="D977" s="184">
        <f t="shared" si="15"/>
        <v>0</v>
      </c>
    </row>
    <row r="978" ht="13.5" spans="1:4">
      <c r="A978" s="193" t="s">
        <v>867</v>
      </c>
      <c r="B978" s="130">
        <f>SUM(B979:B993)</f>
        <v>0</v>
      </c>
      <c r="C978" s="130">
        <f>SUM(C979:C993)</f>
        <v>0</v>
      </c>
      <c r="D978" s="184">
        <f t="shared" si="15"/>
        <v>0</v>
      </c>
    </row>
    <row r="979" ht="13.5" spans="1:4">
      <c r="A979" s="193" t="s">
        <v>129</v>
      </c>
      <c r="B979" s="183"/>
      <c r="C979" s="183"/>
      <c r="D979" s="184">
        <f t="shared" si="15"/>
        <v>0</v>
      </c>
    </row>
    <row r="980" ht="13.5" spans="1:4">
      <c r="A980" s="193" t="s">
        <v>130</v>
      </c>
      <c r="B980" s="183"/>
      <c r="C980" s="183"/>
      <c r="D980" s="184">
        <f t="shared" si="15"/>
        <v>0</v>
      </c>
    </row>
    <row r="981" ht="13.5" spans="1:4">
      <c r="A981" s="193" t="s">
        <v>131</v>
      </c>
      <c r="B981" s="183"/>
      <c r="C981" s="183"/>
      <c r="D981" s="184">
        <f t="shared" si="15"/>
        <v>0</v>
      </c>
    </row>
    <row r="982" ht="13.5" spans="1:4">
      <c r="A982" s="193" t="s">
        <v>868</v>
      </c>
      <c r="B982" s="183"/>
      <c r="C982" s="183"/>
      <c r="D982" s="184">
        <f t="shared" si="15"/>
        <v>0</v>
      </c>
    </row>
    <row r="983" ht="13.5" spans="1:4">
      <c r="A983" s="193" t="s">
        <v>869</v>
      </c>
      <c r="B983" s="183"/>
      <c r="C983" s="183"/>
      <c r="D983" s="184">
        <f t="shared" si="15"/>
        <v>0</v>
      </c>
    </row>
    <row r="984" ht="13.5" spans="1:4">
      <c r="A984" s="193" t="s">
        <v>870</v>
      </c>
      <c r="B984" s="183"/>
      <c r="C984" s="183"/>
      <c r="D984" s="184">
        <f t="shared" si="15"/>
        <v>0</v>
      </c>
    </row>
    <row r="985" ht="13.5" spans="1:4">
      <c r="A985" s="193" t="s">
        <v>871</v>
      </c>
      <c r="B985" s="183"/>
      <c r="C985" s="183"/>
      <c r="D985" s="184">
        <f t="shared" si="15"/>
        <v>0</v>
      </c>
    </row>
    <row r="986" ht="13.5" spans="1:4">
      <c r="A986" s="193" t="s">
        <v>872</v>
      </c>
      <c r="B986" s="183"/>
      <c r="C986" s="183"/>
      <c r="D986" s="184">
        <f t="shared" si="15"/>
        <v>0</v>
      </c>
    </row>
    <row r="987" ht="13.5" spans="1:4">
      <c r="A987" s="193" t="s">
        <v>873</v>
      </c>
      <c r="B987" s="183"/>
      <c r="C987" s="183"/>
      <c r="D987" s="184">
        <f t="shared" si="15"/>
        <v>0</v>
      </c>
    </row>
    <row r="988" ht="13.5" spans="1:4">
      <c r="A988" s="193" t="s">
        <v>874</v>
      </c>
      <c r="B988" s="183"/>
      <c r="C988" s="183"/>
      <c r="D988" s="184">
        <f t="shared" si="15"/>
        <v>0</v>
      </c>
    </row>
    <row r="989" ht="13.5" spans="1:4">
      <c r="A989" s="193" t="s">
        <v>875</v>
      </c>
      <c r="B989" s="183"/>
      <c r="C989" s="183"/>
      <c r="D989" s="184">
        <f t="shared" si="15"/>
        <v>0</v>
      </c>
    </row>
    <row r="990" ht="13.5" spans="1:4">
      <c r="A990" s="193" t="s">
        <v>876</v>
      </c>
      <c r="B990" s="183"/>
      <c r="C990" s="183"/>
      <c r="D990" s="184">
        <f t="shared" si="15"/>
        <v>0</v>
      </c>
    </row>
    <row r="991" ht="13.5" spans="1:4">
      <c r="A991" s="193" t="s">
        <v>877</v>
      </c>
      <c r="B991" s="183"/>
      <c r="C991" s="183"/>
      <c r="D991" s="184">
        <f t="shared" si="15"/>
        <v>0</v>
      </c>
    </row>
    <row r="992" ht="13.5" spans="1:4">
      <c r="A992" s="193" t="s">
        <v>878</v>
      </c>
      <c r="B992" s="183"/>
      <c r="C992" s="183"/>
      <c r="D992" s="184">
        <f t="shared" si="15"/>
        <v>0</v>
      </c>
    </row>
    <row r="993" ht="13.5" spans="1:4">
      <c r="A993" s="193" t="s">
        <v>879</v>
      </c>
      <c r="B993" s="183"/>
      <c r="C993" s="183"/>
      <c r="D993" s="184">
        <f t="shared" si="15"/>
        <v>0</v>
      </c>
    </row>
    <row r="994" ht="13.5" spans="1:4">
      <c r="A994" s="193" t="s">
        <v>880</v>
      </c>
      <c r="B994" s="130">
        <f>SUM(B995:B998)</f>
        <v>0</v>
      </c>
      <c r="C994" s="130">
        <f>SUM(C995:C998)</f>
        <v>0</v>
      </c>
      <c r="D994" s="184">
        <f t="shared" si="15"/>
        <v>0</v>
      </c>
    </row>
    <row r="995" ht="13.5" spans="1:4">
      <c r="A995" s="193" t="s">
        <v>129</v>
      </c>
      <c r="B995" s="183"/>
      <c r="C995" s="183"/>
      <c r="D995" s="184">
        <f t="shared" si="15"/>
        <v>0</v>
      </c>
    </row>
    <row r="996" ht="13.5" spans="1:4">
      <c r="A996" s="193" t="s">
        <v>130</v>
      </c>
      <c r="B996" s="183"/>
      <c r="C996" s="183"/>
      <c r="D996" s="184">
        <f t="shared" si="15"/>
        <v>0</v>
      </c>
    </row>
    <row r="997" ht="13.5" spans="1:4">
      <c r="A997" s="193" t="s">
        <v>131</v>
      </c>
      <c r="B997" s="183"/>
      <c r="C997" s="183"/>
      <c r="D997" s="184">
        <f t="shared" si="15"/>
        <v>0</v>
      </c>
    </row>
    <row r="998" ht="13.5" spans="1:4">
      <c r="A998" s="193" t="s">
        <v>881</v>
      </c>
      <c r="B998" s="183"/>
      <c r="C998" s="183"/>
      <c r="D998" s="184">
        <f t="shared" si="15"/>
        <v>0</v>
      </c>
    </row>
    <row r="999" ht="13.5" spans="1:4">
      <c r="A999" s="193" t="s">
        <v>882</v>
      </c>
      <c r="B999" s="130">
        <f>SUM(B1000:B1009)</f>
        <v>304</v>
      </c>
      <c r="C999" s="130">
        <f>SUM(C1000:C1009)</f>
        <v>305</v>
      </c>
      <c r="D999" s="184">
        <f t="shared" si="15"/>
        <v>1.00328947368421</v>
      </c>
    </row>
    <row r="1000" ht="13.5" spans="1:4">
      <c r="A1000" s="193" t="s">
        <v>129</v>
      </c>
      <c r="B1000" s="183">
        <v>138</v>
      </c>
      <c r="C1000" s="183">
        <v>141</v>
      </c>
      <c r="D1000" s="184">
        <f t="shared" si="15"/>
        <v>1.02173913043478</v>
      </c>
    </row>
    <row r="1001" ht="13.5" spans="1:4">
      <c r="A1001" s="193" t="s">
        <v>130</v>
      </c>
      <c r="B1001" s="183">
        <v>158</v>
      </c>
      <c r="C1001" s="183">
        <v>164</v>
      </c>
      <c r="D1001" s="184">
        <f t="shared" si="15"/>
        <v>1.0379746835443</v>
      </c>
    </row>
    <row r="1002" ht="13.5" spans="1:4">
      <c r="A1002" s="193" t="s">
        <v>131</v>
      </c>
      <c r="B1002" s="183"/>
      <c r="C1002" s="183"/>
      <c r="D1002" s="184">
        <f t="shared" si="15"/>
        <v>0</v>
      </c>
    </row>
    <row r="1003" ht="13.5" spans="1:4">
      <c r="A1003" s="193" t="s">
        <v>883</v>
      </c>
      <c r="B1003" s="183"/>
      <c r="C1003" s="183"/>
      <c r="D1003" s="184">
        <f t="shared" si="15"/>
        <v>0</v>
      </c>
    </row>
    <row r="1004" ht="13.5" spans="1:4">
      <c r="A1004" s="193" t="s">
        <v>884</v>
      </c>
      <c r="B1004" s="183"/>
      <c r="C1004" s="183"/>
      <c r="D1004" s="184">
        <f t="shared" si="15"/>
        <v>0</v>
      </c>
    </row>
    <row r="1005" ht="13.5" spans="1:4">
      <c r="A1005" s="193" t="s">
        <v>885</v>
      </c>
      <c r="B1005" s="183"/>
      <c r="C1005" s="183"/>
      <c r="D1005" s="184">
        <f t="shared" si="15"/>
        <v>0</v>
      </c>
    </row>
    <row r="1006" ht="13.5" spans="1:4">
      <c r="A1006" s="193" t="s">
        <v>886</v>
      </c>
      <c r="B1006" s="183"/>
      <c r="C1006" s="183"/>
      <c r="D1006" s="184">
        <f t="shared" si="15"/>
        <v>0</v>
      </c>
    </row>
    <row r="1007" ht="13.5" spans="1:4">
      <c r="A1007" s="193" t="s">
        <v>887</v>
      </c>
      <c r="B1007" s="183"/>
      <c r="C1007" s="183"/>
      <c r="D1007" s="184">
        <f t="shared" si="15"/>
        <v>0</v>
      </c>
    </row>
    <row r="1008" ht="13.5" spans="1:4">
      <c r="A1008" s="193" t="s">
        <v>138</v>
      </c>
      <c r="B1008" s="183"/>
      <c r="C1008" s="183"/>
      <c r="D1008" s="184">
        <f t="shared" si="15"/>
        <v>0</v>
      </c>
    </row>
    <row r="1009" ht="13.5" spans="1:4">
      <c r="A1009" s="193" t="s">
        <v>888</v>
      </c>
      <c r="B1009" s="183">
        <v>8</v>
      </c>
      <c r="C1009" s="183"/>
      <c r="D1009" s="184">
        <f t="shared" si="15"/>
        <v>0</v>
      </c>
    </row>
    <row r="1010" ht="13.5" spans="1:4">
      <c r="A1010" s="193" t="s">
        <v>889</v>
      </c>
      <c r="B1010" s="130">
        <f>SUM(B1011:B1016)</f>
        <v>0</v>
      </c>
      <c r="C1010" s="130">
        <f>SUM(C1011:C1016)</f>
        <v>0</v>
      </c>
      <c r="D1010" s="184">
        <f t="shared" si="15"/>
        <v>0</v>
      </c>
    </row>
    <row r="1011" ht="13.5" spans="1:4">
      <c r="A1011" s="193" t="s">
        <v>129</v>
      </c>
      <c r="B1011" s="183"/>
      <c r="C1011" s="183"/>
      <c r="D1011" s="184">
        <f t="shared" si="15"/>
        <v>0</v>
      </c>
    </row>
    <row r="1012" ht="13.5" spans="1:4">
      <c r="A1012" s="193" t="s">
        <v>130</v>
      </c>
      <c r="B1012" s="183"/>
      <c r="C1012" s="183"/>
      <c r="D1012" s="184">
        <f t="shared" si="15"/>
        <v>0</v>
      </c>
    </row>
    <row r="1013" ht="13.5" spans="1:4">
      <c r="A1013" s="193" t="s">
        <v>131</v>
      </c>
      <c r="B1013" s="183"/>
      <c r="C1013" s="183"/>
      <c r="D1013" s="184">
        <f t="shared" si="15"/>
        <v>0</v>
      </c>
    </row>
    <row r="1014" ht="13.5" spans="1:4">
      <c r="A1014" s="193" t="s">
        <v>890</v>
      </c>
      <c r="B1014" s="183"/>
      <c r="C1014" s="183"/>
      <c r="D1014" s="184">
        <f t="shared" si="15"/>
        <v>0</v>
      </c>
    </row>
    <row r="1015" ht="13.5" spans="1:4">
      <c r="A1015" s="193" t="s">
        <v>891</v>
      </c>
      <c r="B1015" s="183"/>
      <c r="C1015" s="183"/>
      <c r="D1015" s="184">
        <f t="shared" si="15"/>
        <v>0</v>
      </c>
    </row>
    <row r="1016" ht="13.5" spans="1:4">
      <c r="A1016" s="193" t="s">
        <v>892</v>
      </c>
      <c r="B1016" s="183"/>
      <c r="C1016" s="183"/>
      <c r="D1016" s="184">
        <f t="shared" si="15"/>
        <v>0</v>
      </c>
    </row>
    <row r="1017" ht="13.5" spans="1:4">
      <c r="A1017" s="193" t="s">
        <v>893</v>
      </c>
      <c r="B1017" s="130">
        <f>SUM(B1018:B1024)</f>
        <v>239</v>
      </c>
      <c r="C1017" s="130">
        <f>SUM(C1018:C1024)</f>
        <v>195</v>
      </c>
      <c r="D1017" s="184">
        <f t="shared" si="15"/>
        <v>0.815899581589958</v>
      </c>
    </row>
    <row r="1018" ht="13.5" spans="1:4">
      <c r="A1018" s="193" t="s">
        <v>129</v>
      </c>
      <c r="B1018" s="183">
        <v>0</v>
      </c>
      <c r="C1018" s="183"/>
      <c r="D1018" s="184">
        <f t="shared" si="15"/>
        <v>0</v>
      </c>
    </row>
    <row r="1019" ht="13.5" spans="1:4">
      <c r="A1019" s="193" t="s">
        <v>130</v>
      </c>
      <c r="B1019" s="183">
        <v>0</v>
      </c>
      <c r="C1019" s="183"/>
      <c r="D1019" s="184">
        <f t="shared" si="15"/>
        <v>0</v>
      </c>
    </row>
    <row r="1020" ht="13.5" spans="1:4">
      <c r="A1020" s="193" t="s">
        <v>131</v>
      </c>
      <c r="B1020" s="183">
        <v>0</v>
      </c>
      <c r="C1020" s="183"/>
      <c r="D1020" s="184">
        <f t="shared" si="15"/>
        <v>0</v>
      </c>
    </row>
    <row r="1021" ht="13.5" spans="1:4">
      <c r="A1021" s="193" t="s">
        <v>894</v>
      </c>
      <c r="B1021" s="183">
        <v>0</v>
      </c>
      <c r="C1021" s="183"/>
      <c r="D1021" s="184">
        <f t="shared" si="15"/>
        <v>0</v>
      </c>
    </row>
    <row r="1022" ht="13.5" spans="1:4">
      <c r="A1022" s="193" t="s">
        <v>895</v>
      </c>
      <c r="B1022" s="183">
        <v>147</v>
      </c>
      <c r="C1022" s="183"/>
      <c r="D1022" s="184">
        <f t="shared" si="15"/>
        <v>0</v>
      </c>
    </row>
    <row r="1023" ht="13.5" spans="1:4">
      <c r="A1023" s="193" t="s">
        <v>896</v>
      </c>
      <c r="B1023" s="183">
        <v>40</v>
      </c>
      <c r="C1023" s="183"/>
      <c r="D1023" s="184">
        <f t="shared" si="15"/>
        <v>0</v>
      </c>
    </row>
    <row r="1024" ht="13.5" spans="1:4">
      <c r="A1024" s="193" t="s">
        <v>897</v>
      </c>
      <c r="B1024" s="183">
        <v>52</v>
      </c>
      <c r="C1024" s="183">
        <v>195</v>
      </c>
      <c r="D1024" s="184">
        <f t="shared" si="15"/>
        <v>3.75</v>
      </c>
    </row>
    <row r="1025" ht="13.5" spans="1:4">
      <c r="A1025" s="193" t="s">
        <v>898</v>
      </c>
      <c r="B1025" s="130">
        <f>SUM(B1026:B1030)</f>
        <v>857</v>
      </c>
      <c r="C1025" s="130">
        <f>SUM(C1026:C1030)</f>
        <v>0</v>
      </c>
      <c r="D1025" s="184">
        <f t="shared" si="15"/>
        <v>0</v>
      </c>
    </row>
    <row r="1026" ht="13.5" spans="1:4">
      <c r="A1026" s="193" t="s">
        <v>899</v>
      </c>
      <c r="B1026" s="183"/>
      <c r="C1026" s="183"/>
      <c r="D1026" s="184">
        <f t="shared" si="15"/>
        <v>0</v>
      </c>
    </row>
    <row r="1027" ht="13.5" spans="1:4">
      <c r="A1027" s="193" t="s">
        <v>900</v>
      </c>
      <c r="B1027" s="183"/>
      <c r="C1027" s="183"/>
      <c r="D1027" s="184">
        <f t="shared" si="15"/>
        <v>0</v>
      </c>
    </row>
    <row r="1028" ht="13.5" spans="1:4">
      <c r="A1028" s="193" t="s">
        <v>901</v>
      </c>
      <c r="B1028" s="183"/>
      <c r="C1028" s="183"/>
      <c r="D1028" s="184">
        <f t="shared" si="15"/>
        <v>0</v>
      </c>
    </row>
    <row r="1029" ht="13.5" spans="1:4">
      <c r="A1029" s="193" t="s">
        <v>902</v>
      </c>
      <c r="B1029" s="183"/>
      <c r="C1029" s="183"/>
      <c r="D1029" s="184">
        <f t="shared" ref="D1029:D1092" si="16">IF(B1029&lt;&gt;0,C1029/B1029,0)</f>
        <v>0</v>
      </c>
    </row>
    <row r="1030" ht="13.5" spans="1:4">
      <c r="A1030" s="193" t="s">
        <v>903</v>
      </c>
      <c r="B1030" s="183">
        <v>857</v>
      </c>
      <c r="C1030" s="183"/>
      <c r="D1030" s="184">
        <f t="shared" si="16"/>
        <v>0</v>
      </c>
    </row>
    <row r="1031" ht="13.5" spans="1:4">
      <c r="A1031" s="193" t="s">
        <v>904</v>
      </c>
      <c r="B1031" s="183">
        <f>SUM(B1032,B1042,B1048)</f>
        <v>1200</v>
      </c>
      <c r="C1031" s="183">
        <f>SUM(C1032,C1042,C1048)</f>
        <v>1200</v>
      </c>
      <c r="D1031" s="184">
        <f t="shared" si="16"/>
        <v>1</v>
      </c>
    </row>
    <row r="1032" ht="13.5" spans="1:4">
      <c r="A1032" s="193" t="s">
        <v>905</v>
      </c>
      <c r="B1032" s="130">
        <f>SUM(B1033:B1041)</f>
        <v>474</v>
      </c>
      <c r="C1032" s="130">
        <f>SUM(C1033:C1041)</f>
        <v>471</v>
      </c>
      <c r="D1032" s="184">
        <f t="shared" si="16"/>
        <v>0.993670886075949</v>
      </c>
    </row>
    <row r="1033" ht="13.5" spans="1:4">
      <c r="A1033" s="193" t="s">
        <v>129</v>
      </c>
      <c r="B1033" s="183">
        <v>296</v>
      </c>
      <c r="C1033" s="183">
        <v>301</v>
      </c>
      <c r="D1033" s="184">
        <f t="shared" si="16"/>
        <v>1.01689189189189</v>
      </c>
    </row>
    <row r="1034" ht="13.5" spans="1:4">
      <c r="A1034" s="193" t="s">
        <v>130</v>
      </c>
      <c r="B1034" s="183">
        <v>110</v>
      </c>
      <c r="C1034" s="183">
        <v>110</v>
      </c>
      <c r="D1034" s="184">
        <f t="shared" si="16"/>
        <v>1</v>
      </c>
    </row>
    <row r="1035" ht="13.5" spans="1:4">
      <c r="A1035" s="193" t="s">
        <v>131</v>
      </c>
      <c r="B1035" s="183">
        <v>0</v>
      </c>
      <c r="C1035" s="183"/>
      <c r="D1035" s="184">
        <f t="shared" si="16"/>
        <v>0</v>
      </c>
    </row>
    <row r="1036" ht="13.5" spans="1:4">
      <c r="A1036" s="193" t="s">
        <v>906</v>
      </c>
      <c r="B1036" s="183">
        <v>0</v>
      </c>
      <c r="C1036" s="183"/>
      <c r="D1036" s="184">
        <f t="shared" si="16"/>
        <v>0</v>
      </c>
    </row>
    <row r="1037" ht="13.5" spans="1:4">
      <c r="A1037" s="193" t="s">
        <v>907</v>
      </c>
      <c r="B1037" s="183">
        <v>0</v>
      </c>
      <c r="C1037" s="183"/>
      <c r="D1037" s="184">
        <f t="shared" si="16"/>
        <v>0</v>
      </c>
    </row>
    <row r="1038" ht="13.5" spans="1:4">
      <c r="A1038" s="193" t="s">
        <v>908</v>
      </c>
      <c r="B1038" s="183">
        <v>0</v>
      </c>
      <c r="C1038" s="183"/>
      <c r="D1038" s="184">
        <f t="shared" si="16"/>
        <v>0</v>
      </c>
    </row>
    <row r="1039" ht="13.5" spans="1:4">
      <c r="A1039" s="193" t="s">
        <v>909</v>
      </c>
      <c r="B1039" s="183">
        <v>0</v>
      </c>
      <c r="C1039" s="183"/>
      <c r="D1039" s="184">
        <f t="shared" si="16"/>
        <v>0</v>
      </c>
    </row>
    <row r="1040" ht="13.5" spans="1:4">
      <c r="A1040" s="193" t="s">
        <v>138</v>
      </c>
      <c r="B1040" s="183">
        <v>26</v>
      </c>
      <c r="C1040" s="183">
        <v>20</v>
      </c>
      <c r="D1040" s="184">
        <f t="shared" si="16"/>
        <v>0.769230769230769</v>
      </c>
    </row>
    <row r="1041" ht="13.5" spans="1:4">
      <c r="A1041" s="193" t="s">
        <v>910</v>
      </c>
      <c r="B1041" s="183">
        <v>42</v>
      </c>
      <c r="C1041" s="183">
        <v>40</v>
      </c>
      <c r="D1041" s="184">
        <f t="shared" si="16"/>
        <v>0.952380952380952</v>
      </c>
    </row>
    <row r="1042" ht="13.5" spans="1:4">
      <c r="A1042" s="193" t="s">
        <v>911</v>
      </c>
      <c r="B1042" s="130">
        <f>SUM(B1043:B1047)</f>
        <v>191</v>
      </c>
      <c r="C1042" s="130">
        <f>SUM(C1043:C1047)</f>
        <v>270</v>
      </c>
      <c r="D1042" s="184">
        <f t="shared" si="16"/>
        <v>1.41361256544503</v>
      </c>
    </row>
    <row r="1043" ht="13.5" spans="1:4">
      <c r="A1043" s="193" t="s">
        <v>129</v>
      </c>
      <c r="B1043" s="183"/>
      <c r="C1043" s="183"/>
      <c r="D1043" s="184">
        <f t="shared" si="16"/>
        <v>0</v>
      </c>
    </row>
    <row r="1044" ht="13.5" spans="1:4">
      <c r="A1044" s="193" t="s">
        <v>130</v>
      </c>
      <c r="B1044" s="183"/>
      <c r="C1044" s="183"/>
      <c r="D1044" s="184">
        <f t="shared" si="16"/>
        <v>0</v>
      </c>
    </row>
    <row r="1045" ht="13.5" spans="1:4">
      <c r="A1045" s="193" t="s">
        <v>131</v>
      </c>
      <c r="B1045" s="183"/>
      <c r="C1045" s="183"/>
      <c r="D1045" s="184">
        <f t="shared" si="16"/>
        <v>0</v>
      </c>
    </row>
    <row r="1046" ht="13.5" spans="1:4">
      <c r="A1046" s="193" t="s">
        <v>912</v>
      </c>
      <c r="B1046" s="183"/>
      <c r="C1046" s="183"/>
      <c r="D1046" s="184">
        <f t="shared" si="16"/>
        <v>0</v>
      </c>
    </row>
    <row r="1047" ht="13.5" spans="1:4">
      <c r="A1047" s="193" t="s">
        <v>913</v>
      </c>
      <c r="B1047" s="183">
        <v>191</v>
      </c>
      <c r="C1047" s="183">
        <v>270</v>
      </c>
      <c r="D1047" s="184">
        <f t="shared" si="16"/>
        <v>1.41361256544503</v>
      </c>
    </row>
    <row r="1048" ht="13.5" spans="1:4">
      <c r="A1048" s="193" t="s">
        <v>914</v>
      </c>
      <c r="B1048" s="130">
        <f>SUM(B1049:B1050)</f>
        <v>535</v>
      </c>
      <c r="C1048" s="130">
        <f>SUM(C1049:C1050)</f>
        <v>459</v>
      </c>
      <c r="D1048" s="184">
        <f t="shared" si="16"/>
        <v>0.857943925233645</v>
      </c>
    </row>
    <row r="1049" ht="13.5" spans="1:4">
      <c r="A1049" s="193" t="s">
        <v>915</v>
      </c>
      <c r="B1049" s="183"/>
      <c r="C1049" s="183"/>
      <c r="D1049" s="184">
        <f t="shared" si="16"/>
        <v>0</v>
      </c>
    </row>
    <row r="1050" ht="13.5" spans="1:4">
      <c r="A1050" s="193" t="s">
        <v>916</v>
      </c>
      <c r="B1050" s="183">
        <v>535</v>
      </c>
      <c r="C1050" s="183">
        <v>459</v>
      </c>
      <c r="D1050" s="184">
        <f t="shared" si="16"/>
        <v>0.857943925233645</v>
      </c>
    </row>
    <row r="1051" ht="13.5" spans="1:4">
      <c r="A1051" s="193" t="s">
        <v>917</v>
      </c>
      <c r="B1051" s="183">
        <f>SUM(B1052,B1059,B1069,B1075,B1078)</f>
        <v>200</v>
      </c>
      <c r="C1051" s="183">
        <f>SUM(C1052,C1059,C1069,C1075,C1078)</f>
        <v>200</v>
      </c>
      <c r="D1051" s="184">
        <f t="shared" si="16"/>
        <v>1</v>
      </c>
    </row>
    <row r="1052" ht="13.5" spans="1:4">
      <c r="A1052" s="193" t="s">
        <v>918</v>
      </c>
      <c r="B1052" s="130">
        <f>SUM(B1053:B1058)</f>
        <v>20</v>
      </c>
      <c r="C1052" s="130">
        <f>SUM(C1053:C1058)</f>
        <v>20</v>
      </c>
      <c r="D1052" s="184">
        <f t="shared" si="16"/>
        <v>1</v>
      </c>
    </row>
    <row r="1053" ht="13.5" spans="1:4">
      <c r="A1053" s="193" t="s">
        <v>129</v>
      </c>
      <c r="B1053" s="183">
        <v>20</v>
      </c>
      <c r="C1053" s="183">
        <v>20</v>
      </c>
      <c r="D1053" s="184">
        <f t="shared" si="16"/>
        <v>1</v>
      </c>
    </row>
    <row r="1054" ht="13.5" spans="1:4">
      <c r="A1054" s="193" t="s">
        <v>130</v>
      </c>
      <c r="B1054" s="183"/>
      <c r="C1054" s="183"/>
      <c r="D1054" s="184">
        <f t="shared" si="16"/>
        <v>0</v>
      </c>
    </row>
    <row r="1055" ht="13.5" spans="1:4">
      <c r="A1055" s="193" t="s">
        <v>131</v>
      </c>
      <c r="B1055" s="183"/>
      <c r="C1055" s="183"/>
      <c r="D1055" s="184">
        <f t="shared" si="16"/>
        <v>0</v>
      </c>
    </row>
    <row r="1056" ht="13.5" spans="1:4">
      <c r="A1056" s="193" t="s">
        <v>919</v>
      </c>
      <c r="B1056" s="183"/>
      <c r="C1056" s="183"/>
      <c r="D1056" s="184">
        <f t="shared" si="16"/>
        <v>0</v>
      </c>
    </row>
    <row r="1057" ht="13.5" spans="1:4">
      <c r="A1057" s="193" t="s">
        <v>138</v>
      </c>
      <c r="B1057" s="183"/>
      <c r="C1057" s="183"/>
      <c r="D1057" s="184">
        <f t="shared" si="16"/>
        <v>0</v>
      </c>
    </row>
    <row r="1058" ht="13.5" spans="1:4">
      <c r="A1058" s="193" t="s">
        <v>920</v>
      </c>
      <c r="B1058" s="183"/>
      <c r="C1058" s="183"/>
      <c r="D1058" s="184">
        <f t="shared" si="16"/>
        <v>0</v>
      </c>
    </row>
    <row r="1059" ht="13.5" spans="1:4">
      <c r="A1059" s="193" t="s">
        <v>921</v>
      </c>
      <c r="B1059" s="130">
        <f>SUM(B1060:B1068)</f>
        <v>0</v>
      </c>
      <c r="C1059" s="130">
        <f>SUM(C1060:C1068)</f>
        <v>0</v>
      </c>
      <c r="D1059" s="184">
        <f t="shared" si="16"/>
        <v>0</v>
      </c>
    </row>
    <row r="1060" ht="13.5" spans="1:4">
      <c r="A1060" s="193" t="s">
        <v>922</v>
      </c>
      <c r="B1060" s="183"/>
      <c r="C1060" s="183"/>
      <c r="D1060" s="184">
        <f t="shared" si="16"/>
        <v>0</v>
      </c>
    </row>
    <row r="1061" ht="13.5" spans="1:4">
      <c r="A1061" s="193" t="s">
        <v>923</v>
      </c>
      <c r="B1061" s="183"/>
      <c r="C1061" s="183"/>
      <c r="D1061" s="184">
        <f t="shared" si="16"/>
        <v>0</v>
      </c>
    </row>
    <row r="1062" ht="13.5" spans="1:4">
      <c r="A1062" s="193" t="s">
        <v>924</v>
      </c>
      <c r="B1062" s="183"/>
      <c r="C1062" s="183"/>
      <c r="D1062" s="184">
        <f t="shared" si="16"/>
        <v>0</v>
      </c>
    </row>
    <row r="1063" ht="13.5" spans="1:4">
      <c r="A1063" s="193" t="s">
        <v>925</v>
      </c>
      <c r="B1063" s="183"/>
      <c r="C1063" s="183"/>
      <c r="D1063" s="184">
        <f t="shared" si="16"/>
        <v>0</v>
      </c>
    </row>
    <row r="1064" ht="13.5" spans="1:4">
      <c r="A1064" s="193" t="s">
        <v>926</v>
      </c>
      <c r="B1064" s="183"/>
      <c r="C1064" s="183"/>
      <c r="D1064" s="184">
        <f t="shared" si="16"/>
        <v>0</v>
      </c>
    </row>
    <row r="1065" ht="13.5" spans="1:4">
      <c r="A1065" s="193" t="s">
        <v>927</v>
      </c>
      <c r="B1065" s="183"/>
      <c r="C1065" s="183"/>
      <c r="D1065" s="184">
        <f t="shared" si="16"/>
        <v>0</v>
      </c>
    </row>
    <row r="1066" ht="13.5" spans="1:4">
      <c r="A1066" s="193" t="s">
        <v>928</v>
      </c>
      <c r="B1066" s="183"/>
      <c r="C1066" s="183"/>
      <c r="D1066" s="184">
        <f t="shared" si="16"/>
        <v>0</v>
      </c>
    </row>
    <row r="1067" ht="13.5" spans="1:4">
      <c r="A1067" s="193" t="s">
        <v>929</v>
      </c>
      <c r="B1067" s="183"/>
      <c r="C1067" s="183"/>
      <c r="D1067" s="184">
        <f t="shared" si="16"/>
        <v>0</v>
      </c>
    </row>
    <row r="1068" ht="13.5" spans="1:4">
      <c r="A1068" s="193" t="s">
        <v>930</v>
      </c>
      <c r="B1068" s="183"/>
      <c r="C1068" s="183"/>
      <c r="D1068" s="184">
        <f t="shared" si="16"/>
        <v>0</v>
      </c>
    </row>
    <row r="1069" ht="13.5" spans="1:4">
      <c r="A1069" s="193" t="s">
        <v>931</v>
      </c>
      <c r="B1069" s="130">
        <f>SUM(B1070:B1074)</f>
        <v>30</v>
      </c>
      <c r="C1069" s="130">
        <f>SUM(C1070:C1074)</f>
        <v>30</v>
      </c>
      <c r="D1069" s="184">
        <f t="shared" si="16"/>
        <v>1</v>
      </c>
    </row>
    <row r="1070" ht="13.5" spans="1:4">
      <c r="A1070" s="193" t="s">
        <v>932</v>
      </c>
      <c r="B1070" s="183"/>
      <c r="C1070" s="183"/>
      <c r="D1070" s="184">
        <f t="shared" si="16"/>
        <v>0</v>
      </c>
    </row>
    <row r="1071" ht="13.5" spans="1:4">
      <c r="A1071" s="195" t="s">
        <v>933</v>
      </c>
      <c r="B1071" s="183"/>
      <c r="C1071" s="183"/>
      <c r="D1071" s="184">
        <f t="shared" si="16"/>
        <v>0</v>
      </c>
    </row>
    <row r="1072" ht="13.5" spans="1:4">
      <c r="A1072" s="193" t="s">
        <v>934</v>
      </c>
      <c r="B1072" s="183"/>
      <c r="C1072" s="183"/>
      <c r="D1072" s="184">
        <f t="shared" si="16"/>
        <v>0</v>
      </c>
    </row>
    <row r="1073" ht="13.5" spans="1:4">
      <c r="A1073" s="193" t="s">
        <v>935</v>
      </c>
      <c r="B1073" s="183"/>
      <c r="C1073" s="183"/>
      <c r="D1073" s="184">
        <f t="shared" si="16"/>
        <v>0</v>
      </c>
    </row>
    <row r="1074" ht="13.5" spans="1:4">
      <c r="A1074" s="193" t="s">
        <v>936</v>
      </c>
      <c r="B1074" s="183">
        <v>30</v>
      </c>
      <c r="C1074" s="183">
        <v>30</v>
      </c>
      <c r="D1074" s="184">
        <f t="shared" si="16"/>
        <v>1</v>
      </c>
    </row>
    <row r="1075" ht="13.5" spans="1:4">
      <c r="A1075" s="193" t="s">
        <v>937</v>
      </c>
      <c r="B1075" s="130">
        <f>SUM(B1076:B1077)</f>
        <v>0</v>
      </c>
      <c r="C1075" s="130">
        <f>SUM(C1076:C1077)</f>
        <v>0</v>
      </c>
      <c r="D1075" s="184">
        <f t="shared" si="16"/>
        <v>0</v>
      </c>
    </row>
    <row r="1076" ht="13.5" spans="1:4">
      <c r="A1076" s="193" t="s">
        <v>938</v>
      </c>
      <c r="B1076" s="183"/>
      <c r="C1076" s="183"/>
      <c r="D1076" s="184">
        <f t="shared" si="16"/>
        <v>0</v>
      </c>
    </row>
    <row r="1077" ht="13.5" spans="1:4">
      <c r="A1077" s="193" t="s">
        <v>939</v>
      </c>
      <c r="B1077" s="183"/>
      <c r="C1077" s="183"/>
      <c r="D1077" s="184">
        <f t="shared" si="16"/>
        <v>0</v>
      </c>
    </row>
    <row r="1078" ht="13.5" spans="1:4">
      <c r="A1078" s="193" t="s">
        <v>940</v>
      </c>
      <c r="B1078" s="130">
        <f>SUM(B1079,B1080)</f>
        <v>150</v>
      </c>
      <c r="C1078" s="130">
        <f>SUM(C1079,C1080)</f>
        <v>150</v>
      </c>
      <c r="D1078" s="184">
        <f t="shared" si="16"/>
        <v>1</v>
      </c>
    </row>
    <row r="1079" ht="13.5" spans="1:4">
      <c r="A1079" s="193" t="s">
        <v>941</v>
      </c>
      <c r="B1079" s="183"/>
      <c r="C1079" s="183"/>
      <c r="D1079" s="184">
        <f t="shared" si="16"/>
        <v>0</v>
      </c>
    </row>
    <row r="1080" ht="13.5" spans="1:4">
      <c r="A1080" s="193" t="s">
        <v>942</v>
      </c>
      <c r="B1080" s="183">
        <v>150</v>
      </c>
      <c r="C1080" s="183">
        <v>150</v>
      </c>
      <c r="D1080" s="184">
        <f t="shared" si="16"/>
        <v>1</v>
      </c>
    </row>
    <row r="1081" ht="13.5" spans="1:4">
      <c r="A1081" s="193" t="s">
        <v>943</v>
      </c>
      <c r="B1081" s="183">
        <f>SUM(B1082:B1090)</f>
        <v>0</v>
      </c>
      <c r="C1081" s="183">
        <f>SUM(C1082:C1090)</f>
        <v>0</v>
      </c>
      <c r="D1081" s="184">
        <f t="shared" si="16"/>
        <v>0</v>
      </c>
    </row>
    <row r="1082" ht="13.5" spans="1:4">
      <c r="A1082" s="193" t="s">
        <v>944</v>
      </c>
      <c r="B1082" s="183"/>
      <c r="C1082" s="183"/>
      <c r="D1082" s="184">
        <f t="shared" si="16"/>
        <v>0</v>
      </c>
    </row>
    <row r="1083" ht="13.5" spans="1:4">
      <c r="A1083" s="193" t="s">
        <v>945</v>
      </c>
      <c r="B1083" s="183"/>
      <c r="C1083" s="183"/>
      <c r="D1083" s="184">
        <f t="shared" si="16"/>
        <v>0</v>
      </c>
    </row>
    <row r="1084" ht="13.5" spans="1:4">
      <c r="A1084" s="193" t="s">
        <v>946</v>
      </c>
      <c r="B1084" s="183"/>
      <c r="C1084" s="183"/>
      <c r="D1084" s="184">
        <f t="shared" si="16"/>
        <v>0</v>
      </c>
    </row>
    <row r="1085" ht="13.5" spans="1:4">
      <c r="A1085" s="193" t="s">
        <v>947</v>
      </c>
      <c r="B1085" s="183"/>
      <c r="C1085" s="183"/>
      <c r="D1085" s="184">
        <f t="shared" si="16"/>
        <v>0</v>
      </c>
    </row>
    <row r="1086" ht="13.5" spans="1:4">
      <c r="A1086" s="193" t="s">
        <v>948</v>
      </c>
      <c r="B1086" s="183"/>
      <c r="C1086" s="183"/>
      <c r="D1086" s="184">
        <f t="shared" si="16"/>
        <v>0</v>
      </c>
    </row>
    <row r="1087" ht="13.5" spans="1:4">
      <c r="A1087" s="193" t="s">
        <v>949</v>
      </c>
      <c r="B1087" s="183"/>
      <c r="C1087" s="183"/>
      <c r="D1087" s="184">
        <f t="shared" si="16"/>
        <v>0</v>
      </c>
    </row>
    <row r="1088" ht="13.5" spans="1:4">
      <c r="A1088" s="193" t="s">
        <v>950</v>
      </c>
      <c r="B1088" s="183"/>
      <c r="C1088" s="183"/>
      <c r="D1088" s="184">
        <f t="shared" si="16"/>
        <v>0</v>
      </c>
    </row>
    <row r="1089" ht="13.5" spans="1:4">
      <c r="A1089" s="193" t="s">
        <v>951</v>
      </c>
      <c r="B1089" s="183"/>
      <c r="C1089" s="183"/>
      <c r="D1089" s="184">
        <f t="shared" si="16"/>
        <v>0</v>
      </c>
    </row>
    <row r="1090" ht="13.5" spans="1:4">
      <c r="A1090" s="193" t="s">
        <v>952</v>
      </c>
      <c r="B1090" s="183"/>
      <c r="C1090" s="183"/>
      <c r="D1090" s="184">
        <f t="shared" si="16"/>
        <v>0</v>
      </c>
    </row>
    <row r="1091" ht="13.5" spans="1:4">
      <c r="A1091" s="193" t="s">
        <v>104</v>
      </c>
      <c r="B1091" s="183">
        <f>SUM(B1092,B1119,B1134)</f>
        <v>2000</v>
      </c>
      <c r="C1091" s="183">
        <f>SUM(C1092,C1119,C1134)</f>
        <v>2500</v>
      </c>
      <c r="D1091" s="184">
        <f t="shared" si="16"/>
        <v>1.25</v>
      </c>
    </row>
    <row r="1092" ht="13.5" spans="1:4">
      <c r="A1092" s="193" t="s">
        <v>953</v>
      </c>
      <c r="B1092" s="130">
        <f>SUM(B1093:B1118)</f>
        <v>1606</v>
      </c>
      <c r="C1092" s="130">
        <f>SUM(C1093:C1118)</f>
        <v>2080</v>
      </c>
      <c r="D1092" s="184">
        <f t="shared" si="16"/>
        <v>1.29514321295143</v>
      </c>
    </row>
    <row r="1093" ht="13.5" spans="1:4">
      <c r="A1093" s="193" t="s">
        <v>129</v>
      </c>
      <c r="B1093" s="183">
        <v>656</v>
      </c>
      <c r="C1093" s="183">
        <v>684</v>
      </c>
      <c r="D1093" s="184">
        <f t="shared" ref="D1093:D1156" si="17">IF(B1093&lt;&gt;0,C1093/B1093,0)</f>
        <v>1.04268292682927</v>
      </c>
    </row>
    <row r="1094" ht="13.5" spans="1:4">
      <c r="A1094" s="193" t="s">
        <v>130</v>
      </c>
      <c r="B1094" s="183">
        <v>419</v>
      </c>
      <c r="C1094" s="183">
        <v>450</v>
      </c>
      <c r="D1094" s="184">
        <f t="shared" si="17"/>
        <v>1.07398568019093</v>
      </c>
    </row>
    <row r="1095" ht="13.5" spans="1:4">
      <c r="A1095" s="193" t="s">
        <v>131</v>
      </c>
      <c r="B1095" s="183">
        <v>0</v>
      </c>
      <c r="C1095" s="183">
        <v>0</v>
      </c>
      <c r="D1095" s="184">
        <f t="shared" si="17"/>
        <v>0</v>
      </c>
    </row>
    <row r="1096" ht="13.5" spans="1:4">
      <c r="A1096" s="193" t="s">
        <v>954</v>
      </c>
      <c r="B1096" s="183">
        <v>114</v>
      </c>
      <c r="C1096" s="183">
        <v>110</v>
      </c>
      <c r="D1096" s="184">
        <f t="shared" si="17"/>
        <v>0.964912280701754</v>
      </c>
    </row>
    <row r="1097" ht="13.5" spans="1:4">
      <c r="A1097" s="193" t="s">
        <v>955</v>
      </c>
      <c r="B1097" s="183">
        <v>143</v>
      </c>
      <c r="C1097" s="183">
        <v>140</v>
      </c>
      <c r="D1097" s="184">
        <f t="shared" si="17"/>
        <v>0.979020979020979</v>
      </c>
    </row>
    <row r="1098" ht="13.5" spans="1:4">
      <c r="A1098" s="193" t="s">
        <v>956</v>
      </c>
      <c r="B1098" s="183">
        <v>0</v>
      </c>
      <c r="C1098" s="183">
        <v>0</v>
      </c>
      <c r="D1098" s="184">
        <f t="shared" si="17"/>
        <v>0</v>
      </c>
    </row>
    <row r="1099" ht="13.5" spans="1:4">
      <c r="A1099" s="193" t="s">
        <v>957</v>
      </c>
      <c r="B1099" s="183">
        <v>17</v>
      </c>
      <c r="C1099" s="183">
        <v>17</v>
      </c>
      <c r="D1099" s="184">
        <f t="shared" si="17"/>
        <v>1</v>
      </c>
    </row>
    <row r="1100" ht="13.5" spans="1:4">
      <c r="A1100" s="193" t="s">
        <v>958</v>
      </c>
      <c r="B1100" s="183">
        <v>250</v>
      </c>
      <c r="C1100" s="183">
        <v>250</v>
      </c>
      <c r="D1100" s="184">
        <f t="shared" si="17"/>
        <v>1</v>
      </c>
    </row>
    <row r="1101" ht="13.5" spans="1:4">
      <c r="A1101" s="193" t="s">
        <v>959</v>
      </c>
      <c r="B1101" s="183">
        <v>0</v>
      </c>
      <c r="C1101" s="183">
        <v>0</v>
      </c>
      <c r="D1101" s="184">
        <f t="shared" si="17"/>
        <v>0</v>
      </c>
    </row>
    <row r="1102" ht="13.5" spans="1:4">
      <c r="A1102" s="193" t="s">
        <v>960</v>
      </c>
      <c r="B1102" s="183">
        <v>0</v>
      </c>
      <c r="C1102" s="183"/>
      <c r="D1102" s="184">
        <f t="shared" si="17"/>
        <v>0</v>
      </c>
    </row>
    <row r="1103" ht="13.5" spans="1:4">
      <c r="A1103" s="193" t="s">
        <v>961</v>
      </c>
      <c r="B1103" s="183">
        <v>0</v>
      </c>
      <c r="C1103" s="183"/>
      <c r="D1103" s="184">
        <f t="shared" si="17"/>
        <v>0</v>
      </c>
    </row>
    <row r="1104" ht="13.5" spans="1:4">
      <c r="A1104" s="193" t="s">
        <v>962</v>
      </c>
      <c r="B1104" s="183">
        <v>0</v>
      </c>
      <c r="C1104" s="183"/>
      <c r="D1104" s="184">
        <f t="shared" si="17"/>
        <v>0</v>
      </c>
    </row>
    <row r="1105" ht="13.5" spans="1:4">
      <c r="A1105" s="193" t="s">
        <v>963</v>
      </c>
      <c r="B1105" s="183">
        <v>0</v>
      </c>
      <c r="C1105" s="183"/>
      <c r="D1105" s="184">
        <f t="shared" si="17"/>
        <v>0</v>
      </c>
    </row>
    <row r="1106" ht="13.5" spans="1:4">
      <c r="A1106" s="193" t="s">
        <v>964</v>
      </c>
      <c r="B1106" s="183">
        <v>0</v>
      </c>
      <c r="C1106" s="183"/>
      <c r="D1106" s="184">
        <f t="shared" si="17"/>
        <v>0</v>
      </c>
    </row>
    <row r="1107" ht="13.5" spans="1:4">
      <c r="A1107" s="193" t="s">
        <v>965</v>
      </c>
      <c r="B1107" s="183">
        <v>0</v>
      </c>
      <c r="C1107" s="183"/>
      <c r="D1107" s="184">
        <f t="shared" si="17"/>
        <v>0</v>
      </c>
    </row>
    <row r="1108" ht="13.5" spans="1:4">
      <c r="A1108" s="193" t="s">
        <v>966</v>
      </c>
      <c r="B1108" s="183">
        <v>0</v>
      </c>
      <c r="C1108" s="183"/>
      <c r="D1108" s="184">
        <f t="shared" si="17"/>
        <v>0</v>
      </c>
    </row>
    <row r="1109" ht="13.5" spans="1:4">
      <c r="A1109" s="193" t="s">
        <v>967</v>
      </c>
      <c r="B1109" s="183">
        <v>0</v>
      </c>
      <c r="C1109" s="183"/>
      <c r="D1109" s="184">
        <f t="shared" si="17"/>
        <v>0</v>
      </c>
    </row>
    <row r="1110" ht="13.5" spans="1:4">
      <c r="A1110" s="193" t="s">
        <v>968</v>
      </c>
      <c r="B1110" s="183">
        <v>0</v>
      </c>
      <c r="C1110" s="183"/>
      <c r="D1110" s="184">
        <f t="shared" si="17"/>
        <v>0</v>
      </c>
    </row>
    <row r="1111" ht="13.5" spans="1:4">
      <c r="A1111" s="193" t="s">
        <v>969</v>
      </c>
      <c r="B1111" s="183">
        <v>0</v>
      </c>
      <c r="C1111" s="183"/>
      <c r="D1111" s="184">
        <f t="shared" si="17"/>
        <v>0</v>
      </c>
    </row>
    <row r="1112" ht="13.5" spans="1:4">
      <c r="A1112" s="193" t="s">
        <v>970</v>
      </c>
      <c r="B1112" s="183">
        <v>0</v>
      </c>
      <c r="C1112" s="183"/>
      <c r="D1112" s="184">
        <f t="shared" si="17"/>
        <v>0</v>
      </c>
    </row>
    <row r="1113" ht="13.5" spans="1:4">
      <c r="A1113" s="193" t="s">
        <v>971</v>
      </c>
      <c r="B1113" s="183">
        <v>0</v>
      </c>
      <c r="C1113" s="183"/>
      <c r="D1113" s="184">
        <f t="shared" si="17"/>
        <v>0</v>
      </c>
    </row>
    <row r="1114" ht="13.5" spans="1:4">
      <c r="A1114" s="193" t="s">
        <v>972</v>
      </c>
      <c r="B1114" s="183">
        <v>0</v>
      </c>
      <c r="C1114" s="183"/>
      <c r="D1114" s="184">
        <f t="shared" si="17"/>
        <v>0</v>
      </c>
    </row>
    <row r="1115" ht="13.5" spans="1:4">
      <c r="A1115" s="193" t="s">
        <v>973</v>
      </c>
      <c r="B1115" s="183">
        <v>0</v>
      </c>
      <c r="C1115" s="183"/>
      <c r="D1115" s="184">
        <f t="shared" si="17"/>
        <v>0</v>
      </c>
    </row>
    <row r="1116" ht="13.5" spans="1:4">
      <c r="A1116" s="193" t="s">
        <v>974</v>
      </c>
      <c r="B1116" s="183">
        <v>0</v>
      </c>
      <c r="C1116" s="183"/>
      <c r="D1116" s="184">
        <f t="shared" si="17"/>
        <v>0</v>
      </c>
    </row>
    <row r="1117" ht="13.5" spans="1:4">
      <c r="A1117" s="193" t="s">
        <v>138</v>
      </c>
      <c r="B1117" s="183">
        <v>7</v>
      </c>
      <c r="C1117" s="183"/>
      <c r="D1117" s="184">
        <f t="shared" si="17"/>
        <v>0</v>
      </c>
    </row>
    <row r="1118" ht="13.5" spans="1:4">
      <c r="A1118" s="193" t="s">
        <v>975</v>
      </c>
      <c r="B1118" s="183">
        <v>0</v>
      </c>
      <c r="C1118" s="183">
        <v>429</v>
      </c>
      <c r="D1118" s="184">
        <f t="shared" si="17"/>
        <v>0</v>
      </c>
    </row>
    <row r="1119" ht="13.5" spans="1:4">
      <c r="A1119" s="193" t="s">
        <v>976</v>
      </c>
      <c r="B1119" s="130">
        <f>SUM(B1120:B1133)</f>
        <v>394</v>
      </c>
      <c r="C1119" s="130">
        <f>SUM(C1120:C1133)</f>
        <v>420</v>
      </c>
      <c r="D1119" s="184">
        <f t="shared" si="17"/>
        <v>1.06598984771574</v>
      </c>
    </row>
    <row r="1120" ht="13.5" spans="1:4">
      <c r="A1120" s="193" t="s">
        <v>129</v>
      </c>
      <c r="B1120" s="183">
        <v>54</v>
      </c>
      <c r="C1120" s="183">
        <v>58</v>
      </c>
      <c r="D1120" s="184">
        <f t="shared" si="17"/>
        <v>1.07407407407407</v>
      </c>
    </row>
    <row r="1121" ht="13.5" spans="1:4">
      <c r="A1121" s="193" t="s">
        <v>130</v>
      </c>
      <c r="B1121" s="183">
        <v>2</v>
      </c>
      <c r="C1121" s="183">
        <v>2</v>
      </c>
      <c r="D1121" s="184">
        <f t="shared" si="17"/>
        <v>1</v>
      </c>
    </row>
    <row r="1122" ht="13.5" spans="1:4">
      <c r="A1122" s="193" t="s">
        <v>131</v>
      </c>
      <c r="B1122" s="183">
        <v>0</v>
      </c>
      <c r="C1122" s="183"/>
      <c r="D1122" s="184">
        <f t="shared" si="17"/>
        <v>0</v>
      </c>
    </row>
    <row r="1123" ht="13.5" spans="1:4">
      <c r="A1123" s="193" t="s">
        <v>977</v>
      </c>
      <c r="B1123" s="183">
        <v>0</v>
      </c>
      <c r="C1123" s="183"/>
      <c r="D1123" s="184">
        <f t="shared" si="17"/>
        <v>0</v>
      </c>
    </row>
    <row r="1124" ht="13.5" spans="1:4">
      <c r="A1124" s="193" t="s">
        <v>978</v>
      </c>
      <c r="B1124" s="183">
        <v>0</v>
      </c>
      <c r="C1124" s="183"/>
      <c r="D1124" s="184">
        <f t="shared" si="17"/>
        <v>0</v>
      </c>
    </row>
    <row r="1125" ht="13.5" spans="1:4">
      <c r="A1125" s="193" t="s">
        <v>979</v>
      </c>
      <c r="B1125" s="183">
        <v>0</v>
      </c>
      <c r="C1125" s="183"/>
      <c r="D1125" s="184">
        <f t="shared" si="17"/>
        <v>0</v>
      </c>
    </row>
    <row r="1126" ht="13.5" spans="1:4">
      <c r="A1126" s="193" t="s">
        <v>980</v>
      </c>
      <c r="B1126" s="183">
        <v>0</v>
      </c>
      <c r="C1126" s="183"/>
      <c r="D1126" s="184">
        <f t="shared" si="17"/>
        <v>0</v>
      </c>
    </row>
    <row r="1127" ht="13.5" spans="1:4">
      <c r="A1127" s="193" t="s">
        <v>981</v>
      </c>
      <c r="B1127" s="183">
        <v>0</v>
      </c>
      <c r="C1127" s="183"/>
      <c r="D1127" s="184">
        <f t="shared" si="17"/>
        <v>0</v>
      </c>
    </row>
    <row r="1128" ht="13.5" spans="1:4">
      <c r="A1128" s="193" t="s">
        <v>982</v>
      </c>
      <c r="B1128" s="183">
        <v>10</v>
      </c>
      <c r="C1128" s="183">
        <v>10</v>
      </c>
      <c r="D1128" s="184">
        <f t="shared" si="17"/>
        <v>1</v>
      </c>
    </row>
    <row r="1129" ht="13.5" spans="1:4">
      <c r="A1129" s="193" t="s">
        <v>983</v>
      </c>
      <c r="B1129" s="183">
        <v>328</v>
      </c>
      <c r="C1129" s="183">
        <v>350</v>
      </c>
      <c r="D1129" s="184">
        <f t="shared" si="17"/>
        <v>1.06707317073171</v>
      </c>
    </row>
    <row r="1130" ht="13.5" spans="1:4">
      <c r="A1130" s="193" t="s">
        <v>984</v>
      </c>
      <c r="B1130" s="183"/>
      <c r="C1130" s="183"/>
      <c r="D1130" s="184">
        <f t="shared" si="17"/>
        <v>0</v>
      </c>
    </row>
    <row r="1131" ht="13.5" spans="1:4">
      <c r="A1131" s="193" t="s">
        <v>985</v>
      </c>
      <c r="B1131" s="183"/>
      <c r="C1131" s="183"/>
      <c r="D1131" s="184">
        <f t="shared" si="17"/>
        <v>0</v>
      </c>
    </row>
    <row r="1132" ht="13.5" spans="1:4">
      <c r="A1132" s="193" t="s">
        <v>986</v>
      </c>
      <c r="B1132" s="183"/>
      <c r="C1132" s="183"/>
      <c r="D1132" s="184">
        <f t="shared" si="17"/>
        <v>0</v>
      </c>
    </row>
    <row r="1133" ht="13.5" spans="1:4">
      <c r="A1133" s="193" t="s">
        <v>987</v>
      </c>
      <c r="B1133" s="183"/>
      <c r="C1133" s="183"/>
      <c r="D1133" s="184">
        <f t="shared" si="17"/>
        <v>0</v>
      </c>
    </row>
    <row r="1134" ht="13.5" spans="1:4">
      <c r="A1134" s="193" t="s">
        <v>988</v>
      </c>
      <c r="B1134" s="183"/>
      <c r="C1134" s="183"/>
      <c r="D1134" s="184">
        <f t="shared" si="17"/>
        <v>0</v>
      </c>
    </row>
    <row r="1135" ht="13.5" spans="1:4">
      <c r="A1135" s="193" t="s">
        <v>989</v>
      </c>
      <c r="B1135" s="183">
        <f>SUM(B1136,B1147,B1151)</f>
        <v>8100</v>
      </c>
      <c r="C1135" s="183">
        <f>SUM(C1136,C1147,C1151)</f>
        <v>8924</v>
      </c>
      <c r="D1135" s="184">
        <f t="shared" si="17"/>
        <v>1.10172839506173</v>
      </c>
    </row>
    <row r="1136" ht="13.5" spans="1:4">
      <c r="A1136" s="193" t="s">
        <v>990</v>
      </c>
      <c r="B1136" s="130">
        <f>SUM(B1137:B1146)</f>
        <v>3534</v>
      </c>
      <c r="C1136" s="130">
        <f>SUM(C1137:C1146)</f>
        <v>4074</v>
      </c>
      <c r="D1136" s="184">
        <f t="shared" si="17"/>
        <v>1.1528013582343</v>
      </c>
    </row>
    <row r="1137" ht="13.5" spans="1:4">
      <c r="A1137" s="193" t="s">
        <v>991</v>
      </c>
      <c r="B1137" s="183">
        <v>212</v>
      </c>
      <c r="C1137" s="183">
        <v>212</v>
      </c>
      <c r="D1137" s="184">
        <f t="shared" si="17"/>
        <v>1</v>
      </c>
    </row>
    <row r="1138" ht="13.5" spans="1:4">
      <c r="A1138" s="193" t="s">
        <v>992</v>
      </c>
      <c r="B1138" s="183">
        <v>0</v>
      </c>
      <c r="C1138" s="183">
        <v>0</v>
      </c>
      <c r="D1138" s="184">
        <f t="shared" si="17"/>
        <v>0</v>
      </c>
    </row>
    <row r="1139" ht="13.5" spans="1:4">
      <c r="A1139" s="193" t="s">
        <v>993</v>
      </c>
      <c r="B1139" s="183">
        <v>1172</v>
      </c>
      <c r="C1139" s="183">
        <v>1340</v>
      </c>
      <c r="D1139" s="184">
        <f t="shared" si="17"/>
        <v>1.14334470989761</v>
      </c>
    </row>
    <row r="1140" ht="13.5" spans="1:4">
      <c r="A1140" s="193" t="s">
        <v>994</v>
      </c>
      <c r="B1140" s="183">
        <v>0</v>
      </c>
      <c r="C1140" s="183">
        <v>0</v>
      </c>
      <c r="D1140" s="184">
        <f t="shared" si="17"/>
        <v>0</v>
      </c>
    </row>
    <row r="1141" ht="13.5" spans="1:4">
      <c r="A1141" s="193" t="s">
        <v>995</v>
      </c>
      <c r="B1141" s="183">
        <v>93</v>
      </c>
      <c r="C1141" s="183">
        <v>330</v>
      </c>
      <c r="D1141" s="184">
        <f t="shared" si="17"/>
        <v>3.54838709677419</v>
      </c>
    </row>
    <row r="1142" ht="13.5" spans="1:4">
      <c r="A1142" s="193" t="s">
        <v>996</v>
      </c>
      <c r="B1142" s="183">
        <v>325</v>
      </c>
      <c r="C1142" s="183">
        <v>425</v>
      </c>
      <c r="D1142" s="184">
        <f t="shared" si="17"/>
        <v>1.30769230769231</v>
      </c>
    </row>
    <row r="1143" ht="13.5" spans="1:4">
      <c r="A1143" s="193" t="s">
        <v>997</v>
      </c>
      <c r="B1143" s="183">
        <v>68</v>
      </c>
      <c r="C1143" s="183">
        <v>68</v>
      </c>
      <c r="D1143" s="184">
        <f t="shared" si="17"/>
        <v>1</v>
      </c>
    </row>
    <row r="1144" ht="13.5" spans="1:4">
      <c r="A1144" s="193" t="s">
        <v>998</v>
      </c>
      <c r="B1144" s="183">
        <v>0</v>
      </c>
      <c r="C1144" s="183">
        <v>0</v>
      </c>
      <c r="D1144" s="184">
        <f t="shared" si="17"/>
        <v>0</v>
      </c>
    </row>
    <row r="1145" ht="13.5" spans="1:4">
      <c r="A1145" s="193" t="s">
        <v>999</v>
      </c>
      <c r="B1145" s="183">
        <v>0</v>
      </c>
      <c r="C1145" s="183">
        <v>0</v>
      </c>
      <c r="D1145" s="184">
        <f t="shared" si="17"/>
        <v>0</v>
      </c>
    </row>
    <row r="1146" ht="13.5" spans="1:4">
      <c r="A1146" s="193" t="s">
        <v>1000</v>
      </c>
      <c r="B1146" s="183">
        <v>1664</v>
      </c>
      <c r="C1146" s="183">
        <v>1699</v>
      </c>
      <c r="D1146" s="184">
        <f t="shared" si="17"/>
        <v>1.02103365384615</v>
      </c>
    </row>
    <row r="1147" ht="13.5" spans="1:4">
      <c r="A1147" s="193" t="s">
        <v>1001</v>
      </c>
      <c r="B1147" s="130">
        <f>SUM(B1148:B1150)</f>
        <v>4521</v>
      </c>
      <c r="C1147" s="130">
        <f>SUM(C1148:C1150)</f>
        <v>4800</v>
      </c>
      <c r="D1147" s="184">
        <f t="shared" si="17"/>
        <v>1.06171201061712</v>
      </c>
    </row>
    <row r="1148" ht="13.5" spans="1:4">
      <c r="A1148" s="193" t="s">
        <v>1002</v>
      </c>
      <c r="B1148" s="183">
        <v>4521</v>
      </c>
      <c r="C1148" s="183">
        <v>4800</v>
      </c>
      <c r="D1148" s="184">
        <f t="shared" si="17"/>
        <v>1.06171201061712</v>
      </c>
    </row>
    <row r="1149" ht="13.5" spans="1:4">
      <c r="A1149" s="193" t="s">
        <v>1003</v>
      </c>
      <c r="B1149" s="183"/>
      <c r="C1149" s="183"/>
      <c r="D1149" s="184">
        <f t="shared" si="17"/>
        <v>0</v>
      </c>
    </row>
    <row r="1150" ht="13.5" spans="1:4">
      <c r="A1150" s="193" t="s">
        <v>1004</v>
      </c>
      <c r="B1150" s="183"/>
      <c r="C1150" s="183"/>
      <c r="D1150" s="184">
        <f t="shared" si="17"/>
        <v>0</v>
      </c>
    </row>
    <row r="1151" ht="13.5" spans="1:4">
      <c r="A1151" s="193" t="s">
        <v>1005</v>
      </c>
      <c r="B1151" s="130">
        <f>SUM(B1152:B1154)</f>
        <v>45</v>
      </c>
      <c r="C1151" s="130">
        <f>SUM(C1152:C1154)</f>
        <v>50</v>
      </c>
      <c r="D1151" s="184">
        <f t="shared" si="17"/>
        <v>1.11111111111111</v>
      </c>
    </row>
    <row r="1152" ht="13.5" spans="1:4">
      <c r="A1152" s="193" t="s">
        <v>1006</v>
      </c>
      <c r="B1152" s="183"/>
      <c r="C1152" s="183"/>
      <c r="D1152" s="184">
        <f t="shared" si="17"/>
        <v>0</v>
      </c>
    </row>
    <row r="1153" ht="13.5" spans="1:4">
      <c r="A1153" s="193" t="s">
        <v>1007</v>
      </c>
      <c r="B1153" s="183"/>
      <c r="C1153" s="183"/>
      <c r="D1153" s="184">
        <f t="shared" si="17"/>
        <v>0</v>
      </c>
    </row>
    <row r="1154" ht="13.5" spans="1:4">
      <c r="A1154" s="193" t="s">
        <v>1008</v>
      </c>
      <c r="B1154" s="183">
        <v>45</v>
      </c>
      <c r="C1154" s="183">
        <v>50</v>
      </c>
      <c r="D1154" s="184">
        <f t="shared" si="17"/>
        <v>1.11111111111111</v>
      </c>
    </row>
    <row r="1155" ht="13.5" spans="1:4">
      <c r="A1155" s="193" t="s">
        <v>1009</v>
      </c>
      <c r="B1155" s="183">
        <f>SUM(B1156,B1174,B1180,B1186)</f>
        <v>200</v>
      </c>
      <c r="C1155" s="183">
        <f>SUM(C1156,C1174,C1180,C1186)</f>
        <v>220</v>
      </c>
      <c r="D1155" s="184">
        <f t="shared" si="17"/>
        <v>1.1</v>
      </c>
    </row>
    <row r="1156" ht="13.5" spans="1:4">
      <c r="A1156" s="193" t="s">
        <v>1010</v>
      </c>
      <c r="B1156" s="130">
        <f>SUM(B1157:B1173)</f>
        <v>157</v>
      </c>
      <c r="C1156" s="130">
        <v>170</v>
      </c>
      <c r="D1156" s="184">
        <f t="shared" si="17"/>
        <v>1.0828025477707</v>
      </c>
    </row>
    <row r="1157" ht="13.5" spans="1:4">
      <c r="A1157" s="193" t="s">
        <v>129</v>
      </c>
      <c r="B1157" s="183">
        <v>0</v>
      </c>
      <c r="C1157" s="183"/>
      <c r="D1157" s="184">
        <f t="shared" ref="D1157:D1220" si="18">IF(B1157&lt;&gt;0,C1157/B1157,0)</f>
        <v>0</v>
      </c>
    </row>
    <row r="1158" ht="13.5" spans="1:4">
      <c r="A1158" s="193" t="s">
        <v>130</v>
      </c>
      <c r="B1158" s="183">
        <v>0</v>
      </c>
      <c r="C1158" s="183"/>
      <c r="D1158" s="184">
        <f t="shared" si="18"/>
        <v>0</v>
      </c>
    </row>
    <row r="1159" ht="13.5" spans="1:4">
      <c r="A1159" s="193" t="s">
        <v>131</v>
      </c>
      <c r="B1159" s="183">
        <v>0</v>
      </c>
      <c r="C1159" s="183"/>
      <c r="D1159" s="184">
        <f t="shared" si="18"/>
        <v>0</v>
      </c>
    </row>
    <row r="1160" ht="13.5" spans="1:4">
      <c r="A1160" s="193" t="s">
        <v>1011</v>
      </c>
      <c r="B1160" s="183">
        <v>0</v>
      </c>
      <c r="C1160" s="183"/>
      <c r="D1160" s="184">
        <f t="shared" si="18"/>
        <v>0</v>
      </c>
    </row>
    <row r="1161" ht="13.5" spans="1:4">
      <c r="A1161" s="193" t="s">
        <v>1012</v>
      </c>
      <c r="B1161" s="183">
        <v>0</v>
      </c>
      <c r="C1161" s="183"/>
      <c r="D1161" s="184">
        <f t="shared" si="18"/>
        <v>0</v>
      </c>
    </row>
    <row r="1162" ht="13.5" spans="1:4">
      <c r="A1162" s="193" t="s">
        <v>1013</v>
      </c>
      <c r="B1162" s="183">
        <v>0</v>
      </c>
      <c r="C1162" s="183"/>
      <c r="D1162" s="184">
        <f t="shared" si="18"/>
        <v>0</v>
      </c>
    </row>
    <row r="1163" ht="13.5" spans="1:4">
      <c r="A1163" s="193" t="s">
        <v>1014</v>
      </c>
      <c r="B1163" s="183">
        <v>34</v>
      </c>
      <c r="C1163" s="183">
        <v>60</v>
      </c>
      <c r="D1163" s="184">
        <f t="shared" si="18"/>
        <v>1.76470588235294</v>
      </c>
    </row>
    <row r="1164" ht="13.5" spans="1:4">
      <c r="A1164" s="193" t="s">
        <v>1015</v>
      </c>
      <c r="B1164" s="183">
        <v>0</v>
      </c>
      <c r="C1164" s="183"/>
      <c r="D1164" s="184">
        <f t="shared" si="18"/>
        <v>0</v>
      </c>
    </row>
    <row r="1165" ht="13.5" spans="1:4">
      <c r="A1165" s="193" t="s">
        <v>1016</v>
      </c>
      <c r="B1165" s="183">
        <v>0</v>
      </c>
      <c r="C1165" s="183"/>
      <c r="D1165" s="184">
        <f t="shared" si="18"/>
        <v>0</v>
      </c>
    </row>
    <row r="1166" ht="13.5" spans="1:4">
      <c r="A1166" s="193" t="s">
        <v>1017</v>
      </c>
      <c r="B1166" s="183">
        <v>0</v>
      </c>
      <c r="C1166" s="183"/>
      <c r="D1166" s="184">
        <f t="shared" si="18"/>
        <v>0</v>
      </c>
    </row>
    <row r="1167" ht="13.5" spans="1:4">
      <c r="A1167" s="193" t="s">
        <v>1018</v>
      </c>
      <c r="B1167" s="183">
        <v>0</v>
      </c>
      <c r="C1167" s="183"/>
      <c r="D1167" s="184">
        <f t="shared" si="18"/>
        <v>0</v>
      </c>
    </row>
    <row r="1168" ht="13.5" spans="1:4">
      <c r="A1168" s="193" t="s">
        <v>1019</v>
      </c>
      <c r="B1168" s="183">
        <v>0</v>
      </c>
      <c r="C1168" s="183"/>
      <c r="D1168" s="184">
        <f t="shared" si="18"/>
        <v>0</v>
      </c>
    </row>
    <row r="1169" ht="13.5" spans="1:4">
      <c r="A1169" s="193" t="s">
        <v>1020</v>
      </c>
      <c r="B1169" s="183">
        <v>0</v>
      </c>
      <c r="C1169" s="183"/>
      <c r="D1169" s="184">
        <f t="shared" si="18"/>
        <v>0</v>
      </c>
    </row>
    <row r="1170" ht="13.5" spans="1:4">
      <c r="A1170" s="193" t="s">
        <v>1021</v>
      </c>
      <c r="B1170" s="183">
        <v>0</v>
      </c>
      <c r="C1170" s="183"/>
      <c r="D1170" s="184">
        <f t="shared" si="18"/>
        <v>0</v>
      </c>
    </row>
    <row r="1171" ht="13.5" spans="1:4">
      <c r="A1171" s="193" t="s">
        <v>1022</v>
      </c>
      <c r="B1171" s="183">
        <v>0</v>
      </c>
      <c r="C1171" s="183"/>
      <c r="D1171" s="184">
        <f t="shared" si="18"/>
        <v>0</v>
      </c>
    </row>
    <row r="1172" ht="13.5" spans="1:4">
      <c r="A1172" s="193" t="s">
        <v>138</v>
      </c>
      <c r="B1172" s="183">
        <v>0</v>
      </c>
      <c r="C1172" s="183"/>
      <c r="D1172" s="184">
        <f t="shared" si="18"/>
        <v>0</v>
      </c>
    </row>
    <row r="1173" ht="13.5" spans="1:4">
      <c r="A1173" s="193" t="s">
        <v>1023</v>
      </c>
      <c r="B1173" s="183">
        <v>123</v>
      </c>
      <c r="C1173" s="183">
        <v>120</v>
      </c>
      <c r="D1173" s="184">
        <f t="shared" si="18"/>
        <v>0.975609756097561</v>
      </c>
    </row>
    <row r="1174" ht="13.5" spans="1:4">
      <c r="A1174" s="193" t="s">
        <v>1024</v>
      </c>
      <c r="B1174" s="130">
        <f>SUM(B1175:B1179)</f>
        <v>0</v>
      </c>
      <c r="C1174" s="130">
        <f>SUM(C1175:C1179)</f>
        <v>0</v>
      </c>
      <c r="D1174" s="184">
        <f t="shared" si="18"/>
        <v>0</v>
      </c>
    </row>
    <row r="1175" ht="13.5" spans="1:4">
      <c r="A1175" s="193" t="s">
        <v>1025</v>
      </c>
      <c r="B1175" s="183"/>
      <c r="C1175" s="183"/>
      <c r="D1175" s="184">
        <f t="shared" si="18"/>
        <v>0</v>
      </c>
    </row>
    <row r="1176" ht="13.5" spans="1:4">
      <c r="A1176" s="193" t="s">
        <v>1026</v>
      </c>
      <c r="B1176" s="183"/>
      <c r="C1176" s="183"/>
      <c r="D1176" s="184">
        <f t="shared" si="18"/>
        <v>0</v>
      </c>
    </row>
    <row r="1177" ht="13.5" spans="1:4">
      <c r="A1177" s="193" t="s">
        <v>1027</v>
      </c>
      <c r="B1177" s="183"/>
      <c r="C1177" s="183"/>
      <c r="D1177" s="184">
        <f t="shared" si="18"/>
        <v>0</v>
      </c>
    </row>
    <row r="1178" ht="13.5" spans="1:4">
      <c r="A1178" s="193" t="s">
        <v>1028</v>
      </c>
      <c r="B1178" s="183"/>
      <c r="C1178" s="183"/>
      <c r="D1178" s="184">
        <f t="shared" si="18"/>
        <v>0</v>
      </c>
    </row>
    <row r="1179" ht="13.5" spans="1:4">
      <c r="A1179" s="193" t="s">
        <v>1029</v>
      </c>
      <c r="B1179" s="183"/>
      <c r="C1179" s="183"/>
      <c r="D1179" s="184">
        <f t="shared" si="18"/>
        <v>0</v>
      </c>
    </row>
    <row r="1180" ht="13.5" spans="1:4">
      <c r="A1180" s="193" t="s">
        <v>1030</v>
      </c>
      <c r="B1180" s="130">
        <f>SUM(B1181:B1185)</f>
        <v>0</v>
      </c>
      <c r="C1180" s="130">
        <f>SUM(C1181:C1185)</f>
        <v>0</v>
      </c>
      <c r="D1180" s="184">
        <f t="shared" si="18"/>
        <v>0</v>
      </c>
    </row>
    <row r="1181" ht="13.5" spans="1:4">
      <c r="A1181" s="193" t="s">
        <v>1031</v>
      </c>
      <c r="B1181" s="183"/>
      <c r="C1181" s="183"/>
      <c r="D1181" s="184">
        <f t="shared" si="18"/>
        <v>0</v>
      </c>
    </row>
    <row r="1182" ht="13.5" spans="1:4">
      <c r="A1182" s="193" t="s">
        <v>1032</v>
      </c>
      <c r="B1182" s="183"/>
      <c r="C1182" s="183"/>
      <c r="D1182" s="184">
        <f t="shared" si="18"/>
        <v>0</v>
      </c>
    </row>
    <row r="1183" ht="13.5" spans="1:4">
      <c r="A1183" s="193" t="s">
        <v>1033</v>
      </c>
      <c r="B1183" s="183"/>
      <c r="C1183" s="183"/>
      <c r="D1183" s="184">
        <f t="shared" si="18"/>
        <v>0</v>
      </c>
    </row>
    <row r="1184" ht="13.5" spans="1:4">
      <c r="A1184" s="193" t="s">
        <v>1034</v>
      </c>
      <c r="B1184" s="183"/>
      <c r="C1184" s="183"/>
      <c r="D1184" s="184">
        <f t="shared" si="18"/>
        <v>0</v>
      </c>
    </row>
    <row r="1185" ht="13.5" spans="1:4">
      <c r="A1185" s="193" t="s">
        <v>1035</v>
      </c>
      <c r="B1185" s="183"/>
      <c r="C1185" s="183"/>
      <c r="D1185" s="184">
        <f t="shared" si="18"/>
        <v>0</v>
      </c>
    </row>
    <row r="1186" ht="13.5" spans="1:4">
      <c r="A1186" s="193" t="s">
        <v>1036</v>
      </c>
      <c r="B1186" s="130">
        <f>SUM(B1187:B1198)</f>
        <v>43</v>
      </c>
      <c r="C1186" s="130">
        <v>50</v>
      </c>
      <c r="D1186" s="184">
        <f t="shared" si="18"/>
        <v>1.16279069767442</v>
      </c>
    </row>
    <row r="1187" ht="13.5" spans="1:4">
      <c r="A1187" s="193" t="s">
        <v>1037</v>
      </c>
      <c r="B1187" s="183"/>
      <c r="C1187" s="183"/>
      <c r="D1187" s="184">
        <f t="shared" si="18"/>
        <v>0</v>
      </c>
    </row>
    <row r="1188" ht="13.5" spans="1:4">
      <c r="A1188" s="193" t="s">
        <v>1038</v>
      </c>
      <c r="B1188" s="183"/>
      <c r="C1188" s="183"/>
      <c r="D1188" s="184">
        <f t="shared" si="18"/>
        <v>0</v>
      </c>
    </row>
    <row r="1189" ht="13.5" spans="1:4">
      <c r="A1189" s="193" t="s">
        <v>1039</v>
      </c>
      <c r="B1189" s="183"/>
      <c r="C1189" s="183"/>
      <c r="D1189" s="184">
        <f t="shared" si="18"/>
        <v>0</v>
      </c>
    </row>
    <row r="1190" ht="13.5" spans="1:4">
      <c r="A1190" s="193" t="s">
        <v>1040</v>
      </c>
      <c r="B1190" s="183"/>
      <c r="C1190" s="183"/>
      <c r="D1190" s="184">
        <f t="shared" si="18"/>
        <v>0</v>
      </c>
    </row>
    <row r="1191" ht="13.5" spans="1:4">
      <c r="A1191" s="193" t="s">
        <v>1041</v>
      </c>
      <c r="B1191" s="183"/>
      <c r="C1191" s="183"/>
      <c r="D1191" s="184">
        <f t="shared" si="18"/>
        <v>0</v>
      </c>
    </row>
    <row r="1192" ht="13.5" spans="1:4">
      <c r="A1192" s="193" t="s">
        <v>1042</v>
      </c>
      <c r="B1192" s="183"/>
      <c r="C1192" s="183"/>
      <c r="D1192" s="184">
        <f t="shared" si="18"/>
        <v>0</v>
      </c>
    </row>
    <row r="1193" ht="13.5" spans="1:4">
      <c r="A1193" s="193" t="s">
        <v>1043</v>
      </c>
      <c r="B1193" s="183"/>
      <c r="C1193" s="183"/>
      <c r="D1193" s="184">
        <f t="shared" si="18"/>
        <v>0</v>
      </c>
    </row>
    <row r="1194" ht="13.5" spans="1:4">
      <c r="A1194" s="193" t="s">
        <v>1044</v>
      </c>
      <c r="B1194" s="183"/>
      <c r="C1194" s="183"/>
      <c r="D1194" s="184">
        <f t="shared" si="18"/>
        <v>0</v>
      </c>
    </row>
    <row r="1195" ht="13.5" spans="1:4">
      <c r="A1195" s="193" t="s">
        <v>1045</v>
      </c>
      <c r="B1195" s="183"/>
      <c r="C1195" s="183"/>
      <c r="D1195" s="184">
        <f t="shared" si="18"/>
        <v>0</v>
      </c>
    </row>
    <row r="1196" ht="13.5" spans="1:4">
      <c r="A1196" s="193" t="s">
        <v>1046</v>
      </c>
      <c r="B1196" s="183"/>
      <c r="C1196" s="183"/>
      <c r="D1196" s="184">
        <f t="shared" si="18"/>
        <v>0</v>
      </c>
    </row>
    <row r="1197" ht="13.5" spans="1:4">
      <c r="A1197" s="193" t="s">
        <v>1047</v>
      </c>
      <c r="B1197" s="183">
        <v>43</v>
      </c>
      <c r="C1197" s="183">
        <v>100</v>
      </c>
      <c r="D1197" s="184">
        <f t="shared" si="18"/>
        <v>2.32558139534884</v>
      </c>
    </row>
    <row r="1198" ht="13.5" spans="1:4">
      <c r="A1198" s="193" t="s">
        <v>1048</v>
      </c>
      <c r="B1198" s="183"/>
      <c r="C1198" s="183"/>
      <c r="D1198" s="184">
        <f t="shared" si="18"/>
        <v>0</v>
      </c>
    </row>
    <row r="1199" ht="13.5" spans="1:4">
      <c r="A1199" s="193" t="s">
        <v>1049</v>
      </c>
      <c r="B1199" s="183">
        <f>SUM(B1200,B1212,B1218,B1224,B1232,B1245,B1249,B1253)</f>
        <v>800</v>
      </c>
      <c r="C1199" s="183">
        <f>SUM(C1200,C1212,C1218,C1224,C1232,C1245,C1249,C1253)</f>
        <v>1000</v>
      </c>
      <c r="D1199" s="184">
        <f t="shared" si="18"/>
        <v>1.25</v>
      </c>
    </row>
    <row r="1200" ht="13.5" spans="1:4">
      <c r="A1200" s="193" t="s">
        <v>1050</v>
      </c>
      <c r="B1200" s="130">
        <f>SUM(B1201:B1211)</f>
        <v>210</v>
      </c>
      <c r="C1200" s="130">
        <f>SUM(C1201:C1211)</f>
        <v>729</v>
      </c>
      <c r="D1200" s="184">
        <f t="shared" si="18"/>
        <v>3.47142857142857</v>
      </c>
    </row>
    <row r="1201" ht="13.5" spans="1:4">
      <c r="A1201" s="193" t="s">
        <v>129</v>
      </c>
      <c r="B1201" s="183">
        <v>97</v>
      </c>
      <c r="C1201" s="183">
        <v>454</v>
      </c>
      <c r="D1201" s="184">
        <f t="shared" si="18"/>
        <v>4.68041237113402</v>
      </c>
    </row>
    <row r="1202" ht="13.5" spans="1:4">
      <c r="A1202" s="193" t="s">
        <v>130</v>
      </c>
      <c r="B1202" s="183">
        <v>5</v>
      </c>
      <c r="C1202" s="183">
        <v>10</v>
      </c>
      <c r="D1202" s="184">
        <f t="shared" si="18"/>
        <v>2</v>
      </c>
    </row>
    <row r="1203" ht="13.5" spans="1:4">
      <c r="A1203" s="193" t="s">
        <v>131</v>
      </c>
      <c r="B1203" s="183">
        <v>0</v>
      </c>
      <c r="C1203" s="183"/>
      <c r="D1203" s="184">
        <f t="shared" si="18"/>
        <v>0</v>
      </c>
    </row>
    <row r="1204" ht="13.5" spans="1:4">
      <c r="A1204" s="193" t="s">
        <v>1051</v>
      </c>
      <c r="B1204" s="183">
        <v>4</v>
      </c>
      <c r="C1204" s="183">
        <v>5</v>
      </c>
      <c r="D1204" s="184">
        <f t="shared" si="18"/>
        <v>1.25</v>
      </c>
    </row>
    <row r="1205" ht="13.5" spans="1:4">
      <c r="A1205" s="193" t="s">
        <v>1052</v>
      </c>
      <c r="B1205" s="183">
        <v>0</v>
      </c>
      <c r="C1205" s="183"/>
      <c r="D1205" s="184">
        <f t="shared" si="18"/>
        <v>0</v>
      </c>
    </row>
    <row r="1206" ht="13.5" spans="1:4">
      <c r="A1206" s="193" t="s">
        <v>1053</v>
      </c>
      <c r="B1206" s="183">
        <v>51</v>
      </c>
      <c r="C1206" s="183">
        <v>200</v>
      </c>
      <c r="D1206" s="184">
        <f t="shared" si="18"/>
        <v>3.92156862745098</v>
      </c>
    </row>
    <row r="1207" ht="13.5" spans="1:4">
      <c r="A1207" s="193" t="s">
        <v>1054</v>
      </c>
      <c r="B1207" s="183">
        <v>0</v>
      </c>
      <c r="C1207" s="183"/>
      <c r="D1207" s="184">
        <f t="shared" si="18"/>
        <v>0</v>
      </c>
    </row>
    <row r="1208" ht="13.5" spans="1:4">
      <c r="A1208" s="193" t="s">
        <v>1055</v>
      </c>
      <c r="B1208" s="183">
        <v>0</v>
      </c>
      <c r="C1208" s="183"/>
      <c r="D1208" s="184">
        <f t="shared" si="18"/>
        <v>0</v>
      </c>
    </row>
    <row r="1209" ht="13.5" spans="1:4">
      <c r="A1209" s="193" t="s">
        <v>1056</v>
      </c>
      <c r="B1209" s="183">
        <v>20</v>
      </c>
      <c r="C1209" s="183">
        <v>60</v>
      </c>
      <c r="D1209" s="184">
        <f t="shared" si="18"/>
        <v>3</v>
      </c>
    </row>
    <row r="1210" ht="13.5" spans="1:4">
      <c r="A1210" s="193" t="s">
        <v>138</v>
      </c>
      <c r="B1210" s="183">
        <v>0</v>
      </c>
      <c r="C1210" s="183"/>
      <c r="D1210" s="184">
        <f t="shared" si="18"/>
        <v>0</v>
      </c>
    </row>
    <row r="1211" ht="13.5" spans="1:4">
      <c r="A1211" s="193" t="s">
        <v>1057</v>
      </c>
      <c r="B1211" s="183">
        <v>33</v>
      </c>
      <c r="C1211" s="183"/>
      <c r="D1211" s="184">
        <f t="shared" si="18"/>
        <v>0</v>
      </c>
    </row>
    <row r="1212" ht="13.5" spans="1:4">
      <c r="A1212" s="193" t="s">
        <v>1058</v>
      </c>
      <c r="B1212" s="130">
        <f>SUM(B1213:B1217)</f>
        <v>260</v>
      </c>
      <c r="C1212" s="130">
        <f>SUM(C1213:C1217)</f>
        <v>271</v>
      </c>
      <c r="D1212" s="184">
        <f t="shared" si="18"/>
        <v>1.04230769230769</v>
      </c>
    </row>
    <row r="1213" ht="13.5" spans="1:4">
      <c r="A1213" s="193" t="s">
        <v>129</v>
      </c>
      <c r="B1213" s="183">
        <v>93</v>
      </c>
      <c r="C1213" s="183">
        <v>104</v>
      </c>
      <c r="D1213" s="184">
        <f t="shared" si="18"/>
        <v>1.11827956989247</v>
      </c>
    </row>
    <row r="1214" ht="13.5" spans="1:4">
      <c r="A1214" s="193" t="s">
        <v>130</v>
      </c>
      <c r="B1214" s="183">
        <v>50</v>
      </c>
      <c r="C1214" s="183">
        <v>50</v>
      </c>
      <c r="D1214" s="184">
        <f t="shared" si="18"/>
        <v>1</v>
      </c>
    </row>
    <row r="1215" ht="13.5" spans="1:4">
      <c r="A1215" s="193" t="s">
        <v>131</v>
      </c>
      <c r="B1215" s="183">
        <v>0</v>
      </c>
      <c r="C1215" s="183"/>
      <c r="D1215" s="184">
        <f t="shared" si="18"/>
        <v>0</v>
      </c>
    </row>
    <row r="1216" ht="13.5" spans="1:4">
      <c r="A1216" s="193" t="s">
        <v>1059</v>
      </c>
      <c r="B1216" s="183">
        <v>91</v>
      </c>
      <c r="C1216" s="183">
        <v>91</v>
      </c>
      <c r="D1216" s="184">
        <f t="shared" si="18"/>
        <v>1</v>
      </c>
    </row>
    <row r="1217" ht="13.5" spans="1:4">
      <c r="A1217" s="193" t="s">
        <v>1060</v>
      </c>
      <c r="B1217" s="183">
        <v>26</v>
      </c>
      <c r="C1217" s="183">
        <v>26</v>
      </c>
      <c r="D1217" s="184">
        <f t="shared" si="18"/>
        <v>1</v>
      </c>
    </row>
    <row r="1218" ht="13.5" spans="1:4">
      <c r="A1218" s="193" t="s">
        <v>1061</v>
      </c>
      <c r="B1218" s="130">
        <f>SUM(B1219:B1223)</f>
        <v>0</v>
      </c>
      <c r="C1218" s="130">
        <f>SUM(C1219:C1223)</f>
        <v>0</v>
      </c>
      <c r="D1218" s="184">
        <f t="shared" si="18"/>
        <v>0</v>
      </c>
    </row>
    <row r="1219" ht="13.5" spans="1:4">
      <c r="A1219" s="193" t="s">
        <v>129</v>
      </c>
      <c r="B1219" s="183"/>
      <c r="C1219" s="183"/>
      <c r="D1219" s="184">
        <f t="shared" si="18"/>
        <v>0</v>
      </c>
    </row>
    <row r="1220" ht="13.5" spans="1:4">
      <c r="A1220" s="193" t="s">
        <v>130</v>
      </c>
      <c r="B1220" s="183"/>
      <c r="C1220" s="183"/>
      <c r="D1220" s="184">
        <f t="shared" si="18"/>
        <v>0</v>
      </c>
    </row>
    <row r="1221" ht="13.5" spans="1:4">
      <c r="A1221" s="193" t="s">
        <v>131</v>
      </c>
      <c r="B1221" s="183"/>
      <c r="C1221" s="183"/>
      <c r="D1221" s="184">
        <f t="shared" ref="D1221:D1265" si="19">IF(B1221&lt;&gt;0,C1221/B1221,0)</f>
        <v>0</v>
      </c>
    </row>
    <row r="1222" ht="13.5" spans="1:4">
      <c r="A1222" s="193" t="s">
        <v>1062</v>
      </c>
      <c r="B1222" s="183"/>
      <c r="C1222" s="183"/>
      <c r="D1222" s="184">
        <f t="shared" si="19"/>
        <v>0</v>
      </c>
    </row>
    <row r="1223" ht="13.5" spans="1:4">
      <c r="A1223" s="193" t="s">
        <v>1063</v>
      </c>
      <c r="B1223" s="183"/>
      <c r="C1223" s="183"/>
      <c r="D1223" s="184">
        <f t="shared" si="19"/>
        <v>0</v>
      </c>
    </row>
    <row r="1224" ht="13.5" spans="1:4">
      <c r="A1224" s="193" t="s">
        <v>1064</v>
      </c>
      <c r="B1224" s="130">
        <f>SUM(B1225:B1231)</f>
        <v>0</v>
      </c>
      <c r="C1224" s="130">
        <f>SUM(C1225:C1231)</f>
        <v>0</v>
      </c>
      <c r="D1224" s="184">
        <f t="shared" si="19"/>
        <v>0</v>
      </c>
    </row>
    <row r="1225" ht="13.5" spans="1:4">
      <c r="A1225" s="193" t="s">
        <v>129</v>
      </c>
      <c r="B1225" s="183"/>
      <c r="C1225" s="183"/>
      <c r="D1225" s="184">
        <f t="shared" si="19"/>
        <v>0</v>
      </c>
    </row>
    <row r="1226" ht="13.5" spans="1:4">
      <c r="A1226" s="193" t="s">
        <v>130</v>
      </c>
      <c r="B1226" s="183"/>
      <c r="C1226" s="183"/>
      <c r="D1226" s="184">
        <f t="shared" si="19"/>
        <v>0</v>
      </c>
    </row>
    <row r="1227" ht="13.5" spans="1:4">
      <c r="A1227" s="193" t="s">
        <v>131</v>
      </c>
      <c r="B1227" s="183"/>
      <c r="C1227" s="183"/>
      <c r="D1227" s="184">
        <f t="shared" si="19"/>
        <v>0</v>
      </c>
    </row>
    <row r="1228" ht="13.5" spans="1:4">
      <c r="A1228" s="193" t="s">
        <v>1065</v>
      </c>
      <c r="B1228" s="183"/>
      <c r="C1228" s="183"/>
      <c r="D1228" s="184">
        <f t="shared" si="19"/>
        <v>0</v>
      </c>
    </row>
    <row r="1229" ht="13.5" spans="1:4">
      <c r="A1229" s="193" t="s">
        <v>1066</v>
      </c>
      <c r="B1229" s="183"/>
      <c r="C1229" s="183"/>
      <c r="D1229" s="184">
        <f t="shared" si="19"/>
        <v>0</v>
      </c>
    </row>
    <row r="1230" ht="13.5" spans="1:4">
      <c r="A1230" s="193" t="s">
        <v>138</v>
      </c>
      <c r="B1230" s="183"/>
      <c r="C1230" s="183"/>
      <c r="D1230" s="184">
        <f t="shared" si="19"/>
        <v>0</v>
      </c>
    </row>
    <row r="1231" ht="13.5" spans="1:4">
      <c r="A1231" s="193" t="s">
        <v>1067</v>
      </c>
      <c r="B1231" s="183"/>
      <c r="C1231" s="183"/>
      <c r="D1231" s="184">
        <f t="shared" si="19"/>
        <v>0</v>
      </c>
    </row>
    <row r="1232" ht="13.5" spans="1:4">
      <c r="A1232" s="193" t="s">
        <v>1068</v>
      </c>
      <c r="B1232" s="130">
        <f>SUM(B1233:B1244)</f>
        <v>0</v>
      </c>
      <c r="C1232" s="130">
        <f>SUM(C1233:C1244)</f>
        <v>0</v>
      </c>
      <c r="D1232" s="184">
        <f t="shared" si="19"/>
        <v>0</v>
      </c>
    </row>
    <row r="1233" ht="13.5" spans="1:4">
      <c r="A1233" s="193" t="s">
        <v>129</v>
      </c>
      <c r="B1233" s="183"/>
      <c r="C1233" s="183"/>
      <c r="D1233" s="184">
        <f t="shared" si="19"/>
        <v>0</v>
      </c>
    </row>
    <row r="1234" ht="13.5" spans="1:4">
      <c r="A1234" s="193" t="s">
        <v>130</v>
      </c>
      <c r="B1234" s="183"/>
      <c r="C1234" s="183"/>
      <c r="D1234" s="184">
        <f t="shared" si="19"/>
        <v>0</v>
      </c>
    </row>
    <row r="1235" ht="13.5" spans="1:4">
      <c r="A1235" s="193" t="s">
        <v>131</v>
      </c>
      <c r="B1235" s="183"/>
      <c r="C1235" s="183"/>
      <c r="D1235" s="184">
        <f t="shared" si="19"/>
        <v>0</v>
      </c>
    </row>
    <row r="1236" ht="13.5" spans="1:4">
      <c r="A1236" s="193" t="s">
        <v>1069</v>
      </c>
      <c r="B1236" s="183"/>
      <c r="C1236" s="183"/>
      <c r="D1236" s="184">
        <f t="shared" si="19"/>
        <v>0</v>
      </c>
    </row>
    <row r="1237" ht="13.5" spans="1:4">
      <c r="A1237" s="193" t="s">
        <v>1070</v>
      </c>
      <c r="B1237" s="183"/>
      <c r="C1237" s="183"/>
      <c r="D1237" s="184">
        <f t="shared" si="19"/>
        <v>0</v>
      </c>
    </row>
    <row r="1238" ht="13.5" spans="1:4">
      <c r="A1238" s="193" t="s">
        <v>1071</v>
      </c>
      <c r="B1238" s="183"/>
      <c r="C1238" s="183"/>
      <c r="D1238" s="184">
        <f t="shared" si="19"/>
        <v>0</v>
      </c>
    </row>
    <row r="1239" ht="13.5" spans="1:4">
      <c r="A1239" s="193" t="s">
        <v>1072</v>
      </c>
      <c r="B1239" s="183"/>
      <c r="C1239" s="183"/>
      <c r="D1239" s="184">
        <f t="shared" si="19"/>
        <v>0</v>
      </c>
    </row>
    <row r="1240" ht="13.5" spans="1:4">
      <c r="A1240" s="193" t="s">
        <v>1073</v>
      </c>
      <c r="B1240" s="183"/>
      <c r="C1240" s="183"/>
      <c r="D1240" s="184">
        <f t="shared" si="19"/>
        <v>0</v>
      </c>
    </row>
    <row r="1241" ht="13.5" spans="1:4">
      <c r="A1241" s="193" t="s">
        <v>1074</v>
      </c>
      <c r="B1241" s="183"/>
      <c r="C1241" s="183"/>
      <c r="D1241" s="184">
        <f t="shared" si="19"/>
        <v>0</v>
      </c>
    </row>
    <row r="1242" ht="13.5" spans="1:4">
      <c r="A1242" s="193" t="s">
        <v>1075</v>
      </c>
      <c r="B1242" s="183"/>
      <c r="C1242" s="183"/>
      <c r="D1242" s="184">
        <f t="shared" si="19"/>
        <v>0</v>
      </c>
    </row>
    <row r="1243" ht="13.5" spans="1:4">
      <c r="A1243" s="193" t="s">
        <v>1076</v>
      </c>
      <c r="B1243" s="183"/>
      <c r="C1243" s="183"/>
      <c r="D1243" s="184">
        <f t="shared" si="19"/>
        <v>0</v>
      </c>
    </row>
    <row r="1244" ht="13.5" spans="1:4">
      <c r="A1244" s="193" t="s">
        <v>1077</v>
      </c>
      <c r="B1244" s="183"/>
      <c r="C1244" s="183"/>
      <c r="D1244" s="184">
        <f t="shared" si="19"/>
        <v>0</v>
      </c>
    </row>
    <row r="1245" ht="13.5" spans="1:4">
      <c r="A1245" s="193" t="s">
        <v>1078</v>
      </c>
      <c r="B1245" s="130">
        <f>SUM(B1246:B1248)</f>
        <v>80</v>
      </c>
      <c r="C1245" s="130">
        <f>SUM(C1246:C1248)</f>
        <v>0</v>
      </c>
      <c r="D1245" s="184">
        <f t="shared" si="19"/>
        <v>0</v>
      </c>
    </row>
    <row r="1246" ht="13.5" spans="1:4">
      <c r="A1246" s="193" t="s">
        <v>1079</v>
      </c>
      <c r="B1246" s="183">
        <v>80</v>
      </c>
      <c r="C1246" s="183"/>
      <c r="D1246" s="184">
        <f t="shared" si="19"/>
        <v>0</v>
      </c>
    </row>
    <row r="1247" ht="13.5" spans="1:4">
      <c r="A1247" s="193" t="s">
        <v>1080</v>
      </c>
      <c r="B1247" s="183"/>
      <c r="C1247" s="183"/>
      <c r="D1247" s="184">
        <f t="shared" si="19"/>
        <v>0</v>
      </c>
    </row>
    <row r="1248" ht="13.5" spans="1:4">
      <c r="A1248" s="193" t="s">
        <v>1081</v>
      </c>
      <c r="B1248" s="183"/>
      <c r="C1248" s="183"/>
      <c r="D1248" s="184">
        <f t="shared" si="19"/>
        <v>0</v>
      </c>
    </row>
    <row r="1249" ht="13.5" spans="1:4">
      <c r="A1249" s="193" t="s">
        <v>1082</v>
      </c>
      <c r="B1249" s="130">
        <f>SUM(B1250:B1252)</f>
        <v>0</v>
      </c>
      <c r="C1249" s="130">
        <f>SUM(C1250:C1252)</f>
        <v>0</v>
      </c>
      <c r="D1249" s="184">
        <f t="shared" si="19"/>
        <v>0</v>
      </c>
    </row>
    <row r="1250" ht="13.5" spans="1:4">
      <c r="A1250" s="193" t="s">
        <v>1083</v>
      </c>
      <c r="B1250" s="183"/>
      <c r="C1250" s="183"/>
      <c r="D1250" s="184">
        <f t="shared" si="19"/>
        <v>0</v>
      </c>
    </row>
    <row r="1251" ht="13.5" spans="1:4">
      <c r="A1251" s="193" t="s">
        <v>1084</v>
      </c>
      <c r="B1251" s="183"/>
      <c r="C1251" s="183"/>
      <c r="D1251" s="184">
        <f t="shared" si="19"/>
        <v>0</v>
      </c>
    </row>
    <row r="1252" ht="13.5" spans="1:4">
      <c r="A1252" s="193" t="s">
        <v>1085</v>
      </c>
      <c r="B1252" s="183"/>
      <c r="C1252" s="183"/>
      <c r="D1252" s="184">
        <f t="shared" si="19"/>
        <v>0</v>
      </c>
    </row>
    <row r="1253" ht="13.5" spans="1:4">
      <c r="A1253" s="193" t="s">
        <v>1086</v>
      </c>
      <c r="B1253" s="183">
        <v>250</v>
      </c>
      <c r="C1253" s="183"/>
      <c r="D1253" s="184">
        <f t="shared" si="19"/>
        <v>0</v>
      </c>
    </row>
    <row r="1254" ht="13.5" spans="1:4">
      <c r="A1254" s="193" t="s">
        <v>1087</v>
      </c>
      <c r="B1254" s="183"/>
      <c r="C1254" s="183">
        <v>3000</v>
      </c>
      <c r="D1254" s="184">
        <f t="shared" si="19"/>
        <v>0</v>
      </c>
    </row>
    <row r="1255" ht="13.5" spans="1:4">
      <c r="A1255" s="193" t="s">
        <v>1088</v>
      </c>
      <c r="B1255" s="183">
        <f>B1256</f>
        <v>8664</v>
      </c>
      <c r="C1255" s="183">
        <f>C1256</f>
        <v>10815</v>
      </c>
      <c r="D1255" s="184">
        <f t="shared" si="19"/>
        <v>1.24826869806094</v>
      </c>
    </row>
    <row r="1256" ht="13.5" spans="1:4">
      <c r="A1256" s="193" t="s">
        <v>1089</v>
      </c>
      <c r="B1256" s="183">
        <f>SUM(B1257:B1260)</f>
        <v>8664</v>
      </c>
      <c r="C1256" s="183">
        <f>SUM(C1257:C1260)</f>
        <v>10815</v>
      </c>
      <c r="D1256" s="184">
        <f t="shared" si="19"/>
        <v>1.24826869806094</v>
      </c>
    </row>
    <row r="1257" ht="13.5" spans="1:4">
      <c r="A1257" s="193" t="s">
        <v>1090</v>
      </c>
      <c r="B1257" s="183">
        <v>8664</v>
      </c>
      <c r="C1257" s="183">
        <v>10815</v>
      </c>
      <c r="D1257" s="184">
        <f t="shared" si="19"/>
        <v>1.24826869806094</v>
      </c>
    </row>
    <row r="1258" ht="13.5" spans="1:4">
      <c r="A1258" s="193" t="s">
        <v>1091</v>
      </c>
      <c r="B1258" s="183"/>
      <c r="C1258" s="183"/>
      <c r="D1258" s="184">
        <f t="shared" si="19"/>
        <v>0</v>
      </c>
    </row>
    <row r="1259" ht="13.5" spans="1:4">
      <c r="A1259" s="193" t="s">
        <v>1092</v>
      </c>
      <c r="B1259" s="183"/>
      <c r="C1259" s="183"/>
      <c r="D1259" s="184">
        <f t="shared" si="19"/>
        <v>0</v>
      </c>
    </row>
    <row r="1260" ht="13.5" spans="1:4">
      <c r="A1260" s="193" t="s">
        <v>1093</v>
      </c>
      <c r="B1260" s="183"/>
      <c r="C1260" s="183"/>
      <c r="D1260" s="184">
        <f t="shared" si="19"/>
        <v>0</v>
      </c>
    </row>
    <row r="1261" ht="13.5" spans="1:4">
      <c r="A1261" s="182" t="s">
        <v>1094</v>
      </c>
      <c r="B1261" s="183">
        <f>B1262</f>
        <v>0</v>
      </c>
      <c r="C1261" s="183">
        <f>C1262</f>
        <v>0</v>
      </c>
      <c r="D1261" s="184">
        <f t="shared" si="19"/>
        <v>0</v>
      </c>
    </row>
    <row r="1262" ht="13.5" spans="1:4">
      <c r="A1262" s="182" t="s">
        <v>1095</v>
      </c>
      <c r="B1262" s="183"/>
      <c r="C1262" s="183"/>
      <c r="D1262" s="184">
        <f t="shared" si="19"/>
        <v>0</v>
      </c>
    </row>
    <row r="1263" ht="13.5" spans="1:4">
      <c r="A1263" s="182" t="s">
        <v>1096</v>
      </c>
      <c r="B1263" s="183">
        <f>SUM(B1264:B1265)</f>
        <v>0</v>
      </c>
      <c r="C1263" s="183">
        <f>SUM(C1264:C1265)</f>
        <v>0</v>
      </c>
      <c r="D1263" s="184">
        <f t="shared" si="19"/>
        <v>0</v>
      </c>
    </row>
    <row r="1264" ht="13.5" spans="1:4">
      <c r="A1264" s="182" t="s">
        <v>1097</v>
      </c>
      <c r="B1264" s="183"/>
      <c r="C1264" s="183"/>
      <c r="D1264" s="184">
        <f t="shared" si="19"/>
        <v>0</v>
      </c>
    </row>
    <row r="1265" ht="13.5" spans="1:4">
      <c r="A1265" s="182" t="s">
        <v>952</v>
      </c>
      <c r="B1265" s="183"/>
      <c r="C1265" s="183"/>
      <c r="D1265" s="184">
        <f t="shared" si="19"/>
        <v>0</v>
      </c>
    </row>
    <row r="1266" ht="13.5" spans="1:4">
      <c r="A1266" s="182"/>
      <c r="B1266" s="183"/>
      <c r="C1266" s="183"/>
      <c r="D1266" s="184"/>
    </row>
    <row r="1267" ht="13.5" spans="1:4">
      <c r="A1267" s="182"/>
      <c r="B1267" s="183"/>
      <c r="C1267" s="183"/>
      <c r="D1267" s="184"/>
    </row>
    <row r="1268" ht="13.5" spans="1:4">
      <c r="A1268" s="196" t="s">
        <v>1098</v>
      </c>
      <c r="B1268" s="183">
        <f>SUM(B5,B234,B238,B250,B340,B391,B447,B504,B629,B699,B773,B792,B903,B967,B1031,B1051,B1081,B1091,B1135,B1155,B1199,B1254,B1255,B1261,B1263)</f>
        <v>299285</v>
      </c>
      <c r="C1268" s="183">
        <f>SUM(C5,C234,C238,C250,C340,C391,C447,C504,C629,C699,C773,C792,C903,C967,C1031,C1051,C1081,C1091,C1135,C1155,C1199,C1254,C1255,C1261,C1263)</f>
        <v>310344</v>
      </c>
      <c r="D1268" s="184">
        <f>IF(B1268&lt;&gt;0,C1268/B1268,0)</f>
        <v>1.03695140083867</v>
      </c>
    </row>
  </sheetData>
  <sheetProtection formatCells="0" formatColumns="0" formatRows="0"/>
  <mergeCells count="1">
    <mergeCell ref="A2:D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R69"/>
  <sheetViews>
    <sheetView showGridLines="0" showZeros="0" workbookViewId="0">
      <selection activeCell="C59" sqref="C59"/>
    </sheetView>
  </sheetViews>
  <sheetFormatPr defaultColWidth="9" defaultRowHeight="11.25"/>
  <cols>
    <col min="1" max="1" width="59.1666666666667" customWidth="1"/>
    <col min="2" max="4" width="29.8333333333333" customWidth="1"/>
    <col min="5" max="6" width="12" customWidth="1"/>
    <col min="7" max="11" width="8.5" customWidth="1"/>
    <col min="12" max="44" width="12" customWidth="1"/>
  </cols>
  <sheetData>
    <row r="1" ht="19.5" customHeight="1" spans="1:1">
      <c r="A1" s="15" t="s">
        <v>11</v>
      </c>
    </row>
    <row r="2" ht="34.5" customHeight="1" spans="1:44">
      <c r="A2" s="110" t="s">
        <v>1099</v>
      </c>
      <c r="B2" s="110"/>
      <c r="C2" s="110"/>
      <c r="D2" s="110"/>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ht="19.5" customHeight="1" spans="1:44">
      <c r="A3" s="171"/>
      <c r="B3" s="171"/>
      <c r="C3" s="172"/>
      <c r="D3" s="173" t="s">
        <v>42</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ht="36" customHeight="1" spans="1:44">
      <c r="A4" s="115" t="s">
        <v>86</v>
      </c>
      <c r="B4" s="115" t="s">
        <v>44</v>
      </c>
      <c r="C4" s="115" t="s">
        <v>45</v>
      </c>
      <c r="D4" s="174" t="s">
        <v>46</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79"/>
    </row>
    <row r="5" ht="17" customHeight="1" spans="1:4">
      <c r="A5" s="175" t="s">
        <v>1100</v>
      </c>
      <c r="B5" s="118">
        <v>38630</v>
      </c>
      <c r="C5" s="118">
        <v>25317</v>
      </c>
      <c r="D5" s="166">
        <f t="shared" ref="D5:D68" si="0">C5/B5</f>
        <v>0.655371472948486</v>
      </c>
    </row>
    <row r="6" ht="17" customHeight="1" spans="1:4">
      <c r="A6" s="176" t="s">
        <v>1101</v>
      </c>
      <c r="B6" s="177">
        <v>20232</v>
      </c>
      <c r="C6" s="177">
        <v>20216</v>
      </c>
      <c r="D6" s="166">
        <f t="shared" si="0"/>
        <v>0.999209173586398</v>
      </c>
    </row>
    <row r="7" ht="17" customHeight="1" spans="1:4">
      <c r="A7" s="176" t="s">
        <v>1102</v>
      </c>
      <c r="B7" s="177">
        <v>4812</v>
      </c>
      <c r="C7" s="177">
        <v>3503</v>
      </c>
      <c r="D7" s="166">
        <f t="shared" si="0"/>
        <v>0.727971737323358</v>
      </c>
    </row>
    <row r="8" ht="17" customHeight="1" spans="1:4">
      <c r="A8" s="176" t="s">
        <v>1103</v>
      </c>
      <c r="B8" s="177">
        <v>5804</v>
      </c>
      <c r="C8" s="177">
        <v>1402</v>
      </c>
      <c r="D8" s="166">
        <f t="shared" si="0"/>
        <v>0.241557546519642</v>
      </c>
    </row>
    <row r="9" ht="17" customHeight="1" spans="1:4">
      <c r="A9" s="176" t="s">
        <v>1104</v>
      </c>
      <c r="B9" s="177">
        <v>7782</v>
      </c>
      <c r="C9" s="178">
        <v>196</v>
      </c>
      <c r="D9" s="166">
        <f t="shared" si="0"/>
        <v>0.0251863274222565</v>
      </c>
    </row>
    <row r="10" ht="17" customHeight="1" spans="1:4">
      <c r="A10" s="175" t="s">
        <v>1105</v>
      </c>
      <c r="B10" s="118">
        <v>44697</v>
      </c>
      <c r="C10" s="118">
        <v>25348</v>
      </c>
      <c r="D10" s="166">
        <f t="shared" si="0"/>
        <v>0.567107412130568</v>
      </c>
    </row>
    <row r="11" ht="17" customHeight="1" spans="1:4">
      <c r="A11" s="176" t="s">
        <v>1106</v>
      </c>
      <c r="B11" s="177">
        <v>13842</v>
      </c>
      <c r="C11" s="177">
        <v>15410</v>
      </c>
      <c r="D11" s="166">
        <f t="shared" si="0"/>
        <v>1.11327842797284</v>
      </c>
    </row>
    <row r="12" ht="17" customHeight="1" spans="1:4">
      <c r="A12" s="176" t="s">
        <v>1107</v>
      </c>
      <c r="B12" s="177">
        <v>233</v>
      </c>
      <c r="C12" s="177">
        <v>200</v>
      </c>
      <c r="D12" s="166">
        <f t="shared" si="0"/>
        <v>0.858369098712446</v>
      </c>
    </row>
    <row r="13" ht="17" customHeight="1" spans="1:4">
      <c r="A13" s="176" t="s">
        <v>1108</v>
      </c>
      <c r="B13" s="177">
        <v>154</v>
      </c>
      <c r="C13" s="177">
        <v>150</v>
      </c>
      <c r="D13" s="166">
        <f t="shared" si="0"/>
        <v>0.974025974025974</v>
      </c>
    </row>
    <row r="14" ht="17" customHeight="1" spans="1:4">
      <c r="A14" s="176" t="s">
        <v>1109</v>
      </c>
      <c r="B14" s="177">
        <v>2344</v>
      </c>
      <c r="C14" s="177">
        <v>1100</v>
      </c>
      <c r="D14" s="166">
        <f t="shared" si="0"/>
        <v>0.469283276450512</v>
      </c>
    </row>
    <row r="15" ht="17" customHeight="1" spans="1:4">
      <c r="A15" s="176" t="s">
        <v>1110</v>
      </c>
      <c r="B15" s="177">
        <v>1261</v>
      </c>
      <c r="C15" s="177">
        <v>5146</v>
      </c>
      <c r="D15" s="166">
        <f t="shared" si="0"/>
        <v>4.08088818398097</v>
      </c>
    </row>
    <row r="16" ht="17" customHeight="1" spans="1:4">
      <c r="A16" s="176" t="s">
        <v>1111</v>
      </c>
      <c r="B16" s="177">
        <v>128</v>
      </c>
      <c r="C16" s="177">
        <v>114</v>
      </c>
      <c r="D16" s="166">
        <f t="shared" si="0"/>
        <v>0.890625</v>
      </c>
    </row>
    <row r="17" ht="17" customHeight="1" spans="1:4">
      <c r="A17" s="176" t="s">
        <v>1112</v>
      </c>
      <c r="B17" s="177"/>
      <c r="C17" s="177">
        <v>0</v>
      </c>
      <c r="D17" s="166" t="e">
        <f t="shared" si="0"/>
        <v>#DIV/0!</v>
      </c>
    </row>
    <row r="18" ht="17" customHeight="1" spans="1:4">
      <c r="A18" s="176" t="s">
        <v>1113</v>
      </c>
      <c r="B18" s="177">
        <v>310</v>
      </c>
      <c r="C18" s="177">
        <v>295</v>
      </c>
      <c r="D18" s="166">
        <f t="shared" si="0"/>
        <v>0.951612903225806</v>
      </c>
    </row>
    <row r="19" ht="17" customHeight="1" spans="1:4">
      <c r="A19" s="176" t="s">
        <v>1114</v>
      </c>
      <c r="B19" s="177">
        <v>2210</v>
      </c>
      <c r="C19" s="177">
        <v>2106</v>
      </c>
      <c r="D19" s="166">
        <f t="shared" si="0"/>
        <v>0.952941176470588</v>
      </c>
    </row>
    <row r="20" ht="17" customHeight="1" spans="1:4">
      <c r="A20" s="176" t="s">
        <v>1115</v>
      </c>
      <c r="B20" s="177">
        <v>24215</v>
      </c>
      <c r="C20" s="177">
        <v>827</v>
      </c>
      <c r="D20" s="166">
        <f t="shared" si="0"/>
        <v>0.0341523848854016</v>
      </c>
    </row>
    <row r="21" ht="17" customHeight="1" spans="1:4">
      <c r="A21" s="175" t="s">
        <v>1116</v>
      </c>
      <c r="B21" s="118"/>
      <c r="C21" s="118"/>
      <c r="D21" s="166" t="e">
        <f t="shared" si="0"/>
        <v>#DIV/0!</v>
      </c>
    </row>
    <row r="22" ht="17" customHeight="1" spans="1:4">
      <c r="A22" s="176" t="s">
        <v>1117</v>
      </c>
      <c r="B22" s="177"/>
      <c r="C22" s="177"/>
      <c r="D22" s="166" t="e">
        <f t="shared" si="0"/>
        <v>#DIV/0!</v>
      </c>
    </row>
    <row r="23" ht="17" customHeight="1" spans="1:4">
      <c r="A23" s="176" t="s">
        <v>1118</v>
      </c>
      <c r="B23" s="177"/>
      <c r="C23" s="177"/>
      <c r="D23" s="166" t="e">
        <f t="shared" si="0"/>
        <v>#DIV/0!</v>
      </c>
    </row>
    <row r="24" ht="17" customHeight="1" spans="1:4">
      <c r="A24" s="176" t="s">
        <v>1119</v>
      </c>
      <c r="B24" s="178"/>
      <c r="C24" s="178"/>
      <c r="D24" s="166" t="e">
        <f t="shared" si="0"/>
        <v>#DIV/0!</v>
      </c>
    </row>
    <row r="25" ht="17" customHeight="1" spans="1:4">
      <c r="A25" s="176" t="s">
        <v>1120</v>
      </c>
      <c r="B25" s="178"/>
      <c r="C25" s="178"/>
      <c r="D25" s="166" t="e">
        <f t="shared" si="0"/>
        <v>#DIV/0!</v>
      </c>
    </row>
    <row r="26" ht="17" customHeight="1" spans="1:4">
      <c r="A26" s="176" t="s">
        <v>1121</v>
      </c>
      <c r="B26" s="177"/>
      <c r="C26" s="177"/>
      <c r="D26" s="166" t="e">
        <f t="shared" si="0"/>
        <v>#DIV/0!</v>
      </c>
    </row>
    <row r="27" ht="17" customHeight="1" spans="1:4">
      <c r="A27" s="176" t="s">
        <v>1122</v>
      </c>
      <c r="B27" s="177"/>
      <c r="C27" s="177"/>
      <c r="D27" s="166" t="e">
        <f t="shared" si="0"/>
        <v>#DIV/0!</v>
      </c>
    </row>
    <row r="28" ht="17" customHeight="1" spans="1:4">
      <c r="A28" s="176" t="s">
        <v>1123</v>
      </c>
      <c r="B28" s="177"/>
      <c r="C28" s="177"/>
      <c r="D28" s="166" t="e">
        <f t="shared" si="0"/>
        <v>#DIV/0!</v>
      </c>
    </row>
    <row r="29" ht="17" customHeight="1" spans="1:4">
      <c r="A29" s="175" t="s">
        <v>1124</v>
      </c>
      <c r="B29" s="118"/>
      <c r="C29" s="118"/>
      <c r="D29" s="166" t="e">
        <f t="shared" si="0"/>
        <v>#DIV/0!</v>
      </c>
    </row>
    <row r="30" ht="17" customHeight="1" spans="1:4">
      <c r="A30" s="176" t="s">
        <v>1117</v>
      </c>
      <c r="B30" s="177"/>
      <c r="C30" s="177"/>
      <c r="D30" s="166" t="e">
        <f t="shared" si="0"/>
        <v>#DIV/0!</v>
      </c>
    </row>
    <row r="31" ht="17" customHeight="1" spans="1:4">
      <c r="A31" s="176" t="s">
        <v>1118</v>
      </c>
      <c r="B31" s="177"/>
      <c r="C31" s="177"/>
      <c r="D31" s="166" t="e">
        <f t="shared" si="0"/>
        <v>#DIV/0!</v>
      </c>
    </row>
    <row r="32" ht="17" customHeight="1" spans="1:4">
      <c r="A32" s="176" t="s">
        <v>1119</v>
      </c>
      <c r="B32" s="177"/>
      <c r="C32" s="177"/>
      <c r="D32" s="166" t="e">
        <f t="shared" si="0"/>
        <v>#DIV/0!</v>
      </c>
    </row>
    <row r="33" ht="17" customHeight="1" spans="1:4">
      <c r="A33" s="176" t="s">
        <v>1121</v>
      </c>
      <c r="B33" s="177"/>
      <c r="C33" s="177"/>
      <c r="D33" s="166" t="e">
        <f t="shared" si="0"/>
        <v>#DIV/0!</v>
      </c>
    </row>
    <row r="34" ht="17" customHeight="1" spans="1:4">
      <c r="A34" s="176" t="s">
        <v>1122</v>
      </c>
      <c r="B34" s="177"/>
      <c r="C34" s="177"/>
      <c r="D34" s="166" t="e">
        <f t="shared" si="0"/>
        <v>#DIV/0!</v>
      </c>
    </row>
    <row r="35" ht="17" customHeight="1" spans="1:4">
      <c r="A35" s="176" t="s">
        <v>1123</v>
      </c>
      <c r="B35" s="177"/>
      <c r="C35" s="177"/>
      <c r="D35" s="166" t="e">
        <f t="shared" si="0"/>
        <v>#DIV/0!</v>
      </c>
    </row>
    <row r="36" ht="17" customHeight="1" spans="1:4">
      <c r="A36" s="175" t="s">
        <v>1125</v>
      </c>
      <c r="B36" s="118">
        <v>55436</v>
      </c>
      <c r="C36" s="118">
        <v>71936</v>
      </c>
      <c r="D36" s="166">
        <f t="shared" si="0"/>
        <v>1.29764052240421</v>
      </c>
    </row>
    <row r="37" ht="17" customHeight="1" spans="1:4">
      <c r="A37" s="176" t="s">
        <v>1126</v>
      </c>
      <c r="B37" s="177">
        <v>43887</v>
      </c>
      <c r="C37" s="177">
        <v>45618</v>
      </c>
      <c r="D37" s="166">
        <f t="shared" si="0"/>
        <v>1.03944220384168</v>
      </c>
    </row>
    <row r="38" ht="17" customHeight="1" spans="1:4">
      <c r="A38" s="176" t="s">
        <v>1127</v>
      </c>
      <c r="B38" s="177">
        <v>11180</v>
      </c>
      <c r="C38" s="177">
        <v>26021</v>
      </c>
      <c r="D38" s="166">
        <f t="shared" si="0"/>
        <v>2.32745974955277</v>
      </c>
    </row>
    <row r="39" ht="17" customHeight="1" spans="1:4">
      <c r="A39" s="176" t="s">
        <v>1128</v>
      </c>
      <c r="B39" s="177">
        <v>369</v>
      </c>
      <c r="C39" s="177">
        <v>297</v>
      </c>
      <c r="D39" s="166">
        <f t="shared" si="0"/>
        <v>0.804878048780488</v>
      </c>
    </row>
    <row r="40" ht="17" customHeight="1" spans="1:4">
      <c r="A40" s="175" t="s">
        <v>1129</v>
      </c>
      <c r="B40" s="118"/>
      <c r="C40" s="118"/>
      <c r="D40" s="166" t="e">
        <f t="shared" si="0"/>
        <v>#DIV/0!</v>
      </c>
    </row>
    <row r="41" ht="17" customHeight="1" spans="1:4">
      <c r="A41" s="176" t="s">
        <v>1130</v>
      </c>
      <c r="B41" s="177"/>
      <c r="C41" s="177"/>
      <c r="D41" s="166" t="e">
        <f t="shared" si="0"/>
        <v>#DIV/0!</v>
      </c>
    </row>
    <row r="42" ht="17" customHeight="1" spans="1:4">
      <c r="A42" s="176" t="s">
        <v>1131</v>
      </c>
      <c r="B42" s="177"/>
      <c r="C42" s="177"/>
      <c r="D42" s="166" t="e">
        <f t="shared" si="0"/>
        <v>#DIV/0!</v>
      </c>
    </row>
    <row r="43" ht="17" customHeight="1" spans="1:4">
      <c r="A43" s="175" t="s">
        <v>1132</v>
      </c>
      <c r="B43" s="118"/>
      <c r="C43" s="118"/>
      <c r="D43" s="166" t="e">
        <f t="shared" si="0"/>
        <v>#DIV/0!</v>
      </c>
    </row>
    <row r="44" ht="17" customHeight="1" spans="1:4">
      <c r="A44" s="176" t="s">
        <v>1133</v>
      </c>
      <c r="B44" s="177"/>
      <c r="C44" s="177"/>
      <c r="D44" s="166" t="e">
        <f t="shared" si="0"/>
        <v>#DIV/0!</v>
      </c>
    </row>
    <row r="45" ht="17" customHeight="1" spans="1:4">
      <c r="A45" s="176" t="s">
        <v>1134</v>
      </c>
      <c r="B45" s="177"/>
      <c r="C45" s="177"/>
      <c r="D45" s="166" t="e">
        <f t="shared" si="0"/>
        <v>#DIV/0!</v>
      </c>
    </row>
    <row r="46" ht="17" customHeight="1" spans="1:4">
      <c r="A46" s="176" t="s">
        <v>1135</v>
      </c>
      <c r="B46" s="177"/>
      <c r="C46" s="177"/>
      <c r="D46" s="166" t="e">
        <f t="shared" si="0"/>
        <v>#DIV/0!</v>
      </c>
    </row>
    <row r="47" ht="17" customHeight="1" spans="1:4">
      <c r="A47" s="175" t="s">
        <v>1136</v>
      </c>
      <c r="B47" s="118"/>
      <c r="C47" s="118"/>
      <c r="D47" s="166" t="e">
        <f t="shared" si="0"/>
        <v>#DIV/0!</v>
      </c>
    </row>
    <row r="48" ht="17" customHeight="1" spans="1:4">
      <c r="A48" s="176" t="s">
        <v>1137</v>
      </c>
      <c r="B48" s="177"/>
      <c r="C48" s="177"/>
      <c r="D48" s="166" t="e">
        <f t="shared" si="0"/>
        <v>#DIV/0!</v>
      </c>
    </row>
    <row r="49" ht="17" customHeight="1" spans="1:4">
      <c r="A49" s="176" t="s">
        <v>1138</v>
      </c>
      <c r="B49" s="177"/>
      <c r="C49" s="177"/>
      <c r="D49" s="166" t="e">
        <f t="shared" si="0"/>
        <v>#DIV/0!</v>
      </c>
    </row>
    <row r="50" ht="17" customHeight="1" spans="1:4">
      <c r="A50" s="175" t="s">
        <v>1139</v>
      </c>
      <c r="B50" s="118">
        <v>10143</v>
      </c>
      <c r="C50" s="118">
        <v>16742</v>
      </c>
      <c r="D50" s="166">
        <f t="shared" si="0"/>
        <v>1.65059647047225</v>
      </c>
    </row>
    <row r="51" ht="17" customHeight="1" spans="1:4">
      <c r="A51" s="176" t="s">
        <v>1140</v>
      </c>
      <c r="B51" s="177">
        <v>7929</v>
      </c>
      <c r="C51" s="177">
        <v>8587</v>
      </c>
      <c r="D51" s="166">
        <f t="shared" si="0"/>
        <v>1.08298650523395</v>
      </c>
    </row>
    <row r="52" ht="17" customHeight="1" spans="1:4">
      <c r="A52" s="176" t="s">
        <v>1141</v>
      </c>
      <c r="B52" s="177">
        <v>281</v>
      </c>
      <c r="C52" s="177">
        <v>412</v>
      </c>
      <c r="D52" s="166">
        <f t="shared" si="0"/>
        <v>1.46619217081851</v>
      </c>
    </row>
    <row r="53" ht="17" customHeight="1" spans="1:4">
      <c r="A53" s="176" t="s">
        <v>1142</v>
      </c>
      <c r="B53" s="177">
        <v>292</v>
      </c>
      <c r="C53" s="177">
        <v>461</v>
      </c>
      <c r="D53" s="166">
        <f t="shared" si="0"/>
        <v>1.57876712328767</v>
      </c>
    </row>
    <row r="54" ht="17" customHeight="1" spans="1:4">
      <c r="A54" s="176" t="s">
        <v>1143</v>
      </c>
      <c r="B54" s="177">
        <v>2</v>
      </c>
      <c r="C54" s="177">
        <v>5000</v>
      </c>
      <c r="D54" s="166">
        <f t="shared" si="0"/>
        <v>2500</v>
      </c>
    </row>
    <row r="55" ht="17" customHeight="1" spans="1:4">
      <c r="A55" s="176" t="s">
        <v>1144</v>
      </c>
      <c r="B55" s="177">
        <v>1639</v>
      </c>
      <c r="C55" s="177">
        <v>2282</v>
      </c>
      <c r="D55" s="166">
        <f t="shared" si="0"/>
        <v>1.39231238560098</v>
      </c>
    </row>
    <row r="56" ht="17" customHeight="1" spans="1:4">
      <c r="A56" s="175" t="s">
        <v>1145</v>
      </c>
      <c r="B56" s="118"/>
      <c r="C56" s="118"/>
      <c r="D56" s="166" t="e">
        <f t="shared" si="0"/>
        <v>#DIV/0!</v>
      </c>
    </row>
    <row r="57" ht="17" customHeight="1" spans="1:4">
      <c r="A57" s="176" t="s">
        <v>1146</v>
      </c>
      <c r="B57" s="177"/>
      <c r="C57" s="177"/>
      <c r="D57" s="166" t="e">
        <f t="shared" si="0"/>
        <v>#DIV/0!</v>
      </c>
    </row>
    <row r="58" ht="17" customHeight="1" spans="1:4">
      <c r="A58" s="175" t="s">
        <v>1147</v>
      </c>
      <c r="B58" s="118"/>
      <c r="C58" s="118"/>
      <c r="D58" s="166" t="e">
        <f t="shared" si="0"/>
        <v>#DIV/0!</v>
      </c>
    </row>
    <row r="59" ht="17" customHeight="1" spans="1:4">
      <c r="A59" s="176" t="s">
        <v>1148</v>
      </c>
      <c r="B59" s="177"/>
      <c r="C59" s="177"/>
      <c r="D59" s="166" t="e">
        <f t="shared" si="0"/>
        <v>#DIV/0!</v>
      </c>
    </row>
    <row r="60" ht="17" customHeight="1" spans="1:4">
      <c r="A60" s="176" t="s">
        <v>1149</v>
      </c>
      <c r="B60" s="177"/>
      <c r="C60" s="177"/>
      <c r="D60" s="166" t="e">
        <f t="shared" si="0"/>
        <v>#DIV/0!</v>
      </c>
    </row>
    <row r="61" ht="17" customHeight="1" spans="1:4">
      <c r="A61" s="176" t="s">
        <v>1150</v>
      </c>
      <c r="B61" s="177"/>
      <c r="C61" s="177"/>
      <c r="D61" s="166" t="e">
        <f t="shared" si="0"/>
        <v>#DIV/0!</v>
      </c>
    </row>
    <row r="62" ht="17" customHeight="1" spans="1:4">
      <c r="A62" s="176" t="s">
        <v>1151</v>
      </c>
      <c r="B62" s="177"/>
      <c r="C62" s="177"/>
      <c r="D62" s="166" t="e">
        <f t="shared" si="0"/>
        <v>#DIV/0!</v>
      </c>
    </row>
    <row r="63" ht="17" customHeight="1" spans="1:4">
      <c r="A63" s="175" t="s">
        <v>1152</v>
      </c>
      <c r="B63" s="177"/>
      <c r="C63" s="118"/>
      <c r="D63" s="166" t="e">
        <f t="shared" si="0"/>
        <v>#DIV/0!</v>
      </c>
    </row>
    <row r="64" ht="17" customHeight="1" spans="1:4">
      <c r="A64" s="176" t="s">
        <v>1153</v>
      </c>
      <c r="B64" s="177"/>
      <c r="C64" s="177"/>
      <c r="D64" s="166" t="e">
        <f t="shared" si="0"/>
        <v>#DIV/0!</v>
      </c>
    </row>
    <row r="65" ht="17" customHeight="1" spans="1:4">
      <c r="A65" s="176" t="s">
        <v>1154</v>
      </c>
      <c r="B65" s="118"/>
      <c r="C65" s="118"/>
      <c r="D65" s="166" t="e">
        <f t="shared" si="0"/>
        <v>#DIV/0!</v>
      </c>
    </row>
    <row r="66" ht="17" customHeight="1" spans="1:4">
      <c r="A66" s="176" t="s">
        <v>1155</v>
      </c>
      <c r="B66" s="177">
        <v>0</v>
      </c>
      <c r="C66" s="177">
        <v>0</v>
      </c>
      <c r="D66" s="166" t="e">
        <f t="shared" si="0"/>
        <v>#DIV/0!</v>
      </c>
    </row>
    <row r="67" ht="17" customHeight="1" spans="1:4">
      <c r="A67" s="176" t="s">
        <v>1156</v>
      </c>
      <c r="B67" s="177">
        <v>0</v>
      </c>
      <c r="C67" s="177"/>
      <c r="D67" s="166" t="e">
        <f t="shared" si="0"/>
        <v>#DIV/0!</v>
      </c>
    </row>
    <row r="68" ht="17" customHeight="1" spans="1:4">
      <c r="A68" s="175" t="s">
        <v>1157</v>
      </c>
      <c r="B68" s="177"/>
      <c r="C68" s="118"/>
      <c r="D68" s="166" t="e">
        <f t="shared" si="0"/>
        <v>#DIV/0!</v>
      </c>
    </row>
    <row r="69" ht="19.5" customHeight="1" spans="1:4">
      <c r="A69" s="153" t="s">
        <v>1098</v>
      </c>
      <c r="B69" s="180">
        <f>B58+B56+B50+B47+B43+B40+B36+B29+B21+B10+B5</f>
        <v>148906</v>
      </c>
      <c r="C69" s="180">
        <f>C58+C56+C50+C47+C43+C40+C36+C29+C21+C10+C5+C63+C68</f>
        <v>139343</v>
      </c>
      <c r="D69" s="166">
        <f>C69/B69</f>
        <v>0.935778276227956</v>
      </c>
    </row>
  </sheetData>
  <sheetProtection formatCells="0" formatColumns="0" formatRows="0"/>
  <mergeCells count="1">
    <mergeCell ref="A2:D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65"/>
  <sheetViews>
    <sheetView showGridLines="0" showZeros="0" workbookViewId="0">
      <selection activeCell="L27" sqref="L27"/>
    </sheetView>
  </sheetViews>
  <sheetFormatPr defaultColWidth="9" defaultRowHeight="11.25"/>
  <cols>
    <col min="1" max="1" width="62.1666666666667" customWidth="1"/>
    <col min="2" max="4" width="29.8333333333333" customWidth="1"/>
    <col min="5" max="6" width="12" customWidth="1"/>
    <col min="7" max="7" width="7.5" customWidth="1"/>
    <col min="8" max="8" width="1" customWidth="1"/>
    <col min="9" max="9" width="13.5" customWidth="1"/>
    <col min="10" max="10" width="7.83333333333333" customWidth="1"/>
  </cols>
  <sheetData>
    <row r="1" ht="19.5" customHeight="1" spans="1:1">
      <c r="A1" s="15" t="s">
        <v>13</v>
      </c>
    </row>
    <row r="2" ht="33" customHeight="1" spans="1:253">
      <c r="A2" s="76" t="s">
        <v>1158</v>
      </c>
      <c r="B2" s="76"/>
      <c r="C2" s="76"/>
      <c r="D2" s="76"/>
      <c r="E2" s="77"/>
      <c r="F2" s="77"/>
      <c r="G2" s="77"/>
      <c r="H2" s="77"/>
      <c r="I2" s="77"/>
      <c r="J2" s="77"/>
      <c r="K2" s="85"/>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row>
    <row r="3" ht="19.5" customHeight="1" spans="1:253">
      <c r="A3" s="78"/>
      <c r="B3" s="79"/>
      <c r="C3" s="79"/>
      <c r="D3" s="80" t="s">
        <v>42</v>
      </c>
      <c r="E3" s="81"/>
      <c r="F3" s="81"/>
      <c r="G3" s="81"/>
      <c r="H3" s="81"/>
      <c r="I3" s="81"/>
      <c r="J3" s="81"/>
      <c r="K3" s="1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row>
    <row r="4" ht="36" customHeight="1" spans="1:253">
      <c r="A4" s="56" t="s">
        <v>86</v>
      </c>
      <c r="B4" s="56" t="s">
        <v>44</v>
      </c>
      <c r="C4" s="56" t="s">
        <v>45</v>
      </c>
      <c r="D4" s="56" t="s">
        <v>46</v>
      </c>
      <c r="E4" s="81"/>
      <c r="F4" s="81"/>
      <c r="G4" s="81"/>
      <c r="H4" s="81"/>
      <c r="I4" s="81"/>
      <c r="J4" s="81"/>
      <c r="K4" s="1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6"/>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row>
    <row r="5" ht="27" customHeight="1" spans="1:4">
      <c r="A5" s="164" t="s">
        <v>1159</v>
      </c>
      <c r="B5" s="167">
        <v>4319</v>
      </c>
      <c r="C5" s="167">
        <v>4319</v>
      </c>
      <c r="D5" s="166">
        <f t="shared" ref="D5:D64" si="0">C5/B5</f>
        <v>1</v>
      </c>
    </row>
    <row r="6" ht="27" customHeight="1" spans="1:4">
      <c r="A6" s="168" t="s">
        <v>1160</v>
      </c>
      <c r="B6" s="165">
        <v>2599</v>
      </c>
      <c r="C6" s="165">
        <v>2599</v>
      </c>
      <c r="D6" s="166">
        <f t="shared" si="0"/>
        <v>1</v>
      </c>
    </row>
    <row r="7" ht="27" customHeight="1" spans="1:4">
      <c r="A7" s="168" t="s">
        <v>1161</v>
      </c>
      <c r="B7" s="165">
        <v>455</v>
      </c>
      <c r="C7" s="165">
        <v>455</v>
      </c>
      <c r="D7" s="166">
        <f t="shared" si="0"/>
        <v>1</v>
      </c>
    </row>
    <row r="8" ht="27" customHeight="1" spans="1:4">
      <c r="A8" s="168" t="s">
        <v>1162</v>
      </c>
      <c r="B8" s="165">
        <v>977</v>
      </c>
      <c r="C8" s="165">
        <v>977</v>
      </c>
      <c r="D8" s="166">
        <f t="shared" si="0"/>
        <v>1</v>
      </c>
    </row>
    <row r="9" ht="27" customHeight="1" spans="1:4">
      <c r="A9" s="168" t="s">
        <v>1163</v>
      </c>
      <c r="B9" s="165">
        <v>288</v>
      </c>
      <c r="C9" s="165">
        <v>288</v>
      </c>
      <c r="D9" s="166">
        <f t="shared" si="0"/>
        <v>1</v>
      </c>
    </row>
    <row r="10" ht="19.5" customHeight="1" spans="1:7">
      <c r="A10" s="164" t="s">
        <v>1164</v>
      </c>
      <c r="B10" s="169">
        <v>202097</v>
      </c>
      <c r="C10" s="169">
        <v>185681</v>
      </c>
      <c r="D10" s="166">
        <f t="shared" si="0"/>
        <v>0.918771678946249</v>
      </c>
      <c r="E10">
        <f>C10-B10</f>
        <v>-16416</v>
      </c>
      <c r="F10">
        <f>E10/B10</f>
        <v>-0.0812283210537514</v>
      </c>
      <c r="G10">
        <f>F10-B10</f>
        <v>-202097.081228321</v>
      </c>
    </row>
    <row r="11" ht="19.5" customHeight="1" spans="1:11">
      <c r="A11" s="168" t="s">
        <v>1165</v>
      </c>
      <c r="B11" s="165">
        <v>0</v>
      </c>
      <c r="C11" s="165"/>
      <c r="D11" s="166" t="e">
        <f t="shared" si="0"/>
        <v>#DIV/0!</v>
      </c>
      <c r="E11">
        <f t="shared" ref="E11:E42" si="1">C11-B11</f>
        <v>0</v>
      </c>
      <c r="K11" s="11"/>
    </row>
    <row r="12" ht="19.5" customHeight="1" spans="1:11">
      <c r="A12" s="168" t="s">
        <v>1166</v>
      </c>
      <c r="B12" s="165">
        <v>44813</v>
      </c>
      <c r="C12" s="165">
        <v>43000</v>
      </c>
      <c r="D12" s="166">
        <f t="shared" si="0"/>
        <v>0.959542989757436</v>
      </c>
      <c r="E12">
        <f t="shared" si="1"/>
        <v>-1813</v>
      </c>
      <c r="K12" s="11"/>
    </row>
    <row r="13" ht="19.5" customHeight="1" spans="1:5">
      <c r="A13" s="168" t="s">
        <v>1167</v>
      </c>
      <c r="B13" s="165">
        <v>30037</v>
      </c>
      <c r="C13" s="165">
        <v>23555</v>
      </c>
      <c r="D13" s="166">
        <f t="shared" si="0"/>
        <v>0.784199487298998</v>
      </c>
      <c r="E13">
        <f t="shared" si="1"/>
        <v>-6482</v>
      </c>
    </row>
    <row r="14" ht="19.5" customHeight="1" spans="1:5">
      <c r="A14" s="168" t="s">
        <v>1168</v>
      </c>
      <c r="B14" s="165">
        <v>5220</v>
      </c>
      <c r="C14" s="165">
        <v>5220</v>
      </c>
      <c r="D14" s="166">
        <f t="shared" si="0"/>
        <v>1</v>
      </c>
      <c r="E14">
        <f t="shared" si="1"/>
        <v>0</v>
      </c>
    </row>
    <row r="15" ht="19.5" customHeight="1" spans="1:5">
      <c r="A15" s="168" t="s">
        <v>1169</v>
      </c>
      <c r="B15" s="165">
        <v>0</v>
      </c>
      <c r="C15" s="165"/>
      <c r="D15" s="166" t="e">
        <f t="shared" si="0"/>
        <v>#DIV/0!</v>
      </c>
      <c r="E15">
        <f t="shared" si="1"/>
        <v>0</v>
      </c>
    </row>
    <row r="16" ht="19.5" customHeight="1" spans="1:5">
      <c r="A16" s="168" t="s">
        <v>1170</v>
      </c>
      <c r="B16" s="165">
        <v>-209</v>
      </c>
      <c r="C16" s="165">
        <v>-209</v>
      </c>
      <c r="D16" s="166">
        <f t="shared" si="0"/>
        <v>1</v>
      </c>
      <c r="E16">
        <f t="shared" si="1"/>
        <v>0</v>
      </c>
    </row>
    <row r="17" ht="19.5" customHeight="1" spans="1:5">
      <c r="A17" s="168" t="s">
        <v>1171</v>
      </c>
      <c r="B17" s="165"/>
      <c r="C17" s="165"/>
      <c r="D17" s="166" t="e">
        <f t="shared" si="0"/>
        <v>#DIV/0!</v>
      </c>
      <c r="E17">
        <f t="shared" si="1"/>
        <v>0</v>
      </c>
    </row>
    <row r="18" ht="19.5" customHeight="1" spans="1:5">
      <c r="A18" s="168" t="s">
        <v>1172</v>
      </c>
      <c r="B18" s="165">
        <v>0</v>
      </c>
      <c r="C18" s="165"/>
      <c r="D18" s="166" t="e">
        <f t="shared" si="0"/>
        <v>#DIV/0!</v>
      </c>
      <c r="E18">
        <f t="shared" si="1"/>
        <v>0</v>
      </c>
    </row>
    <row r="19" ht="19.5" customHeight="1" spans="1:5">
      <c r="A19" s="168" t="s">
        <v>1173</v>
      </c>
      <c r="B19" s="165">
        <v>0</v>
      </c>
      <c r="C19" s="165"/>
      <c r="D19" s="166" t="e">
        <f t="shared" si="0"/>
        <v>#DIV/0!</v>
      </c>
      <c r="E19">
        <f t="shared" si="1"/>
        <v>0</v>
      </c>
    </row>
    <row r="20" ht="19.5" customHeight="1" spans="1:5">
      <c r="A20" s="168" t="s">
        <v>1174</v>
      </c>
      <c r="B20" s="165">
        <v>0</v>
      </c>
      <c r="C20" s="165"/>
      <c r="D20" s="166" t="e">
        <f t="shared" si="0"/>
        <v>#DIV/0!</v>
      </c>
      <c r="E20">
        <f t="shared" si="1"/>
        <v>0</v>
      </c>
    </row>
    <row r="21" ht="19.5" customHeight="1" spans="1:5">
      <c r="A21" s="168" t="s">
        <v>1175</v>
      </c>
      <c r="B21" s="165">
        <v>0</v>
      </c>
      <c r="C21" s="165"/>
      <c r="D21" s="166" t="e">
        <f t="shared" si="0"/>
        <v>#DIV/0!</v>
      </c>
      <c r="E21">
        <f t="shared" si="1"/>
        <v>0</v>
      </c>
    </row>
    <row r="22" ht="19.5" customHeight="1" spans="1:5">
      <c r="A22" s="168" t="s">
        <v>1176</v>
      </c>
      <c r="B22" s="165">
        <v>0</v>
      </c>
      <c r="C22" s="165"/>
      <c r="D22" s="166" t="e">
        <f t="shared" si="0"/>
        <v>#DIV/0!</v>
      </c>
      <c r="E22">
        <f t="shared" si="1"/>
        <v>0</v>
      </c>
    </row>
    <row r="23" ht="19.5" customHeight="1" spans="1:5">
      <c r="A23" s="168" t="s">
        <v>1177</v>
      </c>
      <c r="B23" s="165">
        <v>305</v>
      </c>
      <c r="C23" s="165"/>
      <c r="D23" s="166">
        <f t="shared" si="0"/>
        <v>0</v>
      </c>
      <c r="E23">
        <f t="shared" si="1"/>
        <v>-305</v>
      </c>
    </row>
    <row r="24" ht="19.5" customHeight="1" spans="1:5">
      <c r="A24" s="168" t="s">
        <v>1178</v>
      </c>
      <c r="B24" s="165">
        <v>6452</v>
      </c>
      <c r="C24" s="165">
        <v>6500</v>
      </c>
      <c r="D24" s="166">
        <f t="shared" si="0"/>
        <v>1.00743955362678</v>
      </c>
      <c r="E24">
        <f t="shared" si="1"/>
        <v>48</v>
      </c>
    </row>
    <row r="25" ht="19.5" customHeight="1" spans="1:5">
      <c r="A25" s="168" t="s">
        <v>1179</v>
      </c>
      <c r="B25" s="165">
        <v>8509</v>
      </c>
      <c r="C25" s="165">
        <v>8509</v>
      </c>
      <c r="D25" s="166">
        <f t="shared" si="0"/>
        <v>1</v>
      </c>
      <c r="E25">
        <f t="shared" si="1"/>
        <v>0</v>
      </c>
    </row>
    <row r="26" ht="19.5" customHeight="1" spans="1:5">
      <c r="A26" s="168" t="s">
        <v>1180</v>
      </c>
      <c r="B26" s="165">
        <v>160</v>
      </c>
      <c r="C26" s="165">
        <v>160</v>
      </c>
      <c r="D26" s="166">
        <f t="shared" si="0"/>
        <v>1</v>
      </c>
      <c r="E26">
        <f t="shared" si="1"/>
        <v>0</v>
      </c>
    </row>
    <row r="27" ht="19.5" customHeight="1" spans="1:5">
      <c r="A27" s="168" t="s">
        <v>1181</v>
      </c>
      <c r="B27" s="165">
        <v>0</v>
      </c>
      <c r="C27" s="165"/>
      <c r="D27" s="166" t="e">
        <f t="shared" si="0"/>
        <v>#DIV/0!</v>
      </c>
      <c r="E27">
        <f t="shared" si="1"/>
        <v>0</v>
      </c>
    </row>
    <row r="28" ht="19.5" customHeight="1" spans="1:5">
      <c r="A28" s="168" t="s">
        <v>1182</v>
      </c>
      <c r="B28" s="165">
        <v>11291</v>
      </c>
      <c r="C28" s="165">
        <v>9000</v>
      </c>
      <c r="D28" s="166">
        <f t="shared" si="0"/>
        <v>0.797095031440971</v>
      </c>
      <c r="E28">
        <f t="shared" si="1"/>
        <v>-2291</v>
      </c>
    </row>
    <row r="29" ht="19.5" customHeight="1" spans="1:7">
      <c r="A29" s="168" t="s">
        <v>1183</v>
      </c>
      <c r="B29" s="165">
        <v>933</v>
      </c>
      <c r="C29" s="165">
        <v>500</v>
      </c>
      <c r="D29" s="166">
        <f t="shared" si="0"/>
        <v>0.535905680600214</v>
      </c>
      <c r="E29">
        <f t="shared" si="1"/>
        <v>-433</v>
      </c>
      <c r="G29">
        <f>E29/B29</f>
        <v>-0.464094319399786</v>
      </c>
    </row>
    <row r="30" ht="19.5" customHeight="1" spans="1:5">
      <c r="A30" s="168" t="s">
        <v>1184</v>
      </c>
      <c r="B30" s="165">
        <v>20898</v>
      </c>
      <c r="C30" s="165">
        <v>16615</v>
      </c>
      <c r="D30" s="166">
        <f t="shared" si="0"/>
        <v>0.795052158101254</v>
      </c>
      <c r="E30">
        <f t="shared" si="1"/>
        <v>-4283</v>
      </c>
    </row>
    <row r="31" ht="19.5" customHeight="1" spans="1:5">
      <c r="A31" s="168" t="s">
        <v>1185</v>
      </c>
      <c r="B31" s="165">
        <v>21</v>
      </c>
      <c r="C31" s="165">
        <v>20</v>
      </c>
      <c r="D31" s="166">
        <f t="shared" si="0"/>
        <v>0.952380952380952</v>
      </c>
      <c r="E31">
        <f t="shared" si="1"/>
        <v>-1</v>
      </c>
    </row>
    <row r="32" ht="19.5" customHeight="1" spans="1:5">
      <c r="A32" s="168" t="s">
        <v>1186</v>
      </c>
      <c r="B32" s="165">
        <v>648</v>
      </c>
      <c r="C32" s="165">
        <v>500</v>
      </c>
      <c r="D32" s="166">
        <f t="shared" si="0"/>
        <v>0.771604938271605</v>
      </c>
      <c r="E32">
        <f t="shared" si="1"/>
        <v>-148</v>
      </c>
    </row>
    <row r="33" ht="19.5" customHeight="1" spans="1:5">
      <c r="A33" s="168" t="s">
        <v>1187</v>
      </c>
      <c r="B33" s="165">
        <v>20006</v>
      </c>
      <c r="C33" s="165">
        <v>21000</v>
      </c>
      <c r="D33" s="166">
        <f t="shared" si="0"/>
        <v>1.04968509447166</v>
      </c>
      <c r="E33">
        <f t="shared" si="1"/>
        <v>994</v>
      </c>
    </row>
    <row r="34" ht="19.5" customHeight="1" spans="1:5">
      <c r="A34" s="168" t="s">
        <v>1188</v>
      </c>
      <c r="B34" s="165">
        <v>24555</v>
      </c>
      <c r="C34" s="165">
        <v>25000</v>
      </c>
      <c r="D34" s="166">
        <f t="shared" si="0"/>
        <v>1.01812258195887</v>
      </c>
      <c r="E34">
        <f t="shared" si="1"/>
        <v>445</v>
      </c>
    </row>
    <row r="35" ht="19.5" customHeight="1" spans="1:5">
      <c r="A35" s="168" t="s">
        <v>1189</v>
      </c>
      <c r="B35" s="165">
        <v>835</v>
      </c>
      <c r="C35" s="165">
        <v>10</v>
      </c>
      <c r="D35" s="166">
        <f t="shared" si="0"/>
        <v>0.0119760479041916</v>
      </c>
      <c r="E35">
        <f t="shared" si="1"/>
        <v>-825</v>
      </c>
    </row>
    <row r="36" ht="19.5" customHeight="1" spans="1:5">
      <c r="A36" s="168" t="s">
        <v>1190</v>
      </c>
      <c r="B36" s="165">
        <v>18378</v>
      </c>
      <c r="C36" s="165">
        <v>18000</v>
      </c>
      <c r="D36" s="166">
        <f t="shared" si="0"/>
        <v>0.979431929480901</v>
      </c>
      <c r="E36">
        <f t="shared" si="1"/>
        <v>-378</v>
      </c>
    </row>
    <row r="37" ht="19.5" customHeight="1" spans="1:5">
      <c r="A37" s="168" t="s">
        <v>1191</v>
      </c>
      <c r="B37" s="165">
        <v>2235</v>
      </c>
      <c r="C37" s="165">
        <v>2000</v>
      </c>
      <c r="D37" s="166">
        <f t="shared" si="0"/>
        <v>0.894854586129754</v>
      </c>
      <c r="E37">
        <f t="shared" si="1"/>
        <v>-235</v>
      </c>
    </row>
    <row r="38" ht="19.5" customHeight="1" spans="1:5">
      <c r="A38" s="168" t="s">
        <v>1192</v>
      </c>
      <c r="B38" s="165">
        <v>2500</v>
      </c>
      <c r="C38" s="165">
        <v>1501</v>
      </c>
      <c r="D38" s="166">
        <f t="shared" si="0"/>
        <v>0.6004</v>
      </c>
      <c r="E38">
        <f t="shared" si="1"/>
        <v>-999</v>
      </c>
    </row>
    <row r="39" ht="19.5" customHeight="1" spans="1:5">
      <c r="A39" s="168" t="s">
        <v>1193</v>
      </c>
      <c r="B39" s="165">
        <v>64</v>
      </c>
      <c r="C39" s="165">
        <v>300</v>
      </c>
      <c r="D39" s="166">
        <f t="shared" si="0"/>
        <v>4.6875</v>
      </c>
      <c r="E39">
        <f t="shared" si="1"/>
        <v>236</v>
      </c>
    </row>
    <row r="40" ht="19.5" customHeight="1" spans="1:5">
      <c r="A40" s="168" t="s">
        <v>1194</v>
      </c>
      <c r="B40" s="165">
        <v>100</v>
      </c>
      <c r="C40" s="165">
        <v>100</v>
      </c>
      <c r="D40" s="166"/>
      <c r="E40">
        <f t="shared" si="1"/>
        <v>0</v>
      </c>
    </row>
    <row r="41" ht="19.5" customHeight="1" spans="1:5">
      <c r="A41" s="168" t="s">
        <v>1195</v>
      </c>
      <c r="B41" s="165"/>
      <c r="C41" s="165"/>
      <c r="D41" s="166" t="e">
        <f t="shared" ref="D41:D65" si="2">C41/B41</f>
        <v>#DIV/0!</v>
      </c>
      <c r="E41">
        <f t="shared" si="1"/>
        <v>0</v>
      </c>
    </row>
    <row r="42" ht="19.5" customHeight="1" spans="1:5">
      <c r="A42" s="168" t="s">
        <v>1196</v>
      </c>
      <c r="B42" s="165">
        <v>4346</v>
      </c>
      <c r="C42" s="165">
        <v>4400</v>
      </c>
      <c r="D42" s="166">
        <f t="shared" si="2"/>
        <v>1.01242521859181</v>
      </c>
      <c r="E42">
        <f t="shared" si="1"/>
        <v>54</v>
      </c>
    </row>
    <row r="43" ht="19.5" customHeight="1" spans="1:7">
      <c r="A43" s="164" t="s">
        <v>1197</v>
      </c>
      <c r="B43" s="169">
        <v>17374</v>
      </c>
      <c r="C43" s="169">
        <v>16000</v>
      </c>
      <c r="D43" s="166">
        <f t="shared" si="2"/>
        <v>0.920916311730172</v>
      </c>
      <c r="E43">
        <f t="shared" ref="E43:E65" si="3">C43-B43</f>
        <v>-1374</v>
      </c>
      <c r="F43">
        <f>E43/B43</f>
        <v>-0.0790836882698285</v>
      </c>
      <c r="G43">
        <f>F43-B43</f>
        <v>-17374.0790836883</v>
      </c>
    </row>
    <row r="44" ht="19.5" customHeight="1" spans="1:5">
      <c r="A44" s="164" t="s">
        <v>1198</v>
      </c>
      <c r="B44" s="170">
        <v>298</v>
      </c>
      <c r="C44" s="170">
        <v>300</v>
      </c>
      <c r="D44" s="166">
        <f t="shared" si="2"/>
        <v>1.00671140939597</v>
      </c>
      <c r="E44">
        <f t="shared" si="3"/>
        <v>2</v>
      </c>
    </row>
    <row r="45" ht="19.5" customHeight="1" spans="1:5">
      <c r="A45" s="164" t="s">
        <v>1199</v>
      </c>
      <c r="B45" s="170"/>
      <c r="C45" s="170"/>
      <c r="D45" s="166" t="e">
        <f t="shared" si="2"/>
        <v>#DIV/0!</v>
      </c>
      <c r="E45">
        <f t="shared" si="3"/>
        <v>0</v>
      </c>
    </row>
    <row r="46" ht="19.5" customHeight="1" spans="1:5">
      <c r="A46" s="164" t="s">
        <v>1200</v>
      </c>
      <c r="B46" s="170"/>
      <c r="C46" s="170"/>
      <c r="D46" s="166" t="e">
        <f t="shared" si="2"/>
        <v>#DIV/0!</v>
      </c>
      <c r="E46">
        <f t="shared" si="3"/>
        <v>0</v>
      </c>
    </row>
    <row r="47" ht="19.5" customHeight="1" spans="1:5">
      <c r="A47" s="164" t="s">
        <v>1201</v>
      </c>
      <c r="B47" s="170">
        <v>68</v>
      </c>
      <c r="C47" s="170">
        <v>70</v>
      </c>
      <c r="D47" s="166">
        <f t="shared" si="2"/>
        <v>1.02941176470588</v>
      </c>
      <c r="E47">
        <f t="shared" si="3"/>
        <v>2</v>
      </c>
    </row>
    <row r="48" ht="19.5" customHeight="1" spans="1:5">
      <c r="A48" s="164" t="s">
        <v>1202</v>
      </c>
      <c r="B48" s="170">
        <v>517</v>
      </c>
      <c r="C48" s="170">
        <v>700</v>
      </c>
      <c r="D48" s="166">
        <f t="shared" si="2"/>
        <v>1.35396518375242</v>
      </c>
      <c r="E48">
        <f t="shared" si="3"/>
        <v>183</v>
      </c>
    </row>
    <row r="49" ht="19.5" customHeight="1" spans="1:5">
      <c r="A49" s="164" t="s">
        <v>1203</v>
      </c>
      <c r="B49" s="170">
        <v>381</v>
      </c>
      <c r="C49" s="170">
        <v>300</v>
      </c>
      <c r="D49" s="166">
        <f t="shared" si="2"/>
        <v>0.78740157480315</v>
      </c>
      <c r="E49">
        <f t="shared" si="3"/>
        <v>-81</v>
      </c>
    </row>
    <row r="50" ht="19.5" customHeight="1" spans="1:5">
      <c r="A50" s="164" t="s">
        <v>1204</v>
      </c>
      <c r="B50" s="170">
        <v>216</v>
      </c>
      <c r="C50" s="170">
        <v>150</v>
      </c>
      <c r="D50" s="166">
        <f t="shared" si="2"/>
        <v>0.694444444444444</v>
      </c>
      <c r="E50">
        <f t="shared" si="3"/>
        <v>-66</v>
      </c>
    </row>
    <row r="51" ht="19.5" customHeight="1" spans="1:5">
      <c r="A51" s="164" t="s">
        <v>1205</v>
      </c>
      <c r="B51" s="170">
        <v>595</v>
      </c>
      <c r="C51" s="170">
        <v>600</v>
      </c>
      <c r="D51" s="166">
        <f t="shared" si="2"/>
        <v>1.00840336134454</v>
      </c>
      <c r="E51">
        <f t="shared" si="3"/>
        <v>5</v>
      </c>
    </row>
    <row r="52" ht="19.5" customHeight="1" spans="1:6">
      <c r="A52" s="164" t="s">
        <v>1206</v>
      </c>
      <c r="B52" s="170">
        <v>3733</v>
      </c>
      <c r="C52" s="170">
        <v>2600</v>
      </c>
      <c r="D52" s="166">
        <f t="shared" si="2"/>
        <v>0.696490758103402</v>
      </c>
      <c r="E52">
        <f t="shared" si="3"/>
        <v>-1133</v>
      </c>
      <c r="F52">
        <f>E52/B52</f>
        <v>-0.303509241896598</v>
      </c>
    </row>
    <row r="53" ht="19.5" customHeight="1" spans="1:5">
      <c r="A53" s="164" t="s">
        <v>1207</v>
      </c>
      <c r="B53" s="170">
        <v>1135</v>
      </c>
      <c r="C53" s="170">
        <v>1100</v>
      </c>
      <c r="D53" s="166">
        <f t="shared" si="2"/>
        <v>0.969162995594714</v>
      </c>
      <c r="E53">
        <f t="shared" si="3"/>
        <v>-35</v>
      </c>
    </row>
    <row r="54" ht="19.5" customHeight="1" spans="1:5">
      <c r="A54" s="164" t="s">
        <v>1208</v>
      </c>
      <c r="B54" s="170">
        <v>10</v>
      </c>
      <c r="C54" s="170">
        <v>150</v>
      </c>
      <c r="D54" s="166">
        <f t="shared" si="2"/>
        <v>15</v>
      </c>
      <c r="E54">
        <f t="shared" si="3"/>
        <v>140</v>
      </c>
    </row>
    <row r="55" ht="19.5" customHeight="1" spans="1:5">
      <c r="A55" s="164" t="s">
        <v>1209</v>
      </c>
      <c r="B55" s="170">
        <v>3499</v>
      </c>
      <c r="C55" s="170">
        <v>4200</v>
      </c>
      <c r="D55" s="166">
        <f t="shared" si="2"/>
        <v>1.20034295513004</v>
      </c>
      <c r="E55">
        <f t="shared" si="3"/>
        <v>701</v>
      </c>
    </row>
    <row r="56" ht="19.5" customHeight="1" spans="1:5">
      <c r="A56" s="164" t="s">
        <v>1210</v>
      </c>
      <c r="B56" s="170">
        <v>570</v>
      </c>
      <c r="C56" s="170">
        <v>570</v>
      </c>
      <c r="D56" s="166">
        <f t="shared" si="2"/>
        <v>1</v>
      </c>
      <c r="E56">
        <f t="shared" si="3"/>
        <v>0</v>
      </c>
    </row>
    <row r="57" ht="19.5" customHeight="1" spans="1:5">
      <c r="A57" s="164" t="s">
        <v>1211</v>
      </c>
      <c r="B57" s="170">
        <v>893</v>
      </c>
      <c r="C57" s="170">
        <v>90</v>
      </c>
      <c r="D57" s="166">
        <f t="shared" si="2"/>
        <v>0.100783874580067</v>
      </c>
      <c r="E57">
        <f t="shared" si="3"/>
        <v>-803</v>
      </c>
    </row>
    <row r="58" ht="19.5" customHeight="1" spans="1:5">
      <c r="A58" s="164" t="s">
        <v>1212</v>
      </c>
      <c r="B58" s="170">
        <v>1099</v>
      </c>
      <c r="C58" s="170">
        <v>880</v>
      </c>
      <c r="D58" s="166">
        <f t="shared" si="2"/>
        <v>0.800727934485896</v>
      </c>
      <c r="E58">
        <f t="shared" si="3"/>
        <v>-219</v>
      </c>
    </row>
    <row r="59" ht="19.5" customHeight="1" spans="1:5">
      <c r="A59" s="164" t="s">
        <v>1213</v>
      </c>
      <c r="B59" s="170">
        <v>45</v>
      </c>
      <c r="C59" s="170">
        <v>50</v>
      </c>
      <c r="D59" s="166">
        <f t="shared" si="2"/>
        <v>1.11111111111111</v>
      </c>
      <c r="E59">
        <f t="shared" si="3"/>
        <v>5</v>
      </c>
    </row>
    <row r="60" ht="19.5" customHeight="1" spans="1:5">
      <c r="A60" s="164" t="s">
        <v>1214</v>
      </c>
      <c r="B60" s="170">
        <v>50</v>
      </c>
      <c r="C60" s="170">
        <v>50</v>
      </c>
      <c r="D60" s="166">
        <f t="shared" si="2"/>
        <v>1</v>
      </c>
      <c r="E60">
        <f t="shared" si="3"/>
        <v>0</v>
      </c>
    </row>
    <row r="61" ht="19.5" customHeight="1" spans="1:5">
      <c r="A61" s="164" t="s">
        <v>1215</v>
      </c>
      <c r="B61" s="170">
        <v>3569</v>
      </c>
      <c r="C61" s="170">
        <v>3630</v>
      </c>
      <c r="D61" s="166">
        <f t="shared" si="2"/>
        <v>1.01709162230317</v>
      </c>
      <c r="E61">
        <f t="shared" si="3"/>
        <v>61</v>
      </c>
    </row>
    <row r="62" ht="19.5" customHeight="1" spans="1:5">
      <c r="A62" s="164" t="s">
        <v>1216</v>
      </c>
      <c r="B62" s="170">
        <v>355</v>
      </c>
      <c r="C62" s="170">
        <v>220</v>
      </c>
      <c r="D62" s="166">
        <f t="shared" si="2"/>
        <v>0.619718309859155</v>
      </c>
      <c r="E62">
        <f t="shared" si="3"/>
        <v>-135</v>
      </c>
    </row>
    <row r="63" ht="19.5" customHeight="1" spans="1:5">
      <c r="A63" s="164" t="s">
        <v>1217</v>
      </c>
      <c r="B63" s="170">
        <v>341</v>
      </c>
      <c r="C63" s="170">
        <v>340</v>
      </c>
      <c r="D63" s="166">
        <f t="shared" si="2"/>
        <v>0.997067448680352</v>
      </c>
      <c r="E63">
        <f t="shared" si="3"/>
        <v>-1</v>
      </c>
    </row>
    <row r="64" ht="19.5" customHeight="1" spans="1:5">
      <c r="A64" s="164" t="s">
        <v>1218</v>
      </c>
      <c r="B64" s="165"/>
      <c r="C64" s="165"/>
      <c r="D64" s="166" t="e">
        <f t="shared" si="2"/>
        <v>#DIV/0!</v>
      </c>
      <c r="E64">
        <f t="shared" si="3"/>
        <v>0</v>
      </c>
    </row>
    <row r="65" ht="19.5" customHeight="1" spans="1:253">
      <c r="A65" s="56" t="s">
        <v>1219</v>
      </c>
      <c r="B65" s="84">
        <f>B43+B10+B5</f>
        <v>223790</v>
      </c>
      <c r="C65" s="84">
        <f>C43+C10+C5</f>
        <v>206000</v>
      </c>
      <c r="D65" s="166">
        <f t="shared" si="2"/>
        <v>0.920505831359757</v>
      </c>
      <c r="E65">
        <f t="shared" si="3"/>
        <v>-17790</v>
      </c>
      <c r="F65" s="81">
        <f>E65/B65</f>
        <v>-0.0794941686402431</v>
      </c>
      <c r="G65" s="81"/>
      <c r="H65" s="81"/>
      <c r="I65" s="81"/>
      <c r="J65" s="81"/>
      <c r="K65" s="1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6"/>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row>
  </sheetData>
  <sheetProtection formatCells="0" formatColumns="0" formatRows="0"/>
  <mergeCells count="1">
    <mergeCell ref="A2:D2"/>
  </mergeCells>
  <printOptions horizontalCentered="1"/>
  <pageMargins left="0.708661417322835" right="0.708661417322835" top="0.354330708661417" bottom="0.31496062992126" header="0.31496062992126" footer="0.31496062992126"/>
  <pageSetup paperSize="9" scale="4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Z7"/>
  <sheetViews>
    <sheetView showGridLines="0" showZeros="0" workbookViewId="0">
      <selection activeCell="B7" sqref="B7:D7"/>
    </sheetView>
  </sheetViews>
  <sheetFormatPr defaultColWidth="9" defaultRowHeight="11.25" outlineLevelRow="6"/>
  <cols>
    <col min="1" max="1" width="48.6666666666667" customWidth="1"/>
    <col min="2" max="10" width="16" customWidth="1"/>
    <col min="11" max="13" width="12" customWidth="1"/>
    <col min="14" max="14" width="7.5" customWidth="1"/>
    <col min="15" max="15" width="1" customWidth="1"/>
    <col min="16" max="16" width="13.5" customWidth="1"/>
    <col min="17" max="17" width="7.83333333333333" customWidth="1"/>
  </cols>
  <sheetData>
    <row r="1" ht="19.5" customHeight="1" spans="1:1">
      <c r="A1" s="15" t="s">
        <v>15</v>
      </c>
    </row>
    <row r="2" ht="33" customHeight="1" spans="1:260">
      <c r="A2" s="76" t="s">
        <v>16</v>
      </c>
      <c r="B2" s="76"/>
      <c r="C2" s="76"/>
      <c r="D2" s="76"/>
      <c r="E2" s="76"/>
      <c r="F2" s="76"/>
      <c r="G2" s="76"/>
      <c r="H2" s="76"/>
      <c r="I2" s="76"/>
      <c r="J2" s="76"/>
      <c r="K2" s="77"/>
      <c r="L2" s="77"/>
      <c r="M2" s="77"/>
      <c r="N2" s="77"/>
      <c r="O2" s="77"/>
      <c r="P2" s="77"/>
      <c r="Q2" s="77"/>
      <c r="R2" s="85"/>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c r="IW2" s="77"/>
      <c r="IX2" s="77"/>
      <c r="IY2" s="77"/>
      <c r="IZ2" s="77"/>
    </row>
    <row r="3" ht="19.5" customHeight="1" spans="1:260">
      <c r="A3" s="78"/>
      <c r="B3" s="79"/>
      <c r="C3" s="79"/>
      <c r="D3" s="79"/>
      <c r="E3" s="79"/>
      <c r="F3" s="79"/>
      <c r="G3" s="79"/>
      <c r="H3" s="79"/>
      <c r="I3" s="79"/>
      <c r="J3" s="80" t="s">
        <v>42</v>
      </c>
      <c r="K3" s="81"/>
      <c r="L3" s="81"/>
      <c r="M3" s="81"/>
      <c r="N3" s="81"/>
      <c r="O3" s="81"/>
      <c r="P3" s="81"/>
      <c r="Q3" s="81"/>
      <c r="R3" s="1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row>
    <row r="4" ht="36" customHeight="1" spans="1:260">
      <c r="A4" s="56" t="s">
        <v>1220</v>
      </c>
      <c r="B4" s="161" t="s">
        <v>44</v>
      </c>
      <c r="C4" s="162"/>
      <c r="D4" s="163"/>
      <c r="E4" s="161" t="s">
        <v>45</v>
      </c>
      <c r="F4" s="162"/>
      <c r="G4" s="163"/>
      <c r="H4" s="161" t="s">
        <v>1221</v>
      </c>
      <c r="I4" s="162"/>
      <c r="J4" s="163"/>
      <c r="K4" s="81"/>
      <c r="L4" s="81"/>
      <c r="M4" s="81"/>
      <c r="N4" s="81"/>
      <c r="O4" s="81"/>
      <c r="P4" s="81"/>
      <c r="Q4" s="81"/>
      <c r="R4" s="1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6"/>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row>
    <row r="5" ht="34.5" customHeight="1" spans="1:260">
      <c r="A5" s="56"/>
      <c r="B5" s="56" t="s">
        <v>1222</v>
      </c>
      <c r="C5" s="56" t="s">
        <v>1223</v>
      </c>
      <c r="D5" s="56" t="s">
        <v>1224</v>
      </c>
      <c r="E5" s="56" t="s">
        <v>1222</v>
      </c>
      <c r="F5" s="56" t="s">
        <v>1223</v>
      </c>
      <c r="G5" s="56" t="s">
        <v>1224</v>
      </c>
      <c r="H5" s="56" t="s">
        <v>1222</v>
      </c>
      <c r="I5" s="56" t="s">
        <v>1223</v>
      </c>
      <c r="J5" s="56" t="s">
        <v>1224</v>
      </c>
      <c r="K5" s="81"/>
      <c r="L5" s="81"/>
      <c r="M5" s="81"/>
      <c r="N5" s="81"/>
      <c r="O5" s="81"/>
      <c r="P5" s="81"/>
      <c r="Q5" s="81"/>
      <c r="R5" s="1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6"/>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row>
    <row r="6" ht="19.5" customHeight="1" spans="1:10">
      <c r="A6" s="164" t="s">
        <v>1225</v>
      </c>
      <c r="B6" s="165">
        <v>4319</v>
      </c>
      <c r="C6" s="165">
        <v>202097</v>
      </c>
      <c r="D6" s="165">
        <v>17374</v>
      </c>
      <c r="E6" s="165">
        <v>4319</v>
      </c>
      <c r="F6" s="165">
        <v>185681</v>
      </c>
      <c r="G6" s="165">
        <v>16000</v>
      </c>
      <c r="H6" s="166">
        <f>E6/B6</f>
        <v>1</v>
      </c>
      <c r="I6" s="166">
        <f>F6/C6</f>
        <v>0.918771678946249</v>
      </c>
      <c r="J6" s="166">
        <f>G6/D6</f>
        <v>0.920916311730172</v>
      </c>
    </row>
    <row r="7" ht="19.5" customHeight="1" spans="1:260">
      <c r="A7" s="56" t="s">
        <v>1219</v>
      </c>
      <c r="B7" s="165">
        <v>4319</v>
      </c>
      <c r="C7" s="165">
        <v>202097</v>
      </c>
      <c r="D7" s="165">
        <v>17374</v>
      </c>
      <c r="E7" s="165">
        <v>4319</v>
      </c>
      <c r="F7" s="165">
        <v>185681</v>
      </c>
      <c r="G7" s="165">
        <v>16000</v>
      </c>
      <c r="H7" s="166">
        <f>E7/B7</f>
        <v>1</v>
      </c>
      <c r="I7" s="166">
        <f>F7/C7</f>
        <v>0.918771678946249</v>
      </c>
      <c r="J7" s="166">
        <f>G7/D7</f>
        <v>0.920916311730172</v>
      </c>
      <c r="K7" s="81"/>
      <c r="L7" s="81"/>
      <c r="M7" s="81"/>
      <c r="N7" s="81"/>
      <c r="O7" s="81"/>
      <c r="P7" s="81"/>
      <c r="Q7" s="81"/>
      <c r="R7" s="1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6"/>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row>
  </sheetData>
  <sheetProtection formatCells="0" formatColumns="0" formatRows="0"/>
  <mergeCells count="4">
    <mergeCell ref="A2:J2"/>
    <mergeCell ref="B4:D4"/>
    <mergeCell ref="E4:G4"/>
    <mergeCell ref="H4:J4"/>
  </mergeCells>
  <printOptions horizontalCentered="1"/>
  <pageMargins left="0.708661417322835" right="0.708661417322835" top="0.354330708661417" bottom="0.31496062992126" header="0.31496062992126" footer="0.31496062992126"/>
  <pageSetup paperSize="9" scale="84"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topLeftCell="A4" workbookViewId="0">
      <selection activeCell="B25" sqref="B25"/>
    </sheetView>
  </sheetViews>
  <sheetFormatPr defaultColWidth="10.5" defaultRowHeight="11.25" outlineLevelCol="4"/>
  <cols>
    <col min="1" max="1" width="56.5" customWidth="1"/>
    <col min="2" max="3" width="29.8333333333333" customWidth="1"/>
    <col min="4" max="4" width="33.6666666666667" customWidth="1"/>
    <col min="256" max="256" width="39.6666666666667" customWidth="1"/>
    <col min="257" max="259" width="16.1666666666667" customWidth="1"/>
    <col min="260" max="260" width="21.8333333333333" customWidth="1"/>
    <col min="512" max="512" width="39.6666666666667" customWidth="1"/>
    <col min="513" max="515" width="16.1666666666667" customWidth="1"/>
    <col min="516" max="516" width="21.8333333333333" customWidth="1"/>
    <col min="768" max="768" width="39.6666666666667" customWidth="1"/>
    <col min="769" max="771" width="16.1666666666667" customWidth="1"/>
    <col min="772" max="772" width="21.8333333333333" customWidth="1"/>
    <col min="1024" max="1024" width="39.6666666666667" customWidth="1"/>
    <col min="1025" max="1027" width="16.1666666666667" customWidth="1"/>
    <col min="1028" max="1028" width="21.8333333333333" customWidth="1"/>
    <col min="1280" max="1280" width="39.6666666666667" customWidth="1"/>
    <col min="1281" max="1283" width="16.1666666666667" customWidth="1"/>
    <col min="1284" max="1284" width="21.8333333333333" customWidth="1"/>
    <col min="1536" max="1536" width="39.6666666666667" customWidth="1"/>
    <col min="1537" max="1539" width="16.1666666666667" customWidth="1"/>
    <col min="1540" max="1540" width="21.8333333333333" customWidth="1"/>
    <col min="1792" max="1792" width="39.6666666666667" customWidth="1"/>
    <col min="1793" max="1795" width="16.1666666666667" customWidth="1"/>
    <col min="1796" max="1796" width="21.8333333333333" customWidth="1"/>
    <col min="2048" max="2048" width="39.6666666666667" customWidth="1"/>
    <col min="2049" max="2051" width="16.1666666666667" customWidth="1"/>
    <col min="2052" max="2052" width="21.8333333333333" customWidth="1"/>
    <col min="2304" max="2304" width="39.6666666666667" customWidth="1"/>
    <col min="2305" max="2307" width="16.1666666666667" customWidth="1"/>
    <col min="2308" max="2308" width="21.8333333333333" customWidth="1"/>
    <col min="2560" max="2560" width="39.6666666666667" customWidth="1"/>
    <col min="2561" max="2563" width="16.1666666666667" customWidth="1"/>
    <col min="2564" max="2564" width="21.8333333333333" customWidth="1"/>
    <col min="2816" max="2816" width="39.6666666666667" customWidth="1"/>
    <col min="2817" max="2819" width="16.1666666666667" customWidth="1"/>
    <col min="2820" max="2820" width="21.8333333333333" customWidth="1"/>
    <col min="3072" max="3072" width="39.6666666666667" customWidth="1"/>
    <col min="3073" max="3075" width="16.1666666666667" customWidth="1"/>
    <col min="3076" max="3076" width="21.8333333333333" customWidth="1"/>
    <col min="3328" max="3328" width="39.6666666666667" customWidth="1"/>
    <col min="3329" max="3331" width="16.1666666666667" customWidth="1"/>
    <col min="3332" max="3332" width="21.8333333333333" customWidth="1"/>
    <col min="3584" max="3584" width="39.6666666666667" customWidth="1"/>
    <col min="3585" max="3587" width="16.1666666666667" customWidth="1"/>
    <col min="3588" max="3588" width="21.8333333333333" customWidth="1"/>
    <col min="3840" max="3840" width="39.6666666666667" customWidth="1"/>
    <col min="3841" max="3843" width="16.1666666666667" customWidth="1"/>
    <col min="3844" max="3844" width="21.8333333333333" customWidth="1"/>
    <col min="4096" max="4096" width="39.6666666666667" customWidth="1"/>
    <col min="4097" max="4099" width="16.1666666666667" customWidth="1"/>
    <col min="4100" max="4100" width="21.8333333333333" customWidth="1"/>
    <col min="4352" max="4352" width="39.6666666666667" customWidth="1"/>
    <col min="4353" max="4355" width="16.1666666666667" customWidth="1"/>
    <col min="4356" max="4356" width="21.8333333333333" customWidth="1"/>
    <col min="4608" max="4608" width="39.6666666666667" customWidth="1"/>
    <col min="4609" max="4611" width="16.1666666666667" customWidth="1"/>
    <col min="4612" max="4612" width="21.8333333333333" customWidth="1"/>
    <col min="4864" max="4864" width="39.6666666666667" customWidth="1"/>
    <col min="4865" max="4867" width="16.1666666666667" customWidth="1"/>
    <col min="4868" max="4868" width="21.8333333333333" customWidth="1"/>
    <col min="5120" max="5120" width="39.6666666666667" customWidth="1"/>
    <col min="5121" max="5123" width="16.1666666666667" customWidth="1"/>
    <col min="5124" max="5124" width="21.8333333333333" customWidth="1"/>
    <col min="5376" max="5376" width="39.6666666666667" customWidth="1"/>
    <col min="5377" max="5379" width="16.1666666666667" customWidth="1"/>
    <col min="5380" max="5380" width="21.8333333333333" customWidth="1"/>
    <col min="5632" max="5632" width="39.6666666666667" customWidth="1"/>
    <col min="5633" max="5635" width="16.1666666666667" customWidth="1"/>
    <col min="5636" max="5636" width="21.8333333333333" customWidth="1"/>
    <col min="5888" max="5888" width="39.6666666666667" customWidth="1"/>
    <col min="5889" max="5891" width="16.1666666666667" customWidth="1"/>
    <col min="5892" max="5892" width="21.8333333333333" customWidth="1"/>
    <col min="6144" max="6144" width="39.6666666666667" customWidth="1"/>
    <col min="6145" max="6147" width="16.1666666666667" customWidth="1"/>
    <col min="6148" max="6148" width="21.8333333333333" customWidth="1"/>
    <col min="6400" max="6400" width="39.6666666666667" customWidth="1"/>
    <col min="6401" max="6403" width="16.1666666666667" customWidth="1"/>
    <col min="6404" max="6404" width="21.8333333333333" customWidth="1"/>
    <col min="6656" max="6656" width="39.6666666666667" customWidth="1"/>
    <col min="6657" max="6659" width="16.1666666666667" customWidth="1"/>
    <col min="6660" max="6660" width="21.8333333333333" customWidth="1"/>
    <col min="6912" max="6912" width="39.6666666666667" customWidth="1"/>
    <col min="6913" max="6915" width="16.1666666666667" customWidth="1"/>
    <col min="6916" max="6916" width="21.8333333333333" customWidth="1"/>
    <col min="7168" max="7168" width="39.6666666666667" customWidth="1"/>
    <col min="7169" max="7171" width="16.1666666666667" customWidth="1"/>
    <col min="7172" max="7172" width="21.8333333333333" customWidth="1"/>
    <col min="7424" max="7424" width="39.6666666666667" customWidth="1"/>
    <col min="7425" max="7427" width="16.1666666666667" customWidth="1"/>
    <col min="7428" max="7428" width="21.8333333333333" customWidth="1"/>
    <col min="7680" max="7680" width="39.6666666666667" customWidth="1"/>
    <col min="7681" max="7683" width="16.1666666666667" customWidth="1"/>
    <col min="7684" max="7684" width="21.8333333333333" customWidth="1"/>
    <col min="7936" max="7936" width="39.6666666666667" customWidth="1"/>
    <col min="7937" max="7939" width="16.1666666666667" customWidth="1"/>
    <col min="7940" max="7940" width="21.8333333333333" customWidth="1"/>
    <col min="8192" max="8192" width="39.6666666666667" customWidth="1"/>
    <col min="8193" max="8195" width="16.1666666666667" customWidth="1"/>
    <col min="8196" max="8196" width="21.8333333333333" customWidth="1"/>
    <col min="8448" max="8448" width="39.6666666666667" customWidth="1"/>
    <col min="8449" max="8451" width="16.1666666666667" customWidth="1"/>
    <col min="8452" max="8452" width="21.8333333333333" customWidth="1"/>
    <col min="8704" max="8704" width="39.6666666666667" customWidth="1"/>
    <col min="8705" max="8707" width="16.1666666666667" customWidth="1"/>
    <col min="8708" max="8708" width="21.8333333333333" customWidth="1"/>
    <col min="8960" max="8960" width="39.6666666666667" customWidth="1"/>
    <col min="8961" max="8963" width="16.1666666666667" customWidth="1"/>
    <col min="8964" max="8964" width="21.8333333333333" customWidth="1"/>
    <col min="9216" max="9216" width="39.6666666666667" customWidth="1"/>
    <col min="9217" max="9219" width="16.1666666666667" customWidth="1"/>
    <col min="9220" max="9220" width="21.8333333333333" customWidth="1"/>
    <col min="9472" max="9472" width="39.6666666666667" customWidth="1"/>
    <col min="9473" max="9475" width="16.1666666666667" customWidth="1"/>
    <col min="9476" max="9476" width="21.8333333333333" customWidth="1"/>
    <col min="9728" max="9728" width="39.6666666666667" customWidth="1"/>
    <col min="9729" max="9731" width="16.1666666666667" customWidth="1"/>
    <col min="9732" max="9732" width="21.8333333333333" customWidth="1"/>
    <col min="9984" max="9984" width="39.6666666666667" customWidth="1"/>
    <col min="9985" max="9987" width="16.1666666666667" customWidth="1"/>
    <col min="9988" max="9988" width="21.8333333333333" customWidth="1"/>
    <col min="10240" max="10240" width="39.6666666666667" customWidth="1"/>
    <col min="10241" max="10243" width="16.1666666666667" customWidth="1"/>
    <col min="10244" max="10244" width="21.8333333333333" customWidth="1"/>
    <col min="10496" max="10496" width="39.6666666666667" customWidth="1"/>
    <col min="10497" max="10499" width="16.1666666666667" customWidth="1"/>
    <col min="10500" max="10500" width="21.8333333333333" customWidth="1"/>
    <col min="10752" max="10752" width="39.6666666666667" customWidth="1"/>
    <col min="10753" max="10755" width="16.1666666666667" customWidth="1"/>
    <col min="10756" max="10756" width="21.8333333333333" customWidth="1"/>
    <col min="11008" max="11008" width="39.6666666666667" customWidth="1"/>
    <col min="11009" max="11011" width="16.1666666666667" customWidth="1"/>
    <col min="11012" max="11012" width="21.8333333333333" customWidth="1"/>
    <col min="11264" max="11264" width="39.6666666666667" customWidth="1"/>
    <col min="11265" max="11267" width="16.1666666666667" customWidth="1"/>
    <col min="11268" max="11268" width="21.8333333333333" customWidth="1"/>
    <col min="11520" max="11520" width="39.6666666666667" customWidth="1"/>
    <col min="11521" max="11523" width="16.1666666666667" customWidth="1"/>
    <col min="11524" max="11524" width="21.8333333333333" customWidth="1"/>
    <col min="11776" max="11776" width="39.6666666666667" customWidth="1"/>
    <col min="11777" max="11779" width="16.1666666666667" customWidth="1"/>
    <col min="11780" max="11780" width="21.8333333333333" customWidth="1"/>
    <col min="12032" max="12032" width="39.6666666666667" customWidth="1"/>
    <col min="12033" max="12035" width="16.1666666666667" customWidth="1"/>
    <col min="12036" max="12036" width="21.8333333333333" customWidth="1"/>
    <col min="12288" max="12288" width="39.6666666666667" customWidth="1"/>
    <col min="12289" max="12291" width="16.1666666666667" customWidth="1"/>
    <col min="12292" max="12292" width="21.8333333333333" customWidth="1"/>
    <col min="12544" max="12544" width="39.6666666666667" customWidth="1"/>
    <col min="12545" max="12547" width="16.1666666666667" customWidth="1"/>
    <col min="12548" max="12548" width="21.8333333333333" customWidth="1"/>
    <col min="12800" max="12800" width="39.6666666666667" customWidth="1"/>
    <col min="12801" max="12803" width="16.1666666666667" customWidth="1"/>
    <col min="12804" max="12804" width="21.8333333333333" customWidth="1"/>
    <col min="13056" max="13056" width="39.6666666666667" customWidth="1"/>
    <col min="13057" max="13059" width="16.1666666666667" customWidth="1"/>
    <col min="13060" max="13060" width="21.8333333333333" customWidth="1"/>
    <col min="13312" max="13312" width="39.6666666666667" customWidth="1"/>
    <col min="13313" max="13315" width="16.1666666666667" customWidth="1"/>
    <col min="13316" max="13316" width="21.8333333333333" customWidth="1"/>
    <col min="13568" max="13568" width="39.6666666666667" customWidth="1"/>
    <col min="13569" max="13571" width="16.1666666666667" customWidth="1"/>
    <col min="13572" max="13572" width="21.8333333333333" customWidth="1"/>
    <col min="13824" max="13824" width="39.6666666666667" customWidth="1"/>
    <col min="13825" max="13827" width="16.1666666666667" customWidth="1"/>
    <col min="13828" max="13828" width="21.8333333333333" customWidth="1"/>
    <col min="14080" max="14080" width="39.6666666666667" customWidth="1"/>
    <col min="14081" max="14083" width="16.1666666666667" customWidth="1"/>
    <col min="14084" max="14084" width="21.8333333333333" customWidth="1"/>
    <col min="14336" max="14336" width="39.6666666666667" customWidth="1"/>
    <col min="14337" max="14339" width="16.1666666666667" customWidth="1"/>
    <col min="14340" max="14340" width="21.8333333333333" customWidth="1"/>
    <col min="14592" max="14592" width="39.6666666666667" customWidth="1"/>
    <col min="14593" max="14595" width="16.1666666666667" customWidth="1"/>
    <col min="14596" max="14596" width="21.8333333333333" customWidth="1"/>
    <col min="14848" max="14848" width="39.6666666666667" customWidth="1"/>
    <col min="14849" max="14851" width="16.1666666666667" customWidth="1"/>
    <col min="14852" max="14852" width="21.8333333333333" customWidth="1"/>
    <col min="15104" max="15104" width="39.6666666666667" customWidth="1"/>
    <col min="15105" max="15107" width="16.1666666666667" customWidth="1"/>
    <col min="15108" max="15108" width="21.8333333333333" customWidth="1"/>
    <col min="15360" max="15360" width="39.6666666666667" customWidth="1"/>
    <col min="15361" max="15363" width="16.1666666666667" customWidth="1"/>
    <col min="15364" max="15364" width="21.8333333333333" customWidth="1"/>
    <col min="15616" max="15616" width="39.6666666666667" customWidth="1"/>
    <col min="15617" max="15619" width="16.1666666666667" customWidth="1"/>
    <col min="15620" max="15620" width="21.8333333333333" customWidth="1"/>
    <col min="15872" max="15872" width="39.6666666666667" customWidth="1"/>
    <col min="15873" max="15875" width="16.1666666666667" customWidth="1"/>
    <col min="15876" max="15876" width="21.8333333333333" customWidth="1"/>
    <col min="16128" max="16128" width="39.6666666666667" customWidth="1"/>
    <col min="16129" max="16131" width="16.1666666666667" customWidth="1"/>
    <col min="16132" max="16132" width="21.8333333333333" customWidth="1"/>
  </cols>
  <sheetData>
    <row r="1" ht="19.5" customHeight="1" spans="1:1">
      <c r="A1" s="15" t="s">
        <v>17</v>
      </c>
    </row>
    <row r="2" ht="30.75" customHeight="1" spans="1:4">
      <c r="A2" s="149" t="s">
        <v>18</v>
      </c>
      <c r="B2" s="149"/>
      <c r="C2" s="149"/>
      <c r="D2" s="149"/>
    </row>
    <row r="3" ht="19.5" customHeight="1" spans="1:4">
      <c r="A3" s="150"/>
      <c r="B3" s="151"/>
      <c r="C3" s="151"/>
      <c r="D3" s="152" t="s">
        <v>42</v>
      </c>
    </row>
    <row r="4" ht="36" customHeight="1" spans="1:5">
      <c r="A4" s="153" t="s">
        <v>1226</v>
      </c>
      <c r="B4" s="55" t="s">
        <v>44</v>
      </c>
      <c r="C4" s="55" t="s">
        <v>45</v>
      </c>
      <c r="D4" s="56" t="s">
        <v>46</v>
      </c>
      <c r="E4" s="154"/>
    </row>
    <row r="5" ht="17.25" customHeight="1" spans="1:4">
      <c r="A5" s="122" t="s">
        <v>1227</v>
      </c>
      <c r="B5" s="155"/>
      <c r="C5" s="155"/>
      <c r="D5" s="156" t="e">
        <f t="shared" ref="D5:D29" si="0">C5/B5</f>
        <v>#DIV/0!</v>
      </c>
    </row>
    <row r="6" ht="17.25" customHeight="1" spans="1:4">
      <c r="A6" s="92" t="s">
        <v>1228</v>
      </c>
      <c r="B6" s="155"/>
      <c r="C6" s="155"/>
      <c r="D6" s="156" t="e">
        <f t="shared" si="0"/>
        <v>#DIV/0!</v>
      </c>
    </row>
    <row r="7" ht="17.25" customHeight="1" spans="1:4">
      <c r="A7" s="92" t="s">
        <v>1229</v>
      </c>
      <c r="B7" s="155"/>
      <c r="C7" s="155"/>
      <c r="D7" s="156" t="e">
        <f t="shared" si="0"/>
        <v>#DIV/0!</v>
      </c>
    </row>
    <row r="8" ht="17.25" customHeight="1" spans="1:4">
      <c r="A8" s="92" t="s">
        <v>1230</v>
      </c>
      <c r="B8" s="155"/>
      <c r="C8" s="155"/>
      <c r="D8" s="156" t="e">
        <f t="shared" si="0"/>
        <v>#DIV/0!</v>
      </c>
    </row>
    <row r="9" ht="17.25" customHeight="1" spans="1:4">
      <c r="A9" s="92" t="s">
        <v>1231</v>
      </c>
      <c r="B9" s="155"/>
      <c r="C9" s="155"/>
      <c r="D9" s="156" t="e">
        <f t="shared" si="0"/>
        <v>#DIV/0!</v>
      </c>
    </row>
    <row r="10" ht="17.25" customHeight="1" spans="1:4">
      <c r="A10" s="92" t="s">
        <v>1232</v>
      </c>
      <c r="B10" s="155"/>
      <c r="C10" s="155"/>
      <c r="D10" s="156" t="e">
        <f t="shared" si="0"/>
        <v>#DIV/0!</v>
      </c>
    </row>
    <row r="11" ht="17.25" customHeight="1" spans="1:4">
      <c r="A11" s="92" t="s">
        <v>1233</v>
      </c>
      <c r="B11" s="155">
        <v>91097</v>
      </c>
      <c r="C11" s="155">
        <v>96500</v>
      </c>
      <c r="D11" s="156">
        <f t="shared" si="0"/>
        <v>1.05931040539205</v>
      </c>
    </row>
    <row r="12" ht="17.25" customHeight="1" spans="1:4">
      <c r="A12" s="92" t="s">
        <v>1234</v>
      </c>
      <c r="B12" s="155"/>
      <c r="C12" s="155"/>
      <c r="D12" s="156" t="e">
        <f t="shared" si="0"/>
        <v>#DIV/0!</v>
      </c>
    </row>
    <row r="13" ht="17.25" customHeight="1" spans="1:4">
      <c r="A13" s="92" t="s">
        <v>1235</v>
      </c>
      <c r="B13" s="155"/>
      <c r="C13" s="155"/>
      <c r="D13" s="156" t="e">
        <f t="shared" si="0"/>
        <v>#DIV/0!</v>
      </c>
    </row>
    <row r="14" ht="17.25" customHeight="1" spans="1:4">
      <c r="A14" s="92" t="s">
        <v>1236</v>
      </c>
      <c r="B14" s="155">
        <v>1157</v>
      </c>
      <c r="C14" s="155">
        <v>1100</v>
      </c>
      <c r="D14" s="156">
        <f t="shared" si="0"/>
        <v>0.950734658599827</v>
      </c>
    </row>
    <row r="15" ht="17.25" customHeight="1" spans="1:4">
      <c r="A15" s="92" t="s">
        <v>1237</v>
      </c>
      <c r="B15" s="155"/>
      <c r="C15" s="155"/>
      <c r="D15" s="156" t="e">
        <f t="shared" si="0"/>
        <v>#DIV/0!</v>
      </c>
    </row>
    <row r="16" ht="17.25" customHeight="1" spans="1:4">
      <c r="A16" s="92" t="s">
        <v>1238</v>
      </c>
      <c r="B16" s="155"/>
      <c r="C16" s="155"/>
      <c r="D16" s="156" t="e">
        <f t="shared" si="0"/>
        <v>#DIV/0!</v>
      </c>
    </row>
    <row r="17" ht="17.25" customHeight="1" spans="1:4">
      <c r="A17" s="92" t="s">
        <v>1239</v>
      </c>
      <c r="B17" s="155"/>
      <c r="C17" s="155"/>
      <c r="D17" s="156" t="e">
        <f t="shared" si="0"/>
        <v>#DIV/0!</v>
      </c>
    </row>
    <row r="18" ht="17.25" customHeight="1" spans="1:4">
      <c r="A18" s="92" t="s">
        <v>1240</v>
      </c>
      <c r="B18" s="155">
        <v>1273</v>
      </c>
      <c r="C18" s="155">
        <v>1000</v>
      </c>
      <c r="D18" s="156">
        <f t="shared" si="0"/>
        <v>0.785545954438335</v>
      </c>
    </row>
    <row r="19" ht="17.25" customHeight="1" spans="1:4">
      <c r="A19" s="92" t="s">
        <v>1241</v>
      </c>
      <c r="B19" s="155"/>
      <c r="C19" s="155"/>
      <c r="D19" s="156" t="e">
        <f t="shared" si="0"/>
        <v>#DIV/0!</v>
      </c>
    </row>
    <row r="20" ht="17.25" customHeight="1" spans="1:4">
      <c r="A20" s="92" t="s">
        <v>1242</v>
      </c>
      <c r="B20" s="155"/>
      <c r="C20" s="155"/>
      <c r="D20" s="156" t="e">
        <f t="shared" si="0"/>
        <v>#DIV/0!</v>
      </c>
    </row>
    <row r="21" ht="17.25" customHeight="1" spans="1:4">
      <c r="A21" s="92" t="s">
        <v>1243</v>
      </c>
      <c r="B21" s="155"/>
      <c r="C21" s="155"/>
      <c r="D21" s="156" t="e">
        <f t="shared" si="0"/>
        <v>#DIV/0!</v>
      </c>
    </row>
    <row r="22" ht="19.5" customHeight="1" spans="1:4">
      <c r="A22" s="157" t="s">
        <v>73</v>
      </c>
      <c r="B22" s="158">
        <f>SUM(B5:B21)</f>
        <v>93527</v>
      </c>
      <c r="C22" s="158">
        <f>SUM(C5:C21)</f>
        <v>98600</v>
      </c>
      <c r="D22" s="156">
        <f t="shared" si="0"/>
        <v>1.05424102130935</v>
      </c>
    </row>
    <row r="23" ht="19.5" customHeight="1" spans="1:4">
      <c r="A23" s="159" t="s">
        <v>1244</v>
      </c>
      <c r="B23" s="158"/>
      <c r="C23" s="158"/>
      <c r="D23" s="156" t="e">
        <f t="shared" si="0"/>
        <v>#DIV/0!</v>
      </c>
    </row>
    <row r="24" ht="19.5" customHeight="1" spans="1:4">
      <c r="A24" s="159" t="s">
        <v>75</v>
      </c>
      <c r="B24" s="158">
        <v>38710</v>
      </c>
      <c r="C24" s="158"/>
      <c r="D24" s="156">
        <f t="shared" si="0"/>
        <v>0</v>
      </c>
    </row>
    <row r="25" ht="19.5" customHeight="1" spans="1:4">
      <c r="A25" s="105" t="s">
        <v>1245</v>
      </c>
      <c r="B25" s="155">
        <v>3000</v>
      </c>
      <c r="C25" s="158"/>
      <c r="D25" s="156">
        <f t="shared" si="0"/>
        <v>0</v>
      </c>
    </row>
    <row r="26" ht="19.5" customHeight="1" spans="1:4">
      <c r="A26" s="122" t="s">
        <v>1246</v>
      </c>
      <c r="B26" s="155"/>
      <c r="C26" s="158"/>
      <c r="D26" s="156" t="e">
        <f t="shared" si="0"/>
        <v>#DIV/0!</v>
      </c>
    </row>
    <row r="27" ht="19.5" customHeight="1" spans="1:4">
      <c r="A27" s="105" t="s">
        <v>81</v>
      </c>
      <c r="B27" s="155"/>
      <c r="C27" s="158"/>
      <c r="D27" s="156" t="e">
        <f t="shared" si="0"/>
        <v>#DIV/0!</v>
      </c>
    </row>
    <row r="28" ht="19.5" customHeight="1" spans="1:4">
      <c r="A28" s="105" t="s">
        <v>1247</v>
      </c>
      <c r="B28" s="155">
        <v>35600</v>
      </c>
      <c r="C28" s="158"/>
      <c r="D28" s="156">
        <f t="shared" si="0"/>
        <v>0</v>
      </c>
    </row>
    <row r="29" ht="19.5" customHeight="1" spans="1:4">
      <c r="A29" s="105" t="s">
        <v>84</v>
      </c>
      <c r="B29" s="155">
        <v>110</v>
      </c>
      <c r="C29" s="158"/>
      <c r="D29" s="156">
        <f t="shared" si="0"/>
        <v>0</v>
      </c>
    </row>
    <row r="30" ht="19.5" customHeight="1" spans="1:4">
      <c r="A30" s="157" t="s">
        <v>85</v>
      </c>
      <c r="B30" s="155">
        <f>B22+B23+B24</f>
        <v>132237</v>
      </c>
      <c r="C30" s="155">
        <f>C22+C23+C24</f>
        <v>98600</v>
      </c>
      <c r="D30" s="160"/>
    </row>
    <row r="31" ht="30.75" customHeight="1"/>
  </sheetData>
  <mergeCells count="1">
    <mergeCell ref="A2:D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7"/>
  <sheetViews>
    <sheetView topLeftCell="A28" workbookViewId="0">
      <selection activeCell="B53" sqref="B53"/>
    </sheetView>
  </sheetViews>
  <sheetFormatPr defaultColWidth="12.1666666666667" defaultRowHeight="11.25" outlineLevelCol="4"/>
  <cols>
    <col min="1" max="1" width="75" customWidth="1"/>
    <col min="2" max="3" width="29.8333333333333" customWidth="1"/>
    <col min="4" max="4" width="34.8333333333333" customWidth="1"/>
    <col min="5" max="5" width="28.6666666666667" customWidth="1"/>
    <col min="256" max="256" width="39.5" customWidth="1"/>
    <col min="257" max="257" width="16.3333333333333" customWidth="1"/>
    <col min="258" max="258" width="16" customWidth="1"/>
    <col min="259" max="259" width="14.3333333333333" customWidth="1"/>
    <col min="260" max="260" width="25.5" customWidth="1"/>
    <col min="261" max="261" width="28.6666666666667" customWidth="1"/>
    <col min="512" max="512" width="39.5" customWidth="1"/>
    <col min="513" max="513" width="16.3333333333333" customWidth="1"/>
    <col min="514" max="514" width="16" customWidth="1"/>
    <col min="515" max="515" width="14.3333333333333" customWidth="1"/>
    <col min="516" max="516" width="25.5" customWidth="1"/>
    <col min="517" max="517" width="28.6666666666667" customWidth="1"/>
    <col min="768" max="768" width="39.5" customWidth="1"/>
    <col min="769" max="769" width="16.3333333333333" customWidth="1"/>
    <col min="770" max="770" width="16" customWidth="1"/>
    <col min="771" max="771" width="14.3333333333333" customWidth="1"/>
    <col min="772" max="772" width="25.5" customWidth="1"/>
    <col min="773" max="773" width="28.6666666666667" customWidth="1"/>
    <col min="1024" max="1024" width="39.5" customWidth="1"/>
    <col min="1025" max="1025" width="16.3333333333333" customWidth="1"/>
    <col min="1026" max="1026" width="16" customWidth="1"/>
    <col min="1027" max="1027" width="14.3333333333333" customWidth="1"/>
    <col min="1028" max="1028" width="25.5" customWidth="1"/>
    <col min="1029" max="1029" width="28.6666666666667" customWidth="1"/>
    <col min="1280" max="1280" width="39.5" customWidth="1"/>
    <col min="1281" max="1281" width="16.3333333333333" customWidth="1"/>
    <col min="1282" max="1282" width="16" customWidth="1"/>
    <col min="1283" max="1283" width="14.3333333333333" customWidth="1"/>
    <col min="1284" max="1284" width="25.5" customWidth="1"/>
    <col min="1285" max="1285" width="28.6666666666667" customWidth="1"/>
    <col min="1536" max="1536" width="39.5" customWidth="1"/>
    <col min="1537" max="1537" width="16.3333333333333" customWidth="1"/>
    <col min="1538" max="1538" width="16" customWidth="1"/>
    <col min="1539" max="1539" width="14.3333333333333" customWidth="1"/>
    <col min="1540" max="1540" width="25.5" customWidth="1"/>
    <col min="1541" max="1541" width="28.6666666666667" customWidth="1"/>
    <col min="1792" max="1792" width="39.5" customWidth="1"/>
    <col min="1793" max="1793" width="16.3333333333333" customWidth="1"/>
    <col min="1794" max="1794" width="16" customWidth="1"/>
    <col min="1795" max="1795" width="14.3333333333333" customWidth="1"/>
    <col min="1796" max="1796" width="25.5" customWidth="1"/>
    <col min="1797" max="1797" width="28.6666666666667" customWidth="1"/>
    <col min="2048" max="2048" width="39.5" customWidth="1"/>
    <col min="2049" max="2049" width="16.3333333333333" customWidth="1"/>
    <col min="2050" max="2050" width="16" customWidth="1"/>
    <col min="2051" max="2051" width="14.3333333333333" customWidth="1"/>
    <col min="2052" max="2052" width="25.5" customWidth="1"/>
    <col min="2053" max="2053" width="28.6666666666667" customWidth="1"/>
    <col min="2304" max="2304" width="39.5" customWidth="1"/>
    <col min="2305" max="2305" width="16.3333333333333" customWidth="1"/>
    <col min="2306" max="2306" width="16" customWidth="1"/>
    <col min="2307" max="2307" width="14.3333333333333" customWidth="1"/>
    <col min="2308" max="2308" width="25.5" customWidth="1"/>
    <col min="2309" max="2309" width="28.6666666666667" customWidth="1"/>
    <col min="2560" max="2560" width="39.5" customWidth="1"/>
    <col min="2561" max="2561" width="16.3333333333333" customWidth="1"/>
    <col min="2562" max="2562" width="16" customWidth="1"/>
    <col min="2563" max="2563" width="14.3333333333333" customWidth="1"/>
    <col min="2564" max="2564" width="25.5" customWidth="1"/>
    <col min="2565" max="2565" width="28.6666666666667" customWidth="1"/>
    <col min="2816" max="2816" width="39.5" customWidth="1"/>
    <col min="2817" max="2817" width="16.3333333333333" customWidth="1"/>
    <col min="2818" max="2818" width="16" customWidth="1"/>
    <col min="2819" max="2819" width="14.3333333333333" customWidth="1"/>
    <col min="2820" max="2820" width="25.5" customWidth="1"/>
    <col min="2821" max="2821" width="28.6666666666667" customWidth="1"/>
    <col min="3072" max="3072" width="39.5" customWidth="1"/>
    <col min="3073" max="3073" width="16.3333333333333" customWidth="1"/>
    <col min="3074" max="3074" width="16" customWidth="1"/>
    <col min="3075" max="3075" width="14.3333333333333" customWidth="1"/>
    <col min="3076" max="3076" width="25.5" customWidth="1"/>
    <col min="3077" max="3077" width="28.6666666666667" customWidth="1"/>
    <col min="3328" max="3328" width="39.5" customWidth="1"/>
    <col min="3329" max="3329" width="16.3333333333333" customWidth="1"/>
    <col min="3330" max="3330" width="16" customWidth="1"/>
    <col min="3331" max="3331" width="14.3333333333333" customWidth="1"/>
    <col min="3332" max="3332" width="25.5" customWidth="1"/>
    <col min="3333" max="3333" width="28.6666666666667" customWidth="1"/>
    <col min="3584" max="3584" width="39.5" customWidth="1"/>
    <col min="3585" max="3585" width="16.3333333333333" customWidth="1"/>
    <col min="3586" max="3586" width="16" customWidth="1"/>
    <col min="3587" max="3587" width="14.3333333333333" customWidth="1"/>
    <col min="3588" max="3588" width="25.5" customWidth="1"/>
    <col min="3589" max="3589" width="28.6666666666667" customWidth="1"/>
    <col min="3840" max="3840" width="39.5" customWidth="1"/>
    <col min="3841" max="3841" width="16.3333333333333" customWidth="1"/>
    <col min="3842" max="3842" width="16" customWidth="1"/>
    <col min="3843" max="3843" width="14.3333333333333" customWidth="1"/>
    <col min="3844" max="3844" width="25.5" customWidth="1"/>
    <col min="3845" max="3845" width="28.6666666666667" customWidth="1"/>
    <col min="4096" max="4096" width="39.5" customWidth="1"/>
    <col min="4097" max="4097" width="16.3333333333333" customWidth="1"/>
    <col min="4098" max="4098" width="16" customWidth="1"/>
    <col min="4099" max="4099" width="14.3333333333333" customWidth="1"/>
    <col min="4100" max="4100" width="25.5" customWidth="1"/>
    <col min="4101" max="4101" width="28.6666666666667" customWidth="1"/>
    <col min="4352" max="4352" width="39.5" customWidth="1"/>
    <col min="4353" max="4353" width="16.3333333333333" customWidth="1"/>
    <col min="4354" max="4354" width="16" customWidth="1"/>
    <col min="4355" max="4355" width="14.3333333333333" customWidth="1"/>
    <col min="4356" max="4356" width="25.5" customWidth="1"/>
    <col min="4357" max="4357" width="28.6666666666667" customWidth="1"/>
    <col min="4608" max="4608" width="39.5" customWidth="1"/>
    <col min="4609" max="4609" width="16.3333333333333" customWidth="1"/>
    <col min="4610" max="4610" width="16" customWidth="1"/>
    <col min="4611" max="4611" width="14.3333333333333" customWidth="1"/>
    <col min="4612" max="4612" width="25.5" customWidth="1"/>
    <col min="4613" max="4613" width="28.6666666666667" customWidth="1"/>
    <col min="4864" max="4864" width="39.5" customWidth="1"/>
    <col min="4865" max="4865" width="16.3333333333333" customWidth="1"/>
    <col min="4866" max="4866" width="16" customWidth="1"/>
    <col min="4867" max="4867" width="14.3333333333333" customWidth="1"/>
    <col min="4868" max="4868" width="25.5" customWidth="1"/>
    <col min="4869" max="4869" width="28.6666666666667" customWidth="1"/>
    <col min="5120" max="5120" width="39.5" customWidth="1"/>
    <col min="5121" max="5121" width="16.3333333333333" customWidth="1"/>
    <col min="5122" max="5122" width="16" customWidth="1"/>
    <col min="5123" max="5123" width="14.3333333333333" customWidth="1"/>
    <col min="5124" max="5124" width="25.5" customWidth="1"/>
    <col min="5125" max="5125" width="28.6666666666667" customWidth="1"/>
    <col min="5376" max="5376" width="39.5" customWidth="1"/>
    <col min="5377" max="5377" width="16.3333333333333" customWidth="1"/>
    <col min="5378" max="5378" width="16" customWidth="1"/>
    <col min="5379" max="5379" width="14.3333333333333" customWidth="1"/>
    <col min="5380" max="5380" width="25.5" customWidth="1"/>
    <col min="5381" max="5381" width="28.6666666666667" customWidth="1"/>
    <col min="5632" max="5632" width="39.5" customWidth="1"/>
    <col min="5633" max="5633" width="16.3333333333333" customWidth="1"/>
    <col min="5634" max="5634" width="16" customWidth="1"/>
    <col min="5635" max="5635" width="14.3333333333333" customWidth="1"/>
    <col min="5636" max="5636" width="25.5" customWidth="1"/>
    <col min="5637" max="5637" width="28.6666666666667" customWidth="1"/>
    <col min="5888" max="5888" width="39.5" customWidth="1"/>
    <col min="5889" max="5889" width="16.3333333333333" customWidth="1"/>
    <col min="5890" max="5890" width="16" customWidth="1"/>
    <col min="5891" max="5891" width="14.3333333333333" customWidth="1"/>
    <col min="5892" max="5892" width="25.5" customWidth="1"/>
    <col min="5893" max="5893" width="28.6666666666667" customWidth="1"/>
    <col min="6144" max="6144" width="39.5" customWidth="1"/>
    <col min="6145" max="6145" width="16.3333333333333" customWidth="1"/>
    <col min="6146" max="6146" width="16" customWidth="1"/>
    <col min="6147" max="6147" width="14.3333333333333" customWidth="1"/>
    <col min="6148" max="6148" width="25.5" customWidth="1"/>
    <col min="6149" max="6149" width="28.6666666666667" customWidth="1"/>
    <col min="6400" max="6400" width="39.5" customWidth="1"/>
    <col min="6401" max="6401" width="16.3333333333333" customWidth="1"/>
    <col min="6402" max="6402" width="16" customWidth="1"/>
    <col min="6403" max="6403" width="14.3333333333333" customWidth="1"/>
    <col min="6404" max="6404" width="25.5" customWidth="1"/>
    <col min="6405" max="6405" width="28.6666666666667" customWidth="1"/>
    <col min="6656" max="6656" width="39.5" customWidth="1"/>
    <col min="6657" max="6657" width="16.3333333333333" customWidth="1"/>
    <col min="6658" max="6658" width="16" customWidth="1"/>
    <col min="6659" max="6659" width="14.3333333333333" customWidth="1"/>
    <col min="6660" max="6660" width="25.5" customWidth="1"/>
    <col min="6661" max="6661" width="28.6666666666667" customWidth="1"/>
    <col min="6912" max="6912" width="39.5" customWidth="1"/>
    <col min="6913" max="6913" width="16.3333333333333" customWidth="1"/>
    <col min="6914" max="6914" width="16" customWidth="1"/>
    <col min="6915" max="6915" width="14.3333333333333" customWidth="1"/>
    <col min="6916" max="6916" width="25.5" customWidth="1"/>
    <col min="6917" max="6917" width="28.6666666666667" customWidth="1"/>
    <col min="7168" max="7168" width="39.5" customWidth="1"/>
    <col min="7169" max="7169" width="16.3333333333333" customWidth="1"/>
    <col min="7170" max="7170" width="16" customWidth="1"/>
    <col min="7171" max="7171" width="14.3333333333333" customWidth="1"/>
    <col min="7172" max="7172" width="25.5" customWidth="1"/>
    <col min="7173" max="7173" width="28.6666666666667" customWidth="1"/>
    <col min="7424" max="7424" width="39.5" customWidth="1"/>
    <col min="7425" max="7425" width="16.3333333333333" customWidth="1"/>
    <col min="7426" max="7426" width="16" customWidth="1"/>
    <col min="7427" max="7427" width="14.3333333333333" customWidth="1"/>
    <col min="7428" max="7428" width="25.5" customWidth="1"/>
    <col min="7429" max="7429" width="28.6666666666667" customWidth="1"/>
    <col min="7680" max="7680" width="39.5" customWidth="1"/>
    <col min="7681" max="7681" width="16.3333333333333" customWidth="1"/>
    <col min="7682" max="7682" width="16" customWidth="1"/>
    <col min="7683" max="7683" width="14.3333333333333" customWidth="1"/>
    <col min="7684" max="7684" width="25.5" customWidth="1"/>
    <col min="7685" max="7685" width="28.6666666666667" customWidth="1"/>
    <col min="7936" max="7936" width="39.5" customWidth="1"/>
    <col min="7937" max="7937" width="16.3333333333333" customWidth="1"/>
    <col min="7938" max="7938" width="16" customWidth="1"/>
    <col min="7939" max="7939" width="14.3333333333333" customWidth="1"/>
    <col min="7940" max="7940" width="25.5" customWidth="1"/>
    <col min="7941" max="7941" width="28.6666666666667" customWidth="1"/>
    <col min="8192" max="8192" width="39.5" customWidth="1"/>
    <col min="8193" max="8193" width="16.3333333333333" customWidth="1"/>
    <col min="8194" max="8194" width="16" customWidth="1"/>
    <col min="8195" max="8195" width="14.3333333333333" customWidth="1"/>
    <col min="8196" max="8196" width="25.5" customWidth="1"/>
    <col min="8197" max="8197" width="28.6666666666667" customWidth="1"/>
    <col min="8448" max="8448" width="39.5" customWidth="1"/>
    <col min="8449" max="8449" width="16.3333333333333" customWidth="1"/>
    <col min="8450" max="8450" width="16" customWidth="1"/>
    <col min="8451" max="8451" width="14.3333333333333" customWidth="1"/>
    <col min="8452" max="8452" width="25.5" customWidth="1"/>
    <col min="8453" max="8453" width="28.6666666666667" customWidth="1"/>
    <col min="8704" max="8704" width="39.5" customWidth="1"/>
    <col min="8705" max="8705" width="16.3333333333333" customWidth="1"/>
    <col min="8706" max="8706" width="16" customWidth="1"/>
    <col min="8707" max="8707" width="14.3333333333333" customWidth="1"/>
    <col min="8708" max="8708" width="25.5" customWidth="1"/>
    <col min="8709" max="8709" width="28.6666666666667" customWidth="1"/>
    <col min="8960" max="8960" width="39.5" customWidth="1"/>
    <col min="8961" max="8961" width="16.3333333333333" customWidth="1"/>
    <col min="8962" max="8962" width="16" customWidth="1"/>
    <col min="8963" max="8963" width="14.3333333333333" customWidth="1"/>
    <col min="8964" max="8964" width="25.5" customWidth="1"/>
    <col min="8965" max="8965" width="28.6666666666667" customWidth="1"/>
    <col min="9216" max="9216" width="39.5" customWidth="1"/>
    <col min="9217" max="9217" width="16.3333333333333" customWidth="1"/>
    <col min="9218" max="9218" width="16" customWidth="1"/>
    <col min="9219" max="9219" width="14.3333333333333" customWidth="1"/>
    <col min="9220" max="9220" width="25.5" customWidth="1"/>
    <col min="9221" max="9221" width="28.6666666666667" customWidth="1"/>
    <col min="9472" max="9472" width="39.5" customWidth="1"/>
    <col min="9473" max="9473" width="16.3333333333333" customWidth="1"/>
    <col min="9474" max="9474" width="16" customWidth="1"/>
    <col min="9475" max="9475" width="14.3333333333333" customWidth="1"/>
    <col min="9476" max="9476" width="25.5" customWidth="1"/>
    <col min="9477" max="9477" width="28.6666666666667" customWidth="1"/>
    <col min="9728" max="9728" width="39.5" customWidth="1"/>
    <col min="9729" max="9729" width="16.3333333333333" customWidth="1"/>
    <col min="9730" max="9730" width="16" customWidth="1"/>
    <col min="9731" max="9731" width="14.3333333333333" customWidth="1"/>
    <col min="9732" max="9732" width="25.5" customWidth="1"/>
    <col min="9733" max="9733" width="28.6666666666667" customWidth="1"/>
    <col min="9984" max="9984" width="39.5" customWidth="1"/>
    <col min="9985" max="9985" width="16.3333333333333" customWidth="1"/>
    <col min="9986" max="9986" width="16" customWidth="1"/>
    <col min="9987" max="9987" width="14.3333333333333" customWidth="1"/>
    <col min="9988" max="9988" width="25.5" customWidth="1"/>
    <col min="9989" max="9989" width="28.6666666666667" customWidth="1"/>
    <col min="10240" max="10240" width="39.5" customWidth="1"/>
    <col min="10241" max="10241" width="16.3333333333333" customWidth="1"/>
    <col min="10242" max="10242" width="16" customWidth="1"/>
    <col min="10243" max="10243" width="14.3333333333333" customWidth="1"/>
    <col min="10244" max="10244" width="25.5" customWidth="1"/>
    <col min="10245" max="10245" width="28.6666666666667" customWidth="1"/>
    <col min="10496" max="10496" width="39.5" customWidth="1"/>
    <col min="10497" max="10497" width="16.3333333333333" customWidth="1"/>
    <col min="10498" max="10498" width="16" customWidth="1"/>
    <col min="10499" max="10499" width="14.3333333333333" customWidth="1"/>
    <col min="10500" max="10500" width="25.5" customWidth="1"/>
    <col min="10501" max="10501" width="28.6666666666667" customWidth="1"/>
    <col min="10752" max="10752" width="39.5" customWidth="1"/>
    <col min="10753" max="10753" width="16.3333333333333" customWidth="1"/>
    <col min="10754" max="10754" width="16" customWidth="1"/>
    <col min="10755" max="10755" width="14.3333333333333" customWidth="1"/>
    <col min="10756" max="10756" width="25.5" customWidth="1"/>
    <col min="10757" max="10757" width="28.6666666666667" customWidth="1"/>
    <col min="11008" max="11008" width="39.5" customWidth="1"/>
    <col min="11009" max="11009" width="16.3333333333333" customWidth="1"/>
    <col min="11010" max="11010" width="16" customWidth="1"/>
    <col min="11011" max="11011" width="14.3333333333333" customWidth="1"/>
    <col min="11012" max="11012" width="25.5" customWidth="1"/>
    <col min="11013" max="11013" width="28.6666666666667" customWidth="1"/>
    <col min="11264" max="11264" width="39.5" customWidth="1"/>
    <col min="11265" max="11265" width="16.3333333333333" customWidth="1"/>
    <col min="11266" max="11266" width="16" customWidth="1"/>
    <col min="11267" max="11267" width="14.3333333333333" customWidth="1"/>
    <col min="11268" max="11268" width="25.5" customWidth="1"/>
    <col min="11269" max="11269" width="28.6666666666667" customWidth="1"/>
    <col min="11520" max="11520" width="39.5" customWidth="1"/>
    <col min="11521" max="11521" width="16.3333333333333" customWidth="1"/>
    <col min="11522" max="11522" width="16" customWidth="1"/>
    <col min="11523" max="11523" width="14.3333333333333" customWidth="1"/>
    <col min="11524" max="11524" width="25.5" customWidth="1"/>
    <col min="11525" max="11525" width="28.6666666666667" customWidth="1"/>
    <col min="11776" max="11776" width="39.5" customWidth="1"/>
    <col min="11777" max="11777" width="16.3333333333333" customWidth="1"/>
    <col min="11778" max="11778" width="16" customWidth="1"/>
    <col min="11779" max="11779" width="14.3333333333333" customWidth="1"/>
    <col min="11780" max="11780" width="25.5" customWidth="1"/>
    <col min="11781" max="11781" width="28.6666666666667" customWidth="1"/>
    <col min="12032" max="12032" width="39.5" customWidth="1"/>
    <col min="12033" max="12033" width="16.3333333333333" customWidth="1"/>
    <col min="12034" max="12034" width="16" customWidth="1"/>
    <col min="12035" max="12035" width="14.3333333333333" customWidth="1"/>
    <col min="12036" max="12036" width="25.5" customWidth="1"/>
    <col min="12037" max="12037" width="28.6666666666667" customWidth="1"/>
    <col min="12288" max="12288" width="39.5" customWidth="1"/>
    <col min="12289" max="12289" width="16.3333333333333" customWidth="1"/>
    <col min="12290" max="12290" width="16" customWidth="1"/>
    <col min="12291" max="12291" width="14.3333333333333" customWidth="1"/>
    <col min="12292" max="12292" width="25.5" customWidth="1"/>
    <col min="12293" max="12293" width="28.6666666666667" customWidth="1"/>
    <col min="12544" max="12544" width="39.5" customWidth="1"/>
    <col min="12545" max="12545" width="16.3333333333333" customWidth="1"/>
    <col min="12546" max="12546" width="16" customWidth="1"/>
    <col min="12547" max="12547" width="14.3333333333333" customWidth="1"/>
    <col min="12548" max="12548" width="25.5" customWidth="1"/>
    <col min="12549" max="12549" width="28.6666666666667" customWidth="1"/>
    <col min="12800" max="12800" width="39.5" customWidth="1"/>
    <col min="12801" max="12801" width="16.3333333333333" customWidth="1"/>
    <col min="12802" max="12802" width="16" customWidth="1"/>
    <col min="12803" max="12803" width="14.3333333333333" customWidth="1"/>
    <col min="12804" max="12804" width="25.5" customWidth="1"/>
    <col min="12805" max="12805" width="28.6666666666667" customWidth="1"/>
    <col min="13056" max="13056" width="39.5" customWidth="1"/>
    <col min="13057" max="13057" width="16.3333333333333" customWidth="1"/>
    <col min="13058" max="13058" width="16" customWidth="1"/>
    <col min="13059" max="13059" width="14.3333333333333" customWidth="1"/>
    <col min="13060" max="13060" width="25.5" customWidth="1"/>
    <col min="13061" max="13061" width="28.6666666666667" customWidth="1"/>
    <col min="13312" max="13312" width="39.5" customWidth="1"/>
    <col min="13313" max="13313" width="16.3333333333333" customWidth="1"/>
    <col min="13314" max="13314" width="16" customWidth="1"/>
    <col min="13315" max="13315" width="14.3333333333333" customWidth="1"/>
    <col min="13316" max="13316" width="25.5" customWidth="1"/>
    <col min="13317" max="13317" width="28.6666666666667" customWidth="1"/>
    <col min="13568" max="13568" width="39.5" customWidth="1"/>
    <col min="13569" max="13569" width="16.3333333333333" customWidth="1"/>
    <col min="13570" max="13570" width="16" customWidth="1"/>
    <col min="13571" max="13571" width="14.3333333333333" customWidth="1"/>
    <col min="13572" max="13572" width="25.5" customWidth="1"/>
    <col min="13573" max="13573" width="28.6666666666667" customWidth="1"/>
    <col min="13824" max="13824" width="39.5" customWidth="1"/>
    <col min="13825" max="13825" width="16.3333333333333" customWidth="1"/>
    <col min="13826" max="13826" width="16" customWidth="1"/>
    <col min="13827" max="13827" width="14.3333333333333" customWidth="1"/>
    <col min="13828" max="13828" width="25.5" customWidth="1"/>
    <col min="13829" max="13829" width="28.6666666666667" customWidth="1"/>
    <col min="14080" max="14080" width="39.5" customWidth="1"/>
    <col min="14081" max="14081" width="16.3333333333333" customWidth="1"/>
    <col min="14082" max="14082" width="16" customWidth="1"/>
    <col min="14083" max="14083" width="14.3333333333333" customWidth="1"/>
    <col min="14084" max="14084" width="25.5" customWidth="1"/>
    <col min="14085" max="14085" width="28.6666666666667" customWidth="1"/>
    <col min="14336" max="14336" width="39.5" customWidth="1"/>
    <col min="14337" max="14337" width="16.3333333333333" customWidth="1"/>
    <col min="14338" max="14338" width="16" customWidth="1"/>
    <col min="14339" max="14339" width="14.3333333333333" customWidth="1"/>
    <col min="14340" max="14340" width="25.5" customWidth="1"/>
    <col min="14341" max="14341" width="28.6666666666667" customWidth="1"/>
    <col min="14592" max="14592" width="39.5" customWidth="1"/>
    <col min="14593" max="14593" width="16.3333333333333" customWidth="1"/>
    <col min="14594" max="14594" width="16" customWidth="1"/>
    <col min="14595" max="14595" width="14.3333333333333" customWidth="1"/>
    <col min="14596" max="14596" width="25.5" customWidth="1"/>
    <col min="14597" max="14597" width="28.6666666666667" customWidth="1"/>
    <col min="14848" max="14848" width="39.5" customWidth="1"/>
    <col min="14849" max="14849" width="16.3333333333333" customWidth="1"/>
    <col min="14850" max="14850" width="16" customWidth="1"/>
    <col min="14851" max="14851" width="14.3333333333333" customWidth="1"/>
    <col min="14852" max="14852" width="25.5" customWidth="1"/>
    <col min="14853" max="14853" width="28.6666666666667" customWidth="1"/>
    <col min="15104" max="15104" width="39.5" customWidth="1"/>
    <col min="15105" max="15105" width="16.3333333333333" customWidth="1"/>
    <col min="15106" max="15106" width="16" customWidth="1"/>
    <col min="15107" max="15107" width="14.3333333333333" customWidth="1"/>
    <col min="15108" max="15108" width="25.5" customWidth="1"/>
    <col min="15109" max="15109" width="28.6666666666667" customWidth="1"/>
    <col min="15360" max="15360" width="39.5" customWidth="1"/>
    <col min="15361" max="15361" width="16.3333333333333" customWidth="1"/>
    <col min="15362" max="15362" width="16" customWidth="1"/>
    <col min="15363" max="15363" width="14.3333333333333" customWidth="1"/>
    <col min="15364" max="15364" width="25.5" customWidth="1"/>
    <col min="15365" max="15365" width="28.6666666666667" customWidth="1"/>
    <col min="15616" max="15616" width="39.5" customWidth="1"/>
    <col min="15617" max="15617" width="16.3333333333333" customWidth="1"/>
    <col min="15618" max="15618" width="16" customWidth="1"/>
    <col min="15619" max="15619" width="14.3333333333333" customWidth="1"/>
    <col min="15620" max="15620" width="25.5" customWidth="1"/>
    <col min="15621" max="15621" width="28.6666666666667" customWidth="1"/>
    <col min="15872" max="15872" width="39.5" customWidth="1"/>
    <col min="15873" max="15873" width="16.3333333333333" customWidth="1"/>
    <col min="15874" max="15874" width="16" customWidth="1"/>
    <col min="15875" max="15875" width="14.3333333333333" customWidth="1"/>
    <col min="15876" max="15876" width="25.5" customWidth="1"/>
    <col min="15877" max="15877" width="28.6666666666667" customWidth="1"/>
    <col min="16128" max="16128" width="39.5" customWidth="1"/>
    <col min="16129" max="16129" width="16.3333333333333" customWidth="1"/>
    <col min="16130" max="16130" width="16" customWidth="1"/>
    <col min="16131" max="16131" width="14.3333333333333" customWidth="1"/>
    <col min="16132" max="16132" width="25.5" customWidth="1"/>
    <col min="16133" max="16133" width="28.6666666666667" customWidth="1"/>
  </cols>
  <sheetData>
    <row r="1" ht="19.5" customHeight="1" spans="1:1">
      <c r="A1" s="15" t="s">
        <v>20</v>
      </c>
    </row>
    <row r="2" ht="37.5" customHeight="1" spans="1:4">
      <c r="A2" s="87" t="s">
        <v>21</v>
      </c>
      <c r="B2" s="135"/>
      <c r="C2" s="135"/>
      <c r="D2" s="135"/>
    </row>
    <row r="3" ht="19.5" customHeight="1" spans="1:4">
      <c r="A3" s="88"/>
      <c r="C3" s="89"/>
      <c r="D3" s="90" t="s">
        <v>42</v>
      </c>
    </row>
    <row r="4" ht="36" customHeight="1" spans="1:4">
      <c r="A4" s="91" t="s">
        <v>1248</v>
      </c>
      <c r="B4" s="55" t="s">
        <v>44</v>
      </c>
      <c r="C4" s="55" t="s">
        <v>45</v>
      </c>
      <c r="D4" s="56" t="s">
        <v>46</v>
      </c>
    </row>
    <row r="5" ht="19.5" customHeight="1" spans="1:4">
      <c r="A5" s="92" t="s">
        <v>1249</v>
      </c>
      <c r="B5" s="93"/>
      <c r="C5" s="94"/>
      <c r="D5" s="59" t="e">
        <f t="shared" ref="D5:D44" si="0">C5/B5</f>
        <v>#DIV/0!</v>
      </c>
    </row>
    <row r="6" ht="19.5" customHeight="1" spans="1:4">
      <c r="A6" s="92" t="s">
        <v>1250</v>
      </c>
      <c r="B6" s="95"/>
      <c r="C6" s="94"/>
      <c r="D6" s="59" t="e">
        <f t="shared" si="0"/>
        <v>#DIV/0!</v>
      </c>
    </row>
    <row r="7" ht="19.5" customHeight="1" spans="1:4">
      <c r="A7" s="92" t="s">
        <v>1251</v>
      </c>
      <c r="B7" s="96">
        <v>8</v>
      </c>
      <c r="C7" s="96"/>
      <c r="D7" s="59">
        <f t="shared" si="0"/>
        <v>0</v>
      </c>
    </row>
    <row r="8" ht="19.5" customHeight="1" spans="1:4">
      <c r="A8" s="92" t="s">
        <v>1252</v>
      </c>
      <c r="B8" s="96"/>
      <c r="C8" s="96"/>
      <c r="D8" s="59" t="e">
        <f t="shared" si="0"/>
        <v>#DIV/0!</v>
      </c>
    </row>
    <row r="9" ht="19.5" customHeight="1" spans="1:4">
      <c r="A9" s="92" t="s">
        <v>1253</v>
      </c>
      <c r="B9" s="96">
        <v>827</v>
      </c>
      <c r="C9" s="96"/>
      <c r="D9" s="59">
        <f t="shared" si="0"/>
        <v>0</v>
      </c>
    </row>
    <row r="10" ht="19.5" customHeight="1" spans="1:4">
      <c r="A10" s="97" t="s">
        <v>1254</v>
      </c>
      <c r="B10" s="96">
        <v>1</v>
      </c>
      <c r="C10" s="96"/>
      <c r="D10" s="59">
        <f t="shared" si="0"/>
        <v>0</v>
      </c>
    </row>
    <row r="11" ht="19.5" customHeight="1" spans="1:4">
      <c r="A11" s="97" t="s">
        <v>1255</v>
      </c>
      <c r="B11" s="96"/>
      <c r="C11" s="96"/>
      <c r="D11" s="59" t="e">
        <f t="shared" si="0"/>
        <v>#DIV/0!</v>
      </c>
    </row>
    <row r="12" ht="19.5" customHeight="1" spans="1:4">
      <c r="A12" s="98" t="s">
        <v>1256</v>
      </c>
      <c r="B12" s="93"/>
      <c r="C12" s="94"/>
      <c r="D12" s="59" t="e">
        <f t="shared" si="0"/>
        <v>#DIV/0!</v>
      </c>
    </row>
    <row r="13" ht="19.5" customHeight="1" spans="1:4">
      <c r="A13" s="98" t="s">
        <v>1257</v>
      </c>
      <c r="B13" s="93"/>
      <c r="C13" s="94"/>
      <c r="D13" s="59" t="e">
        <f t="shared" si="0"/>
        <v>#DIV/0!</v>
      </c>
    </row>
    <row r="14" ht="19.5" customHeight="1" spans="1:4">
      <c r="A14" s="98" t="s">
        <v>1258</v>
      </c>
      <c r="B14" s="96">
        <v>70319</v>
      </c>
      <c r="C14" s="96">
        <v>39570</v>
      </c>
      <c r="D14" s="136">
        <f t="shared" si="0"/>
        <v>0.562721312874188</v>
      </c>
    </row>
    <row r="15" ht="19.5" customHeight="1" spans="1:4">
      <c r="A15" s="98" t="s">
        <v>1259</v>
      </c>
      <c r="B15" s="99"/>
      <c r="C15" s="96"/>
      <c r="D15" s="59" t="e">
        <f t="shared" si="0"/>
        <v>#DIV/0!</v>
      </c>
    </row>
    <row r="16" ht="19.5" customHeight="1" spans="1:4">
      <c r="A16" s="98" t="s">
        <v>1260</v>
      </c>
      <c r="B16" s="96"/>
      <c r="C16" s="96"/>
      <c r="D16" s="59" t="e">
        <f t="shared" si="0"/>
        <v>#DIV/0!</v>
      </c>
    </row>
    <row r="17" ht="19.5" customHeight="1" spans="1:4">
      <c r="A17" s="98" t="s">
        <v>1261</v>
      </c>
      <c r="B17" s="96">
        <v>1377</v>
      </c>
      <c r="C17" s="96">
        <v>1100</v>
      </c>
      <c r="D17" s="59">
        <f t="shared" si="0"/>
        <v>0.798838053740014</v>
      </c>
    </row>
    <row r="18" ht="19.5" customHeight="1" spans="1:4">
      <c r="A18" s="98" t="s">
        <v>1262</v>
      </c>
      <c r="B18" s="96">
        <v>1295</v>
      </c>
      <c r="C18" s="96">
        <v>1000</v>
      </c>
      <c r="D18" s="59">
        <f t="shared" si="0"/>
        <v>0.772200772200772</v>
      </c>
    </row>
    <row r="19" ht="19.5" customHeight="1" spans="1:4">
      <c r="A19" s="98" t="s">
        <v>1263</v>
      </c>
      <c r="B19" s="100"/>
      <c r="C19" s="100"/>
      <c r="D19" s="59" t="e">
        <f t="shared" si="0"/>
        <v>#DIV/0!</v>
      </c>
    </row>
    <row r="20" ht="19.5" customHeight="1" spans="1:4">
      <c r="A20" s="98" t="s">
        <v>1264</v>
      </c>
      <c r="B20" s="100"/>
      <c r="C20" s="100"/>
      <c r="D20" s="59" t="e">
        <f t="shared" si="0"/>
        <v>#DIV/0!</v>
      </c>
    </row>
    <row r="21" ht="19.5" customHeight="1" spans="1:4">
      <c r="A21" s="98" t="s">
        <v>1265</v>
      </c>
      <c r="B21" s="101"/>
      <c r="C21" s="101"/>
      <c r="D21" s="59" t="e">
        <f t="shared" si="0"/>
        <v>#DIV/0!</v>
      </c>
    </row>
    <row r="22" ht="19.5" customHeight="1" spans="1:4">
      <c r="A22" s="98" t="s">
        <v>1266</v>
      </c>
      <c r="B22" s="101"/>
      <c r="C22" s="101"/>
      <c r="D22" s="59" t="e">
        <f t="shared" si="0"/>
        <v>#DIV/0!</v>
      </c>
    </row>
    <row r="23" ht="19.5" customHeight="1" spans="1:4">
      <c r="A23" s="98" t="s">
        <v>1267</v>
      </c>
      <c r="B23" s="101"/>
      <c r="C23" s="101"/>
      <c r="D23" s="102" t="e">
        <f t="shared" si="0"/>
        <v>#DIV/0!</v>
      </c>
    </row>
    <row r="24" ht="19.5" customHeight="1" spans="1:4">
      <c r="A24" s="98" t="s">
        <v>1268</v>
      </c>
      <c r="B24" s="101"/>
      <c r="C24" s="101"/>
      <c r="D24" s="102" t="e">
        <f t="shared" si="0"/>
        <v>#DIV/0!</v>
      </c>
    </row>
    <row r="25" ht="19.5" customHeight="1" spans="1:4">
      <c r="A25" s="103" t="s">
        <v>1269</v>
      </c>
      <c r="B25" s="93"/>
      <c r="C25" s="94"/>
      <c r="D25" s="102" t="e">
        <f t="shared" si="0"/>
        <v>#DIV/0!</v>
      </c>
    </row>
    <row r="26" ht="19.5" customHeight="1" spans="1:4">
      <c r="A26" s="103" t="s">
        <v>1270</v>
      </c>
      <c r="B26" s="93"/>
      <c r="C26" s="94"/>
      <c r="D26" s="102" t="e">
        <f t="shared" si="0"/>
        <v>#DIV/0!</v>
      </c>
    </row>
    <row r="27" ht="19.5" customHeight="1" spans="1:4">
      <c r="A27" s="104" t="s">
        <v>1271</v>
      </c>
      <c r="B27" s="93"/>
      <c r="C27" s="94"/>
      <c r="D27" s="102" t="e">
        <f t="shared" si="0"/>
        <v>#DIV/0!</v>
      </c>
    </row>
    <row r="28" ht="19.5" customHeight="1" spans="1:4">
      <c r="A28" s="104" t="s">
        <v>1272</v>
      </c>
      <c r="B28" s="93"/>
      <c r="C28" s="94"/>
      <c r="D28" s="102" t="e">
        <f t="shared" si="0"/>
        <v>#DIV/0!</v>
      </c>
    </row>
    <row r="29" ht="19.5" customHeight="1" spans="1:4">
      <c r="A29" s="103" t="s">
        <v>1273</v>
      </c>
      <c r="B29" s="93"/>
      <c r="C29" s="94"/>
      <c r="D29" s="102" t="e">
        <f t="shared" si="0"/>
        <v>#DIV/0!</v>
      </c>
    </row>
    <row r="30" ht="19.5" customHeight="1" spans="1:4">
      <c r="A30" s="103" t="s">
        <v>1274</v>
      </c>
      <c r="B30" s="93"/>
      <c r="C30" s="94"/>
      <c r="D30" s="102" t="e">
        <f t="shared" si="0"/>
        <v>#DIV/0!</v>
      </c>
    </row>
    <row r="31" ht="19.5" customHeight="1" spans="1:4">
      <c r="A31" s="103" t="s">
        <v>1275</v>
      </c>
      <c r="B31" s="93"/>
      <c r="C31" s="94"/>
      <c r="D31" s="102" t="e">
        <f t="shared" si="0"/>
        <v>#DIV/0!</v>
      </c>
    </row>
    <row r="32" ht="19.5" customHeight="1" spans="1:4">
      <c r="A32" s="103" t="s">
        <v>1276</v>
      </c>
      <c r="B32" s="93"/>
      <c r="C32" s="94"/>
      <c r="D32" s="102" t="e">
        <f t="shared" si="0"/>
        <v>#DIV/0!</v>
      </c>
    </row>
    <row r="33" ht="19.5" customHeight="1" spans="1:4">
      <c r="A33" s="103" t="s">
        <v>1277</v>
      </c>
      <c r="B33" s="93"/>
      <c r="C33" s="94"/>
      <c r="D33" s="102" t="e">
        <f t="shared" si="0"/>
        <v>#DIV/0!</v>
      </c>
    </row>
    <row r="34" ht="19.5" customHeight="1" spans="1:4">
      <c r="A34" s="103" t="s">
        <v>1278</v>
      </c>
      <c r="B34" s="93"/>
      <c r="C34" s="94"/>
      <c r="D34" s="102" t="e">
        <f t="shared" si="0"/>
        <v>#DIV/0!</v>
      </c>
    </row>
    <row r="35" ht="19.5" customHeight="1" spans="1:4">
      <c r="A35" s="103" t="s">
        <v>1279</v>
      </c>
      <c r="B35" s="93"/>
      <c r="C35" s="94"/>
      <c r="D35" s="102" t="e">
        <f t="shared" si="0"/>
        <v>#DIV/0!</v>
      </c>
    </row>
    <row r="36" ht="19.5" customHeight="1" spans="1:4">
      <c r="A36" s="103" t="s">
        <v>1280</v>
      </c>
      <c r="B36" s="93"/>
      <c r="C36" s="94"/>
      <c r="D36" s="102" t="e">
        <f t="shared" si="0"/>
        <v>#DIV/0!</v>
      </c>
    </row>
    <row r="37" ht="19.5" customHeight="1" spans="1:4">
      <c r="A37" s="103" t="s">
        <v>1281</v>
      </c>
      <c r="B37" s="93"/>
      <c r="C37" s="94"/>
      <c r="D37" s="102" t="e">
        <f t="shared" si="0"/>
        <v>#DIV/0!</v>
      </c>
    </row>
    <row r="38" ht="19.5" customHeight="1" spans="1:4">
      <c r="A38" s="103" t="s">
        <v>1282</v>
      </c>
      <c r="B38" s="93"/>
      <c r="C38" s="94"/>
      <c r="D38" s="102" t="e">
        <f t="shared" si="0"/>
        <v>#DIV/0!</v>
      </c>
    </row>
    <row r="39" ht="19.5" customHeight="1" spans="1:4">
      <c r="A39" s="103" t="s">
        <v>1283</v>
      </c>
      <c r="B39" s="93"/>
      <c r="C39" s="94"/>
      <c r="D39" s="102" t="e">
        <f t="shared" si="0"/>
        <v>#DIV/0!</v>
      </c>
    </row>
    <row r="40" ht="19.5" customHeight="1" spans="1:4">
      <c r="A40" s="103" t="s">
        <v>1284</v>
      </c>
      <c r="B40" s="101">
        <v>25600</v>
      </c>
      <c r="C40" s="101"/>
      <c r="D40" s="102">
        <f t="shared" si="0"/>
        <v>0</v>
      </c>
    </row>
    <row r="41" ht="19.5" customHeight="1" spans="1:4">
      <c r="A41" s="103" t="s">
        <v>1285</v>
      </c>
      <c r="B41" s="101"/>
      <c r="C41" s="101"/>
      <c r="D41" s="102" t="e">
        <f t="shared" si="0"/>
        <v>#DIV/0!</v>
      </c>
    </row>
    <row r="42" ht="19.5" customHeight="1" spans="1:4">
      <c r="A42" s="103" t="s">
        <v>1286</v>
      </c>
      <c r="B42" s="101">
        <v>540</v>
      </c>
      <c r="C42" s="101"/>
      <c r="D42" s="102">
        <f t="shared" si="0"/>
        <v>0</v>
      </c>
    </row>
    <row r="43" ht="19.5" customHeight="1" spans="1:4">
      <c r="A43" s="105" t="s">
        <v>1287</v>
      </c>
      <c r="B43" s="101">
        <v>1154</v>
      </c>
      <c r="C43" s="101">
        <v>2478</v>
      </c>
      <c r="D43" s="102">
        <f t="shared" si="0"/>
        <v>2.1473136915078</v>
      </c>
    </row>
    <row r="44" ht="19.5" customHeight="1" spans="1:4">
      <c r="A44" s="105" t="s">
        <v>1288</v>
      </c>
      <c r="B44" s="101"/>
      <c r="C44" s="101"/>
      <c r="D44" s="102"/>
    </row>
    <row r="45" ht="19.5" customHeight="1" spans="1:4">
      <c r="A45" s="105" t="s">
        <v>1289</v>
      </c>
      <c r="B45" s="95">
        <v>5500</v>
      </c>
      <c r="C45" s="94"/>
      <c r="D45" s="102">
        <f>C45/B45</f>
        <v>0</v>
      </c>
    </row>
    <row r="46" ht="19.5" customHeight="1" spans="1:4">
      <c r="A46" s="107" t="s">
        <v>1290</v>
      </c>
      <c r="B46" s="137">
        <f>SUM(B5:B45)</f>
        <v>106621</v>
      </c>
      <c r="C46" s="137">
        <f>SUM(C5:C45)</f>
        <v>44148</v>
      </c>
      <c r="D46" s="138"/>
    </row>
    <row r="47" ht="19.5" customHeight="1" spans="1:4">
      <c r="A47" s="139" t="s">
        <v>1291</v>
      </c>
      <c r="B47" s="140"/>
      <c r="C47" s="141"/>
      <c r="D47" s="138"/>
    </row>
    <row r="48" ht="19.5" customHeight="1" spans="1:5">
      <c r="A48" s="142" t="s">
        <v>115</v>
      </c>
      <c r="B48" s="137">
        <v>25616</v>
      </c>
      <c r="C48" s="137">
        <v>54452</v>
      </c>
      <c r="D48" s="138"/>
      <c r="E48" s="143"/>
    </row>
    <row r="49" ht="19.5" customHeight="1" spans="1:4">
      <c r="A49" s="144" t="s">
        <v>1292</v>
      </c>
      <c r="B49" s="101"/>
      <c r="C49" s="141"/>
      <c r="D49" s="138"/>
    </row>
    <row r="50" ht="19.5" customHeight="1" spans="1:4">
      <c r="A50" s="144" t="s">
        <v>1293</v>
      </c>
      <c r="B50" s="101"/>
      <c r="C50" s="141"/>
      <c r="D50" s="138"/>
    </row>
    <row r="51" ht="19.5" customHeight="1" spans="1:4">
      <c r="A51" s="144" t="s">
        <v>121</v>
      </c>
      <c r="B51" s="101">
        <v>21116</v>
      </c>
      <c r="C51" s="101">
        <v>54452</v>
      </c>
      <c r="D51" s="138"/>
    </row>
    <row r="52" ht="19.5" customHeight="1" spans="1:4">
      <c r="A52" s="145" t="s">
        <v>1294</v>
      </c>
      <c r="B52" s="101">
        <v>4500</v>
      </c>
      <c r="C52" s="101"/>
      <c r="D52" s="138"/>
    </row>
    <row r="53" ht="19.5" customHeight="1" spans="1:4">
      <c r="A53" s="144" t="s">
        <v>1295</v>
      </c>
      <c r="B53" s="101"/>
      <c r="C53" s="141"/>
      <c r="D53" s="138"/>
    </row>
    <row r="54" ht="19.5" customHeight="1" spans="1:4">
      <c r="A54" s="144" t="s">
        <v>125</v>
      </c>
      <c r="B54" s="146"/>
      <c r="C54" s="101"/>
      <c r="D54" s="147"/>
    </row>
    <row r="55" ht="19.5" customHeight="1" spans="1:4">
      <c r="A55" s="107" t="s">
        <v>1296</v>
      </c>
      <c r="B55" s="108">
        <f>B46+B47+B48</f>
        <v>132237</v>
      </c>
      <c r="C55" s="108">
        <f>C46+C47+C48</f>
        <v>98600</v>
      </c>
      <c r="D55" s="148"/>
    </row>
    <row r="56" ht="31.5" customHeight="1"/>
    <row r="57" ht="13.5" spans="1:3">
      <c r="A57" s="81"/>
      <c r="C57" s="89"/>
    </row>
  </sheetData>
  <mergeCells count="1">
    <mergeCell ref="A2:D2"/>
  </mergeCells>
  <printOptions horizontalCentered="1"/>
  <pageMargins left="0.708661417322835" right="0.708661417322835" top="0.354330708661417" bottom="0.31496062992126" header="0.31496062992126" footer="0.31496062992126"/>
  <pageSetup paperSize="9" scale="95" orientation="landscape"/>
  <headerFooter alignWithMargins="0"/>
</worksheet>
</file>

<file path=docProps/app.xml><?xml version="1.0" encoding="utf-8"?>
<Properties xmlns="http://schemas.openxmlformats.org/officeDocument/2006/extended-properties" xmlns:vt="http://schemas.openxmlformats.org/officeDocument/2006/docPropsVTypes">
  <Company>省财政厅</Company>
  <Application>Microsoft Excel</Application>
  <HeadingPairs>
    <vt:vector size="2" baseType="variant">
      <vt:variant>
        <vt:lpstr>工作表</vt:lpstr>
      </vt:variant>
      <vt:variant>
        <vt:i4>18</vt:i4>
      </vt:variant>
    </vt:vector>
  </HeadingPairs>
  <TitlesOfParts>
    <vt:vector size="18" baseType="lpstr">
      <vt:lpstr>目录 </vt:lpstr>
      <vt:lpstr>表一、一般公共预算收入预算表</vt:lpstr>
      <vt:lpstr>表二、一般公共预算支出预算表</vt:lpstr>
      <vt:lpstr>表三、一般公共预算本级支出预算表</vt:lpstr>
      <vt:lpstr>表四、一般公共预算本级基本支出预算表</vt:lpstr>
      <vt:lpstr>表五、一般公共预算省对新田县税收返还和转移支付预算分项目表</vt:lpstr>
      <vt:lpstr>表六、一般公共预算省对新田县税收返还和转移支付预算分地区表</vt:lpstr>
      <vt:lpstr>表七、政府性基金收入预算表</vt:lpstr>
      <vt:lpstr>表八、政府性基金支出预算表</vt:lpstr>
      <vt:lpstr>表九、政府性基金本级支出预算表</vt:lpstr>
      <vt:lpstr>表十、政府性基金转移支付预算分项目表</vt:lpstr>
      <vt:lpstr>表十一、政府性基金转移支付预算分地区表</vt:lpstr>
      <vt:lpstr>表十二、国有资本经营收入预算表</vt:lpstr>
      <vt:lpstr>表十三、国有资本经营支出预算表</vt:lpstr>
      <vt:lpstr>表十四、社会保险基金收入预算表</vt:lpstr>
      <vt:lpstr>表十五、社会保险基金支出预算表</vt:lpstr>
      <vt:lpstr>表十六、地方政府一般债务限额和余额情况表</vt:lpstr>
      <vt:lpstr>表十七、地方政府专项债务限额和余额情况表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tjhq</dc:creator>
  <cp:lastModifiedBy>吖布</cp:lastModifiedBy>
  <dcterms:created xsi:type="dcterms:W3CDTF">2013-07-01T05:47:00Z</dcterms:created>
  <cp:lastPrinted>2021-05-16T12:29:00Z</cp:lastPrinted>
  <dcterms:modified xsi:type="dcterms:W3CDTF">2021-09-10T08:41:37Z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11602248</vt:i4>
  </property>
  <property fmtid="{D5CDD505-2E9C-101B-9397-08002B2CF9AE}" pid="3" name="KSOProductBuildVer">
    <vt:lpwstr>2052-11.1.0.9098</vt:lpwstr>
  </property>
</Properties>
</file>