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执行结果台账" sheetId="2" r:id="rId1"/>
  </sheets>
  <definedNames>
    <definedName name="_xlnm._FilterDatabase" localSheetId="0" hidden="1">执行结果台账!$A$1:$L$4</definedName>
    <definedName name="_xlnm.Print_Titles" localSheetId="0">执行结果台账!$3:$4</definedName>
  </definedNames>
  <calcPr calcId="144525"/>
</workbook>
</file>

<file path=xl/sharedStrings.xml><?xml version="1.0" encoding="utf-8"?>
<sst xmlns="http://schemas.openxmlformats.org/spreadsheetml/2006/main" count="585" uniqueCount="301">
  <si>
    <t>新田县2021年财政衔接推进乡村振兴补助资金项目执行结果</t>
  </si>
  <si>
    <t>编制单位（盖章）：县财政局、县乡村振兴局                                                    单位：万元</t>
  </si>
  <si>
    <t>序号</t>
  </si>
  <si>
    <t>项目名称</t>
  </si>
  <si>
    <t>建设任务</t>
  </si>
  <si>
    <t>实施地点</t>
  </si>
  <si>
    <t>绩效目标
（进度计划）</t>
  </si>
  <si>
    <t>责任单位</t>
  </si>
  <si>
    <t>资金
规模</t>
  </si>
  <si>
    <t>已付资金</t>
  </si>
  <si>
    <t>未付资金</t>
  </si>
  <si>
    <t>项目完成情况</t>
  </si>
  <si>
    <t>乡镇</t>
  </si>
  <si>
    <t>行政村
（社区）</t>
  </si>
  <si>
    <t>项目主管单位</t>
  </si>
  <si>
    <t>项目组织
实施单位</t>
  </si>
  <si>
    <t>总计</t>
  </si>
  <si>
    <t>一</t>
  </si>
  <si>
    <t>农业农村局</t>
  </si>
  <si>
    <t>农村人居环境整治
（垃圾保洁清运）</t>
  </si>
  <si>
    <t>资金规模</t>
  </si>
  <si>
    <t>农村垃圾保洁清运</t>
  </si>
  <si>
    <t>全县农村垃圾保洁清运服务</t>
  </si>
  <si>
    <t>全县</t>
  </si>
  <si>
    <t>223个村</t>
  </si>
  <si>
    <t>全县农村人口约36万人受益</t>
  </si>
  <si>
    <t>县农业农村局</t>
  </si>
  <si>
    <t>北控集团</t>
  </si>
  <si>
    <t>已完工</t>
  </si>
  <si>
    <t>二</t>
  </si>
  <si>
    <t>重点产业项目</t>
  </si>
  <si>
    <t>巩固拓展产业扶贫成果重点项目</t>
  </si>
  <si>
    <t>新田县新田东升农场有限公司蔬菜产业标准化生产基地项目</t>
  </si>
  <si>
    <t>中山街道</t>
  </si>
  <si>
    <t>东升村</t>
  </si>
  <si>
    <t>带动已脱贫户1000人以上，帮扶不稳定户、易致贫户、突发严重困难户100人以上。</t>
  </si>
  <si>
    <t>新田东升秀峰富硒农业开发有限公司</t>
  </si>
  <si>
    <t>新田县湖南五月豆香食品有限公司酵素豆腐标准化生产基地项目</t>
  </si>
  <si>
    <t>石羊镇</t>
  </si>
  <si>
    <t>三水村</t>
  </si>
  <si>
    <t>湖南五月豆香食品有限公司</t>
  </si>
  <si>
    <t>新田县富军农业农机专业合作社农机购置服务项目</t>
  </si>
  <si>
    <t>龙泉街道</t>
  </si>
  <si>
    <t>龙兴村</t>
  </si>
  <si>
    <t>带动已脱贫户150人以上，帮扶不稳定户、易致贫户、突发严重困难户10 人以上。</t>
  </si>
  <si>
    <t>新田富军农机合作社</t>
  </si>
  <si>
    <t>新田富民种养专业合作社种植基地水肥一体化项目</t>
  </si>
  <si>
    <t>大坪塘镇</t>
  </si>
  <si>
    <t>定家村</t>
  </si>
  <si>
    <t>新田富民种养专业合作社</t>
  </si>
  <si>
    <t>新田清山种养专业合作社种植基地水肥一体化项目</t>
  </si>
  <si>
    <t>金盆镇</t>
  </si>
  <si>
    <t>徐家村</t>
  </si>
  <si>
    <t>新田清山种养专业合作社</t>
  </si>
  <si>
    <t>新田县腾龙农业农机合作育苗大棚建设和农机服务项目</t>
  </si>
  <si>
    <t>陶岭镇</t>
  </si>
  <si>
    <t>邝胡社区</t>
  </si>
  <si>
    <t xml:space="preserve">新田腾龙农业农机合作社 </t>
  </si>
  <si>
    <t>新田县绿锶缘种养合作社生产加工基地项目</t>
  </si>
  <si>
    <t>周家村</t>
  </si>
  <si>
    <t>新田县绿锶缘种养专业合作社</t>
  </si>
  <si>
    <t>三</t>
  </si>
  <si>
    <t>基础设施</t>
  </si>
  <si>
    <t>枧头镇龙家大院村人行步道工程</t>
  </si>
  <si>
    <t>建设游步道400余米及浆砌石护砌、护栏建设、观景台、木栈道等</t>
  </si>
  <si>
    <t>枧头镇</t>
  </si>
  <si>
    <t>龙家大院</t>
  </si>
  <si>
    <t>改善村内环境，受益低收入人口18人。</t>
  </si>
  <si>
    <t>枧头镇龙家大院村垃圾桶配置项目</t>
  </si>
  <si>
    <t>采购垃圾桶90个、建垃圾收集池1处等</t>
  </si>
  <si>
    <t>改善村内环境，受益低收入人口14人。</t>
  </si>
  <si>
    <t>云溪欧家停车场整修工程项目</t>
  </si>
  <si>
    <t>场地平整1000m2、铺砂1000m2等</t>
  </si>
  <si>
    <t>云溪欧家</t>
  </si>
  <si>
    <t>新圩梧村电排配电设施建设项目</t>
  </si>
  <si>
    <t>变压器扩容2台、线路架设400m、空气开关安装、水管安装等。</t>
  </si>
  <si>
    <t>新圩镇</t>
  </si>
  <si>
    <t>梧村</t>
  </si>
  <si>
    <t>增加灌溉面积100亩，改善灌溉面积200亩，受益低收入人口8人。</t>
  </si>
  <si>
    <t>农田水利
建设事务中心</t>
  </si>
  <si>
    <t>四</t>
  </si>
  <si>
    <t>水利局</t>
  </si>
  <si>
    <t>安全饮水</t>
  </si>
  <si>
    <t>龙家大院供水工程巩固提升</t>
  </si>
  <si>
    <t>水源工程及管网改造</t>
  </si>
  <si>
    <t>巩固3000人的安全饮水</t>
  </si>
  <si>
    <t>农村饮水安全管理总站</t>
  </si>
  <si>
    <t>枧头镇云溪欧家山塘维修</t>
  </si>
  <si>
    <t>小塘清淤、护堤护脚，大塘麻石栏杆</t>
  </si>
  <si>
    <t>提高云溪欧家山塘蓄水能力</t>
  </si>
  <si>
    <t>陶岭镇水厂巩固提升</t>
  </si>
  <si>
    <t>石塘村</t>
  </si>
  <si>
    <t>巩固2500人的安全饮水</t>
  </si>
  <si>
    <t>牛塘村供水工程巩固提升</t>
  </si>
  <si>
    <t xml:space="preserve">       牛塘村</t>
  </si>
  <si>
    <t>巩固1000人的安全饮水</t>
  </si>
  <si>
    <t>东岭村供水工程巩固提升</t>
  </si>
  <si>
    <t>李仟二村</t>
  </si>
  <si>
    <t>巩固500人的安全饮水</t>
  </si>
  <si>
    <t>小岗村供水工程巩固提升</t>
  </si>
  <si>
    <t>小岗村</t>
  </si>
  <si>
    <t>刀疤岩水厂巩固提升</t>
  </si>
  <si>
    <t>乐冲村 乐塘村</t>
  </si>
  <si>
    <t>巩固5000人的安全饮水</t>
  </si>
  <si>
    <t>金陵水库水厂巩固提升</t>
  </si>
  <si>
    <t>金陵水厂泵房、滤池改造及过肥田、火柴岭等村管网改造</t>
  </si>
  <si>
    <t>中山街道、大坪塘镇</t>
  </si>
  <si>
    <t>东升村、火柴岭等村</t>
  </si>
  <si>
    <t>巩固10000人的安全饮水</t>
  </si>
  <si>
    <t>白杜村、下炉山村供水工程巩固提升</t>
  </si>
  <si>
    <t>大坪塘镇、中山街道</t>
  </si>
  <si>
    <t xml:space="preserve">白杜村 秀岭水村 </t>
  </si>
  <si>
    <t>巩固2000人的安全饮水</t>
  </si>
  <si>
    <t>毛里水厂巩固提升</t>
  </si>
  <si>
    <t>毛里坪社区（含石古湾村）</t>
  </si>
  <si>
    <t>龙会塘村供水工程巩固提升</t>
  </si>
  <si>
    <t>新隆镇</t>
  </si>
  <si>
    <t>龙会塘村</t>
  </si>
  <si>
    <t>巩固1500人的安全饮水</t>
  </si>
  <si>
    <t>茶林坳村供水工程巩固提升</t>
  </si>
  <si>
    <t>门楼下乡</t>
  </si>
  <si>
    <t>小水岗</t>
  </si>
  <si>
    <t>巩固200人的安全饮水</t>
  </si>
  <si>
    <t>五</t>
  </si>
  <si>
    <t>小水源恢复项目</t>
  </si>
  <si>
    <t>金陵镇小水源恢复项目</t>
  </si>
  <si>
    <t>小水源恢复约16处</t>
  </si>
  <si>
    <t>金陵镇</t>
  </si>
  <si>
    <t>龙珠、蓝田等村</t>
  </si>
  <si>
    <t>新增蓄水能力5.26万立方米</t>
  </si>
  <si>
    <t>龙珠、蓝田等村委</t>
  </si>
  <si>
    <t>大坪塘镇小水源恢复项目</t>
  </si>
  <si>
    <t>小水源恢复约38处</t>
  </si>
  <si>
    <t>大坪塘</t>
  </si>
  <si>
    <t>石溪、龙溪等村</t>
  </si>
  <si>
    <t>新增蓄水能力9.50万立方米</t>
  </si>
  <si>
    <t>石溪、龙溪等村委</t>
  </si>
  <si>
    <t>龙泉街道小水源恢复项目</t>
  </si>
  <si>
    <t>小水源恢复约22处</t>
  </si>
  <si>
    <t>青龙、兴泉等村</t>
  </si>
  <si>
    <t>新增蓄水能力8.50万立方米</t>
  </si>
  <si>
    <t>青龙、兴泉等村委</t>
  </si>
  <si>
    <t>门楼下乡小水源恢复项目</t>
  </si>
  <si>
    <t>小水源恢复约2处</t>
  </si>
  <si>
    <t>门楼下、下里源等村</t>
  </si>
  <si>
    <t>新增蓄水能力0.38万立方米</t>
  </si>
  <si>
    <t>门楼下、下里源等村委</t>
  </si>
  <si>
    <t>新圩镇小水源恢复项目</t>
  </si>
  <si>
    <t>小水源恢复约17处</t>
  </si>
  <si>
    <t>程家、道塘等村</t>
  </si>
  <si>
    <t>新增蓄水能力6.05万立方米</t>
  </si>
  <si>
    <t>程家、道塘等村委</t>
  </si>
  <si>
    <t>中山街道小水源恢复项目</t>
  </si>
  <si>
    <t>源头、洞源等村</t>
  </si>
  <si>
    <t>新增蓄水能力6.51万立方米</t>
  </si>
  <si>
    <t>源头、洞源等村委</t>
  </si>
  <si>
    <t>陶岭镇小水源恢复项目</t>
  </si>
  <si>
    <t>郑溪、周家等村</t>
  </si>
  <si>
    <t>新增蓄水能力5.25万立方米</t>
  </si>
  <si>
    <t>郑溪、周家等村委</t>
  </si>
  <si>
    <t>骥村镇小水源恢复项目</t>
  </si>
  <si>
    <t>小水源恢复约14处</t>
  </si>
  <si>
    <t>骥村镇</t>
  </si>
  <si>
    <t>肥源、乌下等村</t>
  </si>
  <si>
    <t>新增蓄水能力5.76万立方米</t>
  </si>
  <si>
    <t>肥源、乌下等村委</t>
  </si>
  <si>
    <t>三井镇小水源恢复项目</t>
  </si>
  <si>
    <t>小水源恢复约35处</t>
  </si>
  <si>
    <t>三井镇</t>
  </si>
  <si>
    <t>三合、塘坪等村</t>
  </si>
  <si>
    <t>新增蓄水能力7.92万立方米</t>
  </si>
  <si>
    <t>三合、塘坪等村委</t>
  </si>
  <si>
    <t>金盆镇小水源恢复项目</t>
  </si>
  <si>
    <t>小水源恢复约29处</t>
  </si>
  <si>
    <t>徐家、李进等村</t>
  </si>
  <si>
    <t>新增蓄水能力7.98万立方米</t>
  </si>
  <si>
    <t>徐家、李进等村委</t>
  </si>
  <si>
    <t>枧头镇小水源恢复项目</t>
  </si>
  <si>
    <t>小水源恢复约47处</t>
  </si>
  <si>
    <t>永新、乐塘等村</t>
  </si>
  <si>
    <t>新增蓄水能力8.16万立方米</t>
  </si>
  <si>
    <t>永新、乐塘等村委</t>
  </si>
  <si>
    <t>新隆镇小水源恢复项目</t>
  </si>
  <si>
    <t>小水源恢复约27处</t>
  </si>
  <si>
    <t>侯桥、心安等村</t>
  </si>
  <si>
    <t>新增蓄水能力4.81万立方米</t>
  </si>
  <si>
    <t>侯桥、心安等村委</t>
  </si>
  <si>
    <t>石羊镇小水源恢复项目</t>
  </si>
  <si>
    <t>小水源恢复约25处</t>
  </si>
  <si>
    <t>沙田、周山等村</t>
  </si>
  <si>
    <t>新增蓄水能力5.06万立方米</t>
  </si>
  <si>
    <t>沙田、周山等村委</t>
  </si>
  <si>
    <t>六</t>
  </si>
  <si>
    <t>乡村振兴局</t>
  </si>
  <si>
    <t>骆铭孙村晾晒场基础设施建设项目</t>
  </si>
  <si>
    <t>场地平整及碎石垫层等</t>
  </si>
  <si>
    <t>骆铭孙村</t>
  </si>
  <si>
    <t>改善村人居环境，方便附近10户老百姓农作物的晾晒</t>
  </si>
  <si>
    <t>骆铭孙村委</t>
  </si>
  <si>
    <t>徐家铺村水渠建设项目</t>
  </si>
  <si>
    <t>新建水渠80米、便民桥一座</t>
  </si>
  <si>
    <t>徐家铺村</t>
  </si>
  <si>
    <t>改善500人的人居环境条件，25名低收入人口受益。</t>
  </si>
  <si>
    <t>徐家铺村委</t>
  </si>
  <si>
    <t>火柴岭村人居环境整治</t>
  </si>
  <si>
    <t>新建污水沟130米、景观塘清淤、广场修整、背街小巷硬化</t>
  </si>
  <si>
    <t>火柴岭村</t>
  </si>
  <si>
    <t>为400户1400名群众生产生活提供便利，丰富文化休闲设施</t>
  </si>
  <si>
    <t>龙家大院休息亭建设</t>
  </si>
  <si>
    <t>紫薇公园黑砠岭至平井塘路段设观景平台一个，休息亭一个，休息坐凳</t>
  </si>
  <si>
    <t>龙家大院村</t>
  </si>
  <si>
    <t xml:space="preserve">提升景区的整体形象，方便游客观赏风景及休息。 </t>
  </si>
  <si>
    <t>道路硬化、护坡</t>
  </si>
  <si>
    <t>沙塘下道路硬化300米，小明路护坡40米</t>
  </si>
  <si>
    <t>大山仁村</t>
  </si>
  <si>
    <t>方便村内47户共160余名群众安全出行，改善群众交通和生活条件。</t>
  </si>
  <si>
    <t>七</t>
  </si>
  <si>
    <t>稳岗就业</t>
  </si>
  <si>
    <t>脱贫人口稳岗就业补助</t>
  </si>
  <si>
    <t>对就业帮扶车间在2020年度吸纳脱贫劳动力稳定就业的，给予就业帮扶车间每人1000元的奖补</t>
  </si>
  <si>
    <t>全县所有乡镇（街道）</t>
  </si>
  <si>
    <t>全县所有行政村</t>
  </si>
  <si>
    <t>对帮扶车间稳岗就业奖补，鼓励帮扶车间为脱贫户提供更多就业岗位，实现稳定增收。</t>
  </si>
  <si>
    <t>八</t>
  </si>
  <si>
    <t>大湾林场</t>
  </si>
  <si>
    <t>欠发达国有林场项目</t>
  </si>
  <si>
    <t>东西源漕工区建设</t>
  </si>
  <si>
    <t>工区办公住宿楼及配套设施</t>
  </si>
  <si>
    <t>大湾等村</t>
  </si>
  <si>
    <t>解决职工住宿困难，便于林场管护。</t>
  </si>
  <si>
    <t>九</t>
  </si>
  <si>
    <t>民政局</t>
  </si>
  <si>
    <t>革命老区项目</t>
  </si>
  <si>
    <t>旺通生态农业合作社公路建设项目</t>
  </si>
  <si>
    <t>公路建设清基础200米、护砌30米、硬化500米</t>
  </si>
  <si>
    <t>方便全村人的生产生活出行</t>
  </si>
  <si>
    <t>旺通合作社</t>
  </si>
  <si>
    <t>星子平自然村水利工程项目（安全饮水）</t>
  </si>
  <si>
    <t>古井维修、石方10m3、水泥护砌</t>
  </si>
  <si>
    <t>乌下村</t>
  </si>
  <si>
    <t>解决200余人的饮水问题</t>
  </si>
  <si>
    <t>乌下村委</t>
  </si>
  <si>
    <t>李家湾村公路建设项目</t>
  </si>
  <si>
    <t>简易人行路拓宽3.5宽、200米长</t>
  </si>
  <si>
    <t>李家湾村</t>
  </si>
  <si>
    <t>解决150余人生产生活出行问题</t>
  </si>
  <si>
    <t>李家湾村委</t>
  </si>
  <si>
    <t xml:space="preserve">磨刀岭村公路建设项目 </t>
  </si>
  <si>
    <t>道路硬化宽4.5米、长250米、厚0.20米</t>
  </si>
  <si>
    <t>磨刀岭</t>
  </si>
  <si>
    <t>方便全村人的生产生活</t>
  </si>
  <si>
    <t>磨刀岭村委</t>
  </si>
  <si>
    <t xml:space="preserve">土桥坪村公路建设项目 </t>
  </si>
  <si>
    <t>道路长200米、宽4米、厚0.18米</t>
  </si>
  <si>
    <t>土桥坪村</t>
  </si>
  <si>
    <t>方便200余人生产生活</t>
  </si>
  <si>
    <t>土桥坪村委</t>
  </si>
  <si>
    <t>十</t>
  </si>
  <si>
    <t>财政局</t>
  </si>
  <si>
    <t>白杜村（下村）道路建设项目</t>
  </si>
  <si>
    <t>道路建设长约400米
、宽约4米</t>
  </si>
  <si>
    <t>白杜村</t>
  </si>
  <si>
    <t>改善村内环境，受益脱贫人口40人。</t>
  </si>
  <si>
    <t>白杜村委</t>
  </si>
  <si>
    <t>龙溪村安全饮水项目及路灯照明项目</t>
  </si>
  <si>
    <t>钻深水井1口、泵房
2个、管道及安装、电力、路灯等</t>
  </si>
  <si>
    <t>龙溪村</t>
  </si>
  <si>
    <t>解决安全饮水问题，改善村内环境，受益脱贫人口48人。</t>
  </si>
  <si>
    <t>龙溪村委</t>
  </si>
  <si>
    <t>十一</t>
  </si>
  <si>
    <t>石甑源水井维修、水渠建设工程</t>
  </si>
  <si>
    <t>水井维修2口，水渠建设长800米</t>
  </si>
  <si>
    <t>石甑源村</t>
  </si>
  <si>
    <t>改善200亩的农田灌溉问题，54名脱贫人口受益，增收1.5万元。</t>
  </si>
  <si>
    <t>石甑源村委</t>
  </si>
  <si>
    <t>十二</t>
  </si>
  <si>
    <t>大山铺村自来水水源提质改造建设</t>
  </si>
  <si>
    <t>新建水井管理房一座4m*4m*3m</t>
  </si>
  <si>
    <t>大山铺</t>
  </si>
  <si>
    <t>保障全村1500人口的饮水安全</t>
  </si>
  <si>
    <t>三井镇政府</t>
  </si>
  <si>
    <t>三井镇集中饮水工程维修建设</t>
  </si>
  <si>
    <t>新建200PE管150m及安装、土方开挖回填400m</t>
  </si>
  <si>
    <t>山下村</t>
  </si>
  <si>
    <t>保障三井镇集镇2万余人的正常饮水</t>
  </si>
  <si>
    <t>十三</t>
  </si>
  <si>
    <t>乐塘村内旧房拆除</t>
  </si>
  <si>
    <t>空心村人工拆除旧房400平方</t>
  </si>
  <si>
    <t>乐塘村</t>
  </si>
  <si>
    <t>约100名脱贫人口受益</t>
  </si>
  <si>
    <t>枧头镇政府</t>
  </si>
  <si>
    <t>乐塘村委</t>
  </si>
  <si>
    <t>乐塘村内路灯建设</t>
  </si>
  <si>
    <t>背街小巷路灯建设维护约80盏</t>
  </si>
  <si>
    <t>约300名脱贫人口受益</t>
  </si>
  <si>
    <t>十四</t>
  </si>
  <si>
    <t>山林岗村（贺赐岭村）道路建设项目</t>
  </si>
  <si>
    <t xml:space="preserve">路面硬化宽4.5米、长260米、厚0. 2米，护坡长60米。
</t>
  </si>
  <si>
    <t>山林岗村</t>
  </si>
  <si>
    <t>解决贺财赐岭自然村42名脱贫人口的生产、生活出行问题</t>
  </si>
  <si>
    <t>山林岗村委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</si>
</sst>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0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theme="1"/>
      <name val="仿宋_GB2312"/>
      <charset val="134"/>
    </font>
    <font>
      <b/>
      <sz val="11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vertical="center" wrapText="1"/>
    </xf>
    <xf numFmtId="0" fontId="7" fillId="0" borderId="1" xfId="56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常规 7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_Sheet1" xfId="54"/>
    <cellStyle name="常规 2" xfId="55"/>
    <cellStyle name="常规 5" xfId="56"/>
  </cellStyles>
  <tableStyles count="0" defaultTableStyle="TableStyleMedium9" defaultPivotStyle="PivotStyleLight16"/>
  <colors>
    <mruColors>
      <color rgb="00FFFFFF"/>
      <color rgb="0000B0F0"/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tabSelected="1" view="pageBreakPreview" zoomScale="115" zoomScaleNormal="100" workbookViewId="0">
      <pane ySplit="4" topLeftCell="A72" activePane="bottomLeft" state="frozen"/>
      <selection/>
      <selection pane="bottomLeft" activeCell="C75" sqref="C75"/>
    </sheetView>
  </sheetViews>
  <sheetFormatPr defaultColWidth="9" defaultRowHeight="12"/>
  <cols>
    <col min="1" max="1" width="7.33333333333333" style="2" customWidth="1"/>
    <col min="2" max="2" width="14.2037037037037" style="2" customWidth="1"/>
    <col min="3" max="3" width="18.5462962962963" style="2" customWidth="1"/>
    <col min="4" max="4" width="7.12962962962963" style="2" customWidth="1"/>
    <col min="5" max="5" width="9.12962962962963" style="2" customWidth="1"/>
    <col min="6" max="6" width="19.2222222222222" style="2" customWidth="1"/>
    <col min="7" max="7" width="11.3333333333333" style="2" customWidth="1"/>
    <col min="8" max="8" width="11.2222222222222" style="2" customWidth="1"/>
    <col min="9" max="11" width="9.47222222222222" style="2" customWidth="1"/>
    <col min="12" max="12" width="10.4444444444444" style="2" customWidth="1"/>
    <col min="13" max="16384" width="9" style="2"/>
  </cols>
  <sheetData>
    <row r="1" ht="34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/>
      <c r="F3" s="5" t="s">
        <v>6</v>
      </c>
      <c r="G3" s="5" t="s">
        <v>7</v>
      </c>
      <c r="H3" s="5"/>
      <c r="I3" s="12" t="s">
        <v>8</v>
      </c>
      <c r="J3" s="5" t="s">
        <v>9</v>
      </c>
      <c r="K3" s="5" t="s">
        <v>10</v>
      </c>
      <c r="L3" s="12" t="s">
        <v>11</v>
      </c>
    </row>
    <row r="4" ht="46.8" spans="1:12">
      <c r="A4" s="5"/>
      <c r="B4" s="5"/>
      <c r="C4" s="5"/>
      <c r="D4" s="5" t="s">
        <v>12</v>
      </c>
      <c r="E4" s="5" t="s">
        <v>13</v>
      </c>
      <c r="F4" s="5"/>
      <c r="G4" s="5" t="s">
        <v>14</v>
      </c>
      <c r="H4" s="5" t="s">
        <v>15</v>
      </c>
      <c r="I4" s="13"/>
      <c r="J4" s="5"/>
      <c r="K4" s="5"/>
      <c r="L4" s="13"/>
    </row>
    <row r="5" s="1" customFormat="1" ht="22" customHeight="1" spans="1:12">
      <c r="A5" s="6"/>
      <c r="B5" s="7" t="s">
        <v>16</v>
      </c>
      <c r="C5" s="6"/>
      <c r="D5" s="6"/>
      <c r="E5" s="6"/>
      <c r="F5" s="6"/>
      <c r="G5" s="6"/>
      <c r="H5" s="6"/>
      <c r="I5" s="14">
        <f>I7+I10+I19+I25+I39+I54+I61+I64+I67+I74+I78+I81+I85+I89</f>
        <v>3280</v>
      </c>
      <c r="J5" s="14">
        <f>J7+J10+J19+J25+J39+J54+J61+J64+J67+J74+J78+J81+J85+J89</f>
        <v>3280</v>
      </c>
      <c r="K5" s="14">
        <f>K7+K10+K19+K25+K39+K54+K61+K64+K67+K74+K78+K81+K85+K89</f>
        <v>0</v>
      </c>
      <c r="L5" s="6"/>
    </row>
    <row r="6" s="1" customFormat="1" ht="31" customHeight="1" spans="1:12">
      <c r="A6" s="6" t="s">
        <v>17</v>
      </c>
      <c r="B6" s="6" t="s">
        <v>18</v>
      </c>
      <c r="C6" s="6" t="s">
        <v>19</v>
      </c>
      <c r="D6" s="6"/>
      <c r="E6" s="6"/>
      <c r="F6" s="6"/>
      <c r="G6" s="6"/>
      <c r="H6" s="6"/>
      <c r="I6" s="6" t="s">
        <v>20</v>
      </c>
      <c r="J6" s="6" t="s">
        <v>9</v>
      </c>
      <c r="K6" s="6" t="s">
        <v>10</v>
      </c>
      <c r="L6" s="6" t="s">
        <v>11</v>
      </c>
    </row>
    <row r="7" s="1" customFormat="1" ht="22" customHeight="1" spans="1:12">
      <c r="A7" s="6"/>
      <c r="B7" s="6" t="s">
        <v>16</v>
      </c>
      <c r="C7" s="6"/>
      <c r="D7" s="6"/>
      <c r="E7" s="6"/>
      <c r="F7" s="6"/>
      <c r="G7" s="6"/>
      <c r="H7" s="6"/>
      <c r="I7" s="6">
        <f t="shared" ref="I7:K7" si="0">I8</f>
        <v>2100</v>
      </c>
      <c r="J7" s="6">
        <f t="shared" si="0"/>
        <v>2100</v>
      </c>
      <c r="K7" s="6">
        <f t="shared" si="0"/>
        <v>0</v>
      </c>
      <c r="L7" s="15"/>
    </row>
    <row r="8" s="1" customFormat="1" ht="30" customHeight="1" spans="1:12">
      <c r="A8" s="8">
        <v>1</v>
      </c>
      <c r="B8" s="8" t="s">
        <v>21</v>
      </c>
      <c r="C8" s="8" t="s">
        <v>22</v>
      </c>
      <c r="D8" s="8" t="s">
        <v>23</v>
      </c>
      <c r="E8" s="8" t="s">
        <v>24</v>
      </c>
      <c r="F8" s="8" t="s">
        <v>25</v>
      </c>
      <c r="G8" s="8" t="s">
        <v>26</v>
      </c>
      <c r="H8" s="8" t="s">
        <v>27</v>
      </c>
      <c r="I8" s="8">
        <v>2100</v>
      </c>
      <c r="J8" s="8">
        <v>2100</v>
      </c>
      <c r="K8" s="8">
        <f t="shared" ref="K8:K17" si="1">I8-J8</f>
        <v>0</v>
      </c>
      <c r="L8" s="15" t="s">
        <v>28</v>
      </c>
    </row>
    <row r="9" s="1" customFormat="1" ht="24" spans="1:12">
      <c r="A9" s="6" t="s">
        <v>29</v>
      </c>
      <c r="B9" s="6" t="s">
        <v>18</v>
      </c>
      <c r="C9" s="6" t="s">
        <v>30</v>
      </c>
      <c r="D9" s="6"/>
      <c r="E9" s="6"/>
      <c r="F9" s="6"/>
      <c r="G9" s="6"/>
      <c r="H9" s="6"/>
      <c r="I9" s="6" t="s">
        <v>20</v>
      </c>
      <c r="J9" s="6" t="s">
        <v>9</v>
      </c>
      <c r="K9" s="6" t="s">
        <v>10</v>
      </c>
      <c r="L9" s="6" t="s">
        <v>11</v>
      </c>
    </row>
    <row r="10" s="1" customFormat="1" ht="21" customHeight="1" spans="1:12">
      <c r="A10" s="6"/>
      <c r="B10" s="6" t="s">
        <v>16</v>
      </c>
      <c r="C10" s="6"/>
      <c r="D10" s="6"/>
      <c r="E10" s="6"/>
      <c r="F10" s="6"/>
      <c r="G10" s="6"/>
      <c r="H10" s="6"/>
      <c r="I10" s="6">
        <f t="shared" ref="I10:K10" si="2">SUM(I11:I17)</f>
        <v>550</v>
      </c>
      <c r="J10" s="6">
        <f t="shared" si="2"/>
        <v>550</v>
      </c>
      <c r="K10" s="6">
        <f t="shared" si="2"/>
        <v>0</v>
      </c>
      <c r="L10" s="6"/>
    </row>
    <row r="11" s="1" customFormat="1" ht="61" customHeight="1" spans="1:12">
      <c r="A11" s="8">
        <v>1</v>
      </c>
      <c r="B11" s="9" t="s">
        <v>31</v>
      </c>
      <c r="C11" s="9" t="s">
        <v>32</v>
      </c>
      <c r="D11" s="8" t="s">
        <v>33</v>
      </c>
      <c r="E11" s="8" t="s">
        <v>34</v>
      </c>
      <c r="F11" s="9" t="s">
        <v>35</v>
      </c>
      <c r="G11" s="8" t="s">
        <v>18</v>
      </c>
      <c r="H11" s="10" t="s">
        <v>36</v>
      </c>
      <c r="I11" s="8">
        <v>200</v>
      </c>
      <c r="J11" s="8">
        <v>200</v>
      </c>
      <c r="K11" s="8">
        <f t="shared" si="1"/>
        <v>0</v>
      </c>
      <c r="L11" s="15" t="s">
        <v>28</v>
      </c>
    </row>
    <row r="12" s="1" customFormat="1" ht="61" customHeight="1" spans="1:12">
      <c r="A12" s="8">
        <v>2</v>
      </c>
      <c r="B12" s="9" t="s">
        <v>31</v>
      </c>
      <c r="C12" s="9" t="s">
        <v>37</v>
      </c>
      <c r="D12" s="8" t="s">
        <v>38</v>
      </c>
      <c r="E12" s="8" t="s">
        <v>39</v>
      </c>
      <c r="F12" s="9" t="s">
        <v>35</v>
      </c>
      <c r="G12" s="8" t="s">
        <v>18</v>
      </c>
      <c r="H12" s="10" t="s">
        <v>40</v>
      </c>
      <c r="I12" s="8">
        <v>200</v>
      </c>
      <c r="J12" s="8">
        <v>200</v>
      </c>
      <c r="K12" s="8">
        <f t="shared" si="1"/>
        <v>0</v>
      </c>
      <c r="L12" s="15" t="s">
        <v>28</v>
      </c>
    </row>
    <row r="13" s="1" customFormat="1" ht="61" customHeight="1" spans="1:12">
      <c r="A13" s="8">
        <v>3</v>
      </c>
      <c r="B13" s="9" t="s">
        <v>31</v>
      </c>
      <c r="C13" s="9" t="s">
        <v>41</v>
      </c>
      <c r="D13" s="8" t="s">
        <v>42</v>
      </c>
      <c r="E13" s="8" t="s">
        <v>43</v>
      </c>
      <c r="F13" s="9" t="s">
        <v>44</v>
      </c>
      <c r="G13" s="8" t="s">
        <v>18</v>
      </c>
      <c r="H13" s="10" t="s">
        <v>45</v>
      </c>
      <c r="I13" s="8">
        <v>30</v>
      </c>
      <c r="J13" s="8">
        <v>30</v>
      </c>
      <c r="K13" s="8">
        <f t="shared" si="1"/>
        <v>0</v>
      </c>
      <c r="L13" s="15" t="s">
        <v>28</v>
      </c>
    </row>
    <row r="14" s="1" customFormat="1" ht="61" customHeight="1" spans="1:12">
      <c r="A14" s="8">
        <v>4</v>
      </c>
      <c r="B14" s="9" t="s">
        <v>31</v>
      </c>
      <c r="C14" s="11" t="s">
        <v>46</v>
      </c>
      <c r="D14" s="8" t="s">
        <v>47</v>
      </c>
      <c r="E14" s="8" t="s">
        <v>48</v>
      </c>
      <c r="F14" s="9" t="s">
        <v>44</v>
      </c>
      <c r="G14" s="8" t="s">
        <v>18</v>
      </c>
      <c r="H14" s="10" t="s">
        <v>49</v>
      </c>
      <c r="I14" s="8">
        <v>30</v>
      </c>
      <c r="J14" s="8">
        <v>30</v>
      </c>
      <c r="K14" s="8">
        <f t="shared" si="1"/>
        <v>0</v>
      </c>
      <c r="L14" s="15" t="s">
        <v>28</v>
      </c>
    </row>
    <row r="15" s="1" customFormat="1" ht="61" customHeight="1" spans="1:12">
      <c r="A15" s="8">
        <v>5</v>
      </c>
      <c r="B15" s="9" t="s">
        <v>31</v>
      </c>
      <c r="C15" s="11" t="s">
        <v>50</v>
      </c>
      <c r="D15" s="8" t="s">
        <v>51</v>
      </c>
      <c r="E15" s="8" t="s">
        <v>52</v>
      </c>
      <c r="F15" s="9" t="s">
        <v>44</v>
      </c>
      <c r="G15" s="8" t="s">
        <v>18</v>
      </c>
      <c r="H15" s="10" t="s">
        <v>53</v>
      </c>
      <c r="I15" s="8">
        <v>30</v>
      </c>
      <c r="J15" s="8">
        <v>30</v>
      </c>
      <c r="K15" s="8">
        <f t="shared" si="1"/>
        <v>0</v>
      </c>
      <c r="L15" s="15" t="s">
        <v>28</v>
      </c>
    </row>
    <row r="16" s="1" customFormat="1" ht="61" customHeight="1" spans="1:12">
      <c r="A16" s="8">
        <v>6</v>
      </c>
      <c r="B16" s="9" t="s">
        <v>31</v>
      </c>
      <c r="C16" s="11" t="s">
        <v>54</v>
      </c>
      <c r="D16" s="8" t="s">
        <v>55</v>
      </c>
      <c r="E16" s="8" t="s">
        <v>56</v>
      </c>
      <c r="F16" s="9" t="s">
        <v>44</v>
      </c>
      <c r="G16" s="8" t="s">
        <v>18</v>
      </c>
      <c r="H16" s="10" t="s">
        <v>57</v>
      </c>
      <c r="I16" s="8">
        <v>30</v>
      </c>
      <c r="J16" s="8">
        <v>30</v>
      </c>
      <c r="K16" s="8">
        <f t="shared" si="1"/>
        <v>0</v>
      </c>
      <c r="L16" s="15" t="s">
        <v>28</v>
      </c>
    </row>
    <row r="17" s="1" customFormat="1" ht="61" customHeight="1" spans="1:12">
      <c r="A17" s="8">
        <v>7</v>
      </c>
      <c r="B17" s="9" t="s">
        <v>31</v>
      </c>
      <c r="C17" s="11" t="s">
        <v>58</v>
      </c>
      <c r="D17" s="8" t="s">
        <v>55</v>
      </c>
      <c r="E17" s="8" t="s">
        <v>59</v>
      </c>
      <c r="F17" s="9" t="s">
        <v>44</v>
      </c>
      <c r="G17" s="8" t="s">
        <v>18</v>
      </c>
      <c r="H17" s="10" t="s">
        <v>60</v>
      </c>
      <c r="I17" s="8">
        <v>30</v>
      </c>
      <c r="J17" s="8">
        <v>30</v>
      </c>
      <c r="K17" s="8">
        <f t="shared" si="1"/>
        <v>0</v>
      </c>
      <c r="L17" s="15" t="s">
        <v>28</v>
      </c>
    </row>
    <row r="18" s="1" customFormat="1" ht="32" customHeight="1" spans="1:12">
      <c r="A18" s="6" t="s">
        <v>61</v>
      </c>
      <c r="B18" s="6" t="s">
        <v>18</v>
      </c>
      <c r="C18" s="6" t="s">
        <v>62</v>
      </c>
      <c r="D18" s="6"/>
      <c r="E18" s="6"/>
      <c r="F18" s="6"/>
      <c r="G18" s="6"/>
      <c r="H18" s="6"/>
      <c r="I18" s="6" t="s">
        <v>20</v>
      </c>
      <c r="J18" s="6" t="s">
        <v>9</v>
      </c>
      <c r="K18" s="6" t="s">
        <v>10</v>
      </c>
      <c r="L18" s="6" t="s">
        <v>11</v>
      </c>
    </row>
    <row r="19" s="1" customFormat="1" ht="23" customHeight="1" spans="1:12">
      <c r="A19" s="6"/>
      <c r="B19" s="6" t="s">
        <v>16</v>
      </c>
      <c r="C19" s="6"/>
      <c r="D19" s="6"/>
      <c r="E19" s="6"/>
      <c r="F19" s="6"/>
      <c r="G19" s="6"/>
      <c r="H19" s="6"/>
      <c r="I19" s="6">
        <f>SUM(I20:I23)</f>
        <v>55.6</v>
      </c>
      <c r="J19" s="6">
        <f>SUM(J20:J23)</f>
        <v>55.6</v>
      </c>
      <c r="K19" s="6">
        <v>0</v>
      </c>
      <c r="L19" s="6"/>
    </row>
    <row r="20" s="1" customFormat="1" ht="53" customHeight="1" spans="1:12">
      <c r="A20" s="8">
        <v>1</v>
      </c>
      <c r="B20" s="8" t="s">
        <v>63</v>
      </c>
      <c r="C20" s="8" t="s">
        <v>64</v>
      </c>
      <c r="D20" s="8" t="s">
        <v>65</v>
      </c>
      <c r="E20" s="8" t="s">
        <v>66</v>
      </c>
      <c r="F20" s="8" t="s">
        <v>67</v>
      </c>
      <c r="G20" s="8" t="s">
        <v>18</v>
      </c>
      <c r="H20" s="8" t="s">
        <v>18</v>
      </c>
      <c r="I20" s="8">
        <v>29.92</v>
      </c>
      <c r="J20" s="8">
        <v>29.92</v>
      </c>
      <c r="K20" s="8">
        <v>0</v>
      </c>
      <c r="L20" s="15" t="s">
        <v>28</v>
      </c>
    </row>
    <row r="21" s="1" customFormat="1" ht="53" customHeight="1" spans="1:12">
      <c r="A21" s="8">
        <v>2</v>
      </c>
      <c r="B21" s="8" t="s">
        <v>68</v>
      </c>
      <c r="C21" s="8" t="s">
        <v>69</v>
      </c>
      <c r="D21" s="8" t="s">
        <v>65</v>
      </c>
      <c r="E21" s="8" t="s">
        <v>66</v>
      </c>
      <c r="F21" s="8" t="s">
        <v>70</v>
      </c>
      <c r="G21" s="8" t="s">
        <v>18</v>
      </c>
      <c r="H21" s="8" t="s">
        <v>18</v>
      </c>
      <c r="I21" s="8">
        <v>6.08</v>
      </c>
      <c r="J21" s="8">
        <v>6.08</v>
      </c>
      <c r="K21" s="8">
        <v>0</v>
      </c>
      <c r="L21" s="15" t="s">
        <v>28</v>
      </c>
    </row>
    <row r="22" s="1" customFormat="1" ht="53" customHeight="1" spans="1:12">
      <c r="A22" s="8">
        <v>3</v>
      </c>
      <c r="B22" s="8" t="s">
        <v>71</v>
      </c>
      <c r="C22" s="8" t="s">
        <v>72</v>
      </c>
      <c r="D22" s="8" t="s">
        <v>65</v>
      </c>
      <c r="E22" s="8" t="s">
        <v>73</v>
      </c>
      <c r="F22" s="8" t="s">
        <v>70</v>
      </c>
      <c r="G22" s="8" t="s">
        <v>18</v>
      </c>
      <c r="H22" s="8" t="s">
        <v>18</v>
      </c>
      <c r="I22" s="8">
        <v>2.6</v>
      </c>
      <c r="J22" s="8">
        <v>2.6</v>
      </c>
      <c r="K22" s="8">
        <v>0</v>
      </c>
      <c r="L22" s="15" t="s">
        <v>28</v>
      </c>
    </row>
    <row r="23" s="1" customFormat="1" ht="53" customHeight="1" spans="1:12">
      <c r="A23" s="8">
        <v>4</v>
      </c>
      <c r="B23" s="8" t="s">
        <v>74</v>
      </c>
      <c r="C23" s="8" t="s">
        <v>75</v>
      </c>
      <c r="D23" s="8" t="s">
        <v>76</v>
      </c>
      <c r="E23" s="8" t="s">
        <v>77</v>
      </c>
      <c r="F23" s="8" t="s">
        <v>78</v>
      </c>
      <c r="G23" s="8" t="s">
        <v>18</v>
      </c>
      <c r="H23" s="8" t="s">
        <v>79</v>
      </c>
      <c r="I23" s="8">
        <v>17</v>
      </c>
      <c r="J23" s="8">
        <v>17</v>
      </c>
      <c r="K23" s="8">
        <v>0</v>
      </c>
      <c r="L23" s="15" t="s">
        <v>28</v>
      </c>
    </row>
    <row r="24" s="1" customFormat="1" ht="26" customHeight="1" spans="1:12">
      <c r="A24" s="6" t="s">
        <v>80</v>
      </c>
      <c r="B24" s="6" t="s">
        <v>81</v>
      </c>
      <c r="C24" s="6" t="s">
        <v>82</v>
      </c>
      <c r="D24" s="6"/>
      <c r="E24" s="6"/>
      <c r="F24" s="6"/>
      <c r="G24" s="6"/>
      <c r="H24" s="6"/>
      <c r="I24" s="6" t="s">
        <v>20</v>
      </c>
      <c r="J24" s="6" t="s">
        <v>9</v>
      </c>
      <c r="K24" s="6" t="s">
        <v>10</v>
      </c>
      <c r="L24" s="6" t="s">
        <v>11</v>
      </c>
    </row>
    <row r="25" s="1" customFormat="1" ht="26" customHeight="1" spans="1:12">
      <c r="A25" s="6"/>
      <c r="B25" s="6" t="s">
        <v>16</v>
      </c>
      <c r="C25" s="6"/>
      <c r="D25" s="6"/>
      <c r="E25" s="6"/>
      <c r="F25" s="6"/>
      <c r="G25" s="6"/>
      <c r="H25" s="6"/>
      <c r="I25" s="6">
        <f>SUM(I26:I37)</f>
        <v>150</v>
      </c>
      <c r="J25" s="6">
        <f>SUM(J26:J37)</f>
        <v>150</v>
      </c>
      <c r="K25" s="6">
        <v>0</v>
      </c>
      <c r="L25" s="6"/>
    </row>
    <row r="26" s="1" customFormat="1" ht="27" customHeight="1" spans="1:12">
      <c r="A26" s="8">
        <v>1</v>
      </c>
      <c r="B26" s="8" t="s">
        <v>83</v>
      </c>
      <c r="C26" s="8" t="s">
        <v>84</v>
      </c>
      <c r="D26" s="8" t="s">
        <v>65</v>
      </c>
      <c r="E26" s="8" t="s">
        <v>66</v>
      </c>
      <c r="F26" s="8" t="s">
        <v>85</v>
      </c>
      <c r="G26" s="8" t="s">
        <v>81</v>
      </c>
      <c r="H26" s="8" t="s">
        <v>86</v>
      </c>
      <c r="I26" s="8">
        <v>30</v>
      </c>
      <c r="J26" s="8">
        <v>30</v>
      </c>
      <c r="K26" s="8">
        <v>0</v>
      </c>
      <c r="L26" s="15" t="s">
        <v>28</v>
      </c>
    </row>
    <row r="27" s="1" customFormat="1" ht="27" customHeight="1" spans="1:12">
      <c r="A27" s="8">
        <v>2</v>
      </c>
      <c r="B27" s="8" t="s">
        <v>87</v>
      </c>
      <c r="C27" s="8" t="s">
        <v>88</v>
      </c>
      <c r="D27" s="8" t="s">
        <v>65</v>
      </c>
      <c r="E27" s="8" t="s">
        <v>73</v>
      </c>
      <c r="F27" s="8" t="s">
        <v>89</v>
      </c>
      <c r="G27" s="8" t="s">
        <v>81</v>
      </c>
      <c r="H27" s="8" t="s">
        <v>86</v>
      </c>
      <c r="I27" s="8">
        <v>20</v>
      </c>
      <c r="J27" s="8">
        <v>20</v>
      </c>
      <c r="K27" s="8">
        <v>0</v>
      </c>
      <c r="L27" s="15" t="s">
        <v>28</v>
      </c>
    </row>
    <row r="28" s="1" customFormat="1" ht="27" customHeight="1" spans="1:12">
      <c r="A28" s="8">
        <v>3</v>
      </c>
      <c r="B28" s="8" t="s">
        <v>90</v>
      </c>
      <c r="C28" s="8" t="s">
        <v>84</v>
      </c>
      <c r="D28" s="8" t="s">
        <v>55</v>
      </c>
      <c r="E28" s="8" t="s">
        <v>91</v>
      </c>
      <c r="F28" s="8" t="s">
        <v>92</v>
      </c>
      <c r="G28" s="8" t="s">
        <v>81</v>
      </c>
      <c r="H28" s="8" t="s">
        <v>86</v>
      </c>
      <c r="I28" s="8">
        <v>25</v>
      </c>
      <c r="J28" s="8">
        <v>25</v>
      </c>
      <c r="K28" s="8">
        <v>0</v>
      </c>
      <c r="L28" s="15" t="s">
        <v>28</v>
      </c>
    </row>
    <row r="29" s="1" customFormat="1" ht="27" customHeight="1" spans="1:12">
      <c r="A29" s="8">
        <v>4</v>
      </c>
      <c r="B29" s="8" t="s">
        <v>93</v>
      </c>
      <c r="C29" s="8" t="s">
        <v>84</v>
      </c>
      <c r="D29" s="8" t="s">
        <v>55</v>
      </c>
      <c r="E29" s="8" t="s">
        <v>94</v>
      </c>
      <c r="F29" s="8" t="s">
        <v>95</v>
      </c>
      <c r="G29" s="8" t="s">
        <v>81</v>
      </c>
      <c r="H29" s="8" t="s">
        <v>86</v>
      </c>
      <c r="I29" s="8">
        <v>8</v>
      </c>
      <c r="J29" s="8">
        <v>8</v>
      </c>
      <c r="K29" s="8">
        <v>0</v>
      </c>
      <c r="L29" s="15" t="s">
        <v>28</v>
      </c>
    </row>
    <row r="30" s="1" customFormat="1" ht="27" customHeight="1" spans="1:12">
      <c r="A30" s="8">
        <v>5</v>
      </c>
      <c r="B30" s="8" t="s">
        <v>96</v>
      </c>
      <c r="C30" s="8" t="s">
        <v>84</v>
      </c>
      <c r="D30" s="8" t="s">
        <v>51</v>
      </c>
      <c r="E30" s="8" t="s">
        <v>97</v>
      </c>
      <c r="F30" s="8" t="s">
        <v>98</v>
      </c>
      <c r="G30" s="8" t="s">
        <v>81</v>
      </c>
      <c r="H30" s="8" t="s">
        <v>86</v>
      </c>
      <c r="I30" s="8">
        <v>5.5</v>
      </c>
      <c r="J30" s="8">
        <v>5.5</v>
      </c>
      <c r="K30" s="8">
        <v>0</v>
      </c>
      <c r="L30" s="15" t="s">
        <v>28</v>
      </c>
    </row>
    <row r="31" s="1" customFormat="1" ht="27" customHeight="1" spans="1:12">
      <c r="A31" s="8">
        <v>6</v>
      </c>
      <c r="B31" s="8" t="s">
        <v>99</v>
      </c>
      <c r="C31" s="8" t="s">
        <v>84</v>
      </c>
      <c r="D31" s="8" t="s">
        <v>33</v>
      </c>
      <c r="E31" s="8" t="s">
        <v>100</v>
      </c>
      <c r="F31" s="8" t="s">
        <v>95</v>
      </c>
      <c r="G31" s="8" t="s">
        <v>81</v>
      </c>
      <c r="H31" s="8" t="s">
        <v>86</v>
      </c>
      <c r="I31" s="8">
        <v>18</v>
      </c>
      <c r="J31" s="8">
        <v>18</v>
      </c>
      <c r="K31" s="8">
        <v>0</v>
      </c>
      <c r="L31" s="15" t="s">
        <v>28</v>
      </c>
    </row>
    <row r="32" s="1" customFormat="1" ht="27" customHeight="1" spans="1:12">
      <c r="A32" s="8">
        <v>7</v>
      </c>
      <c r="B32" s="8" t="s">
        <v>101</v>
      </c>
      <c r="C32" s="8" t="s">
        <v>84</v>
      </c>
      <c r="D32" s="8" t="s">
        <v>65</v>
      </c>
      <c r="E32" s="8" t="s">
        <v>102</v>
      </c>
      <c r="F32" s="8" t="s">
        <v>103</v>
      </c>
      <c r="G32" s="8" t="s">
        <v>81</v>
      </c>
      <c r="H32" s="8" t="s">
        <v>86</v>
      </c>
      <c r="I32" s="8">
        <v>6.5</v>
      </c>
      <c r="J32" s="8">
        <v>6.5</v>
      </c>
      <c r="K32" s="8">
        <v>0</v>
      </c>
      <c r="L32" s="15" t="s">
        <v>28</v>
      </c>
    </row>
    <row r="33" s="1" customFormat="1" ht="27" customHeight="1" spans="1:12">
      <c r="A33" s="8">
        <v>8</v>
      </c>
      <c r="B33" s="8" t="s">
        <v>104</v>
      </c>
      <c r="C33" s="8" t="s">
        <v>105</v>
      </c>
      <c r="D33" s="8" t="s">
        <v>106</v>
      </c>
      <c r="E33" s="8" t="s">
        <v>107</v>
      </c>
      <c r="F33" s="8" t="s">
        <v>108</v>
      </c>
      <c r="G33" s="8" t="s">
        <v>81</v>
      </c>
      <c r="H33" s="8" t="s">
        <v>86</v>
      </c>
      <c r="I33" s="8">
        <v>15</v>
      </c>
      <c r="J33" s="8">
        <v>15</v>
      </c>
      <c r="K33" s="8">
        <v>0</v>
      </c>
      <c r="L33" s="15" t="s">
        <v>28</v>
      </c>
    </row>
    <row r="34" s="1" customFormat="1" ht="27" customHeight="1" spans="1:12">
      <c r="A34" s="8">
        <v>9</v>
      </c>
      <c r="B34" s="8" t="s">
        <v>109</v>
      </c>
      <c r="C34" s="8" t="s">
        <v>84</v>
      </c>
      <c r="D34" s="8" t="s">
        <v>110</v>
      </c>
      <c r="E34" s="8" t="s">
        <v>111</v>
      </c>
      <c r="F34" s="8" t="s">
        <v>112</v>
      </c>
      <c r="G34" s="8" t="s">
        <v>81</v>
      </c>
      <c r="H34" s="8" t="s">
        <v>86</v>
      </c>
      <c r="I34" s="8">
        <v>8</v>
      </c>
      <c r="J34" s="8">
        <v>8</v>
      </c>
      <c r="K34" s="8">
        <v>0</v>
      </c>
      <c r="L34" s="15" t="s">
        <v>28</v>
      </c>
    </row>
    <row r="35" s="1" customFormat="1" ht="27" customHeight="1" spans="1:12">
      <c r="A35" s="8">
        <v>10</v>
      </c>
      <c r="B35" s="8" t="s">
        <v>113</v>
      </c>
      <c r="C35" s="8" t="s">
        <v>84</v>
      </c>
      <c r="D35" s="8" t="s">
        <v>42</v>
      </c>
      <c r="E35" s="8" t="s">
        <v>114</v>
      </c>
      <c r="F35" s="8" t="s">
        <v>103</v>
      </c>
      <c r="G35" s="8" t="s">
        <v>81</v>
      </c>
      <c r="H35" s="8" t="s">
        <v>86</v>
      </c>
      <c r="I35" s="8">
        <v>7</v>
      </c>
      <c r="J35" s="8">
        <v>7</v>
      </c>
      <c r="K35" s="8">
        <v>0</v>
      </c>
      <c r="L35" s="15" t="s">
        <v>28</v>
      </c>
    </row>
    <row r="36" s="1" customFormat="1" ht="27" customHeight="1" spans="1:12">
      <c r="A36" s="8">
        <v>11</v>
      </c>
      <c r="B36" s="8" t="s">
        <v>115</v>
      </c>
      <c r="C36" s="8" t="s">
        <v>84</v>
      </c>
      <c r="D36" s="8" t="s">
        <v>116</v>
      </c>
      <c r="E36" s="8" t="s">
        <v>117</v>
      </c>
      <c r="F36" s="8" t="s">
        <v>118</v>
      </c>
      <c r="G36" s="8" t="s">
        <v>81</v>
      </c>
      <c r="H36" s="8" t="s">
        <v>86</v>
      </c>
      <c r="I36" s="8">
        <v>3</v>
      </c>
      <c r="J36" s="8">
        <v>3</v>
      </c>
      <c r="K36" s="8">
        <v>0</v>
      </c>
      <c r="L36" s="15" t="s">
        <v>28</v>
      </c>
    </row>
    <row r="37" s="1" customFormat="1" ht="27" customHeight="1" spans="1:12">
      <c r="A37" s="8">
        <v>12</v>
      </c>
      <c r="B37" s="8" t="s">
        <v>119</v>
      </c>
      <c r="C37" s="8" t="s">
        <v>84</v>
      </c>
      <c r="D37" s="8" t="s">
        <v>120</v>
      </c>
      <c r="E37" s="8" t="s">
        <v>121</v>
      </c>
      <c r="F37" s="8" t="s">
        <v>122</v>
      </c>
      <c r="G37" s="8" t="s">
        <v>81</v>
      </c>
      <c r="H37" s="8" t="s">
        <v>86</v>
      </c>
      <c r="I37" s="8">
        <v>4</v>
      </c>
      <c r="J37" s="8">
        <v>4</v>
      </c>
      <c r="K37" s="8">
        <v>0</v>
      </c>
      <c r="L37" s="15" t="s">
        <v>28</v>
      </c>
    </row>
    <row r="38" s="1" customFormat="1" ht="26" customHeight="1" spans="1:12">
      <c r="A38" s="6" t="s">
        <v>123</v>
      </c>
      <c r="B38" s="6" t="s">
        <v>81</v>
      </c>
      <c r="C38" s="6" t="s">
        <v>124</v>
      </c>
      <c r="D38" s="6"/>
      <c r="E38" s="6"/>
      <c r="F38" s="6"/>
      <c r="G38" s="6"/>
      <c r="H38" s="6"/>
      <c r="I38" s="6" t="s">
        <v>20</v>
      </c>
      <c r="J38" s="6" t="s">
        <v>9</v>
      </c>
      <c r="K38" s="6" t="s">
        <v>10</v>
      </c>
      <c r="L38" s="6" t="s">
        <v>11</v>
      </c>
    </row>
    <row r="39" s="1" customFormat="1" ht="26" customHeight="1" spans="1:12">
      <c r="A39" s="6"/>
      <c r="B39" s="6" t="s">
        <v>16</v>
      </c>
      <c r="C39" s="6"/>
      <c r="D39" s="6"/>
      <c r="E39" s="6"/>
      <c r="F39" s="6"/>
      <c r="G39" s="6"/>
      <c r="H39" s="6"/>
      <c r="I39" s="6">
        <f t="shared" ref="I39:K39" si="3">SUM(I40:I52)</f>
        <v>200</v>
      </c>
      <c r="J39" s="6">
        <f t="shared" si="3"/>
        <v>200</v>
      </c>
      <c r="K39" s="6">
        <f t="shared" si="3"/>
        <v>0</v>
      </c>
      <c r="L39" s="6"/>
    </row>
    <row r="40" s="1" customFormat="1" ht="26" customHeight="1" spans="1:12">
      <c r="A40" s="8">
        <v>1</v>
      </c>
      <c r="B40" s="8" t="s">
        <v>125</v>
      </c>
      <c r="C40" s="8" t="s">
        <v>126</v>
      </c>
      <c r="D40" s="8" t="s">
        <v>127</v>
      </c>
      <c r="E40" s="8" t="s">
        <v>128</v>
      </c>
      <c r="F40" s="8" t="s">
        <v>129</v>
      </c>
      <c r="G40" s="8" t="s">
        <v>127</v>
      </c>
      <c r="H40" s="8" t="s">
        <v>130</v>
      </c>
      <c r="I40" s="8">
        <v>12</v>
      </c>
      <c r="J40" s="8">
        <v>12</v>
      </c>
      <c r="K40" s="8">
        <f t="shared" ref="K40:K52" si="4">I40-J40</f>
        <v>0</v>
      </c>
      <c r="L40" s="15" t="s">
        <v>28</v>
      </c>
    </row>
    <row r="41" s="1" customFormat="1" ht="26" customHeight="1" spans="1:12">
      <c r="A41" s="8">
        <v>2</v>
      </c>
      <c r="B41" s="8" t="s">
        <v>131</v>
      </c>
      <c r="C41" s="8" t="s">
        <v>132</v>
      </c>
      <c r="D41" s="8" t="s">
        <v>133</v>
      </c>
      <c r="E41" s="8" t="s">
        <v>134</v>
      </c>
      <c r="F41" s="8" t="s">
        <v>135</v>
      </c>
      <c r="G41" s="8" t="s">
        <v>133</v>
      </c>
      <c r="H41" s="8" t="s">
        <v>136</v>
      </c>
      <c r="I41" s="8">
        <v>20</v>
      </c>
      <c r="J41" s="8">
        <v>20</v>
      </c>
      <c r="K41" s="8">
        <f t="shared" si="4"/>
        <v>0</v>
      </c>
      <c r="L41" s="15" t="s">
        <v>28</v>
      </c>
    </row>
    <row r="42" s="1" customFormat="1" ht="26" customHeight="1" spans="1:12">
      <c r="A42" s="8">
        <v>3</v>
      </c>
      <c r="B42" s="8" t="s">
        <v>137</v>
      </c>
      <c r="C42" s="8" t="s">
        <v>138</v>
      </c>
      <c r="D42" s="8" t="s">
        <v>42</v>
      </c>
      <c r="E42" s="8" t="s">
        <v>139</v>
      </c>
      <c r="F42" s="8" t="s">
        <v>140</v>
      </c>
      <c r="G42" s="8" t="s">
        <v>42</v>
      </c>
      <c r="H42" s="8" t="s">
        <v>141</v>
      </c>
      <c r="I42" s="8">
        <v>20</v>
      </c>
      <c r="J42" s="8">
        <v>20</v>
      </c>
      <c r="K42" s="8">
        <f t="shared" si="4"/>
        <v>0</v>
      </c>
      <c r="L42" s="15" t="s">
        <v>28</v>
      </c>
    </row>
    <row r="43" s="1" customFormat="1" ht="26" customHeight="1" spans="1:12">
      <c r="A43" s="8">
        <v>4</v>
      </c>
      <c r="B43" s="8" t="s">
        <v>142</v>
      </c>
      <c r="C43" s="8" t="s">
        <v>143</v>
      </c>
      <c r="D43" s="8" t="s">
        <v>120</v>
      </c>
      <c r="E43" s="8" t="s">
        <v>144</v>
      </c>
      <c r="F43" s="8" t="s">
        <v>145</v>
      </c>
      <c r="G43" s="8" t="s">
        <v>120</v>
      </c>
      <c r="H43" s="8" t="s">
        <v>146</v>
      </c>
      <c r="I43" s="8">
        <v>1.5</v>
      </c>
      <c r="J43" s="8">
        <v>1.5</v>
      </c>
      <c r="K43" s="8">
        <f t="shared" si="4"/>
        <v>0</v>
      </c>
      <c r="L43" s="15" t="s">
        <v>28</v>
      </c>
    </row>
    <row r="44" s="1" customFormat="1" ht="26" customHeight="1" spans="1:12">
      <c r="A44" s="8">
        <v>5</v>
      </c>
      <c r="B44" s="8" t="s">
        <v>147</v>
      </c>
      <c r="C44" s="8" t="s">
        <v>148</v>
      </c>
      <c r="D44" s="8" t="s">
        <v>76</v>
      </c>
      <c r="E44" s="8" t="s">
        <v>149</v>
      </c>
      <c r="F44" s="8" t="s">
        <v>150</v>
      </c>
      <c r="G44" s="8" t="s">
        <v>76</v>
      </c>
      <c r="H44" s="8" t="s">
        <v>151</v>
      </c>
      <c r="I44" s="8">
        <v>16</v>
      </c>
      <c r="J44" s="8">
        <v>16</v>
      </c>
      <c r="K44" s="8">
        <f t="shared" si="4"/>
        <v>0</v>
      </c>
      <c r="L44" s="15" t="s">
        <v>28</v>
      </c>
    </row>
    <row r="45" s="1" customFormat="1" ht="26" customHeight="1" spans="1:12">
      <c r="A45" s="8">
        <v>6</v>
      </c>
      <c r="B45" s="8" t="s">
        <v>152</v>
      </c>
      <c r="C45" s="8" t="s">
        <v>132</v>
      </c>
      <c r="D45" s="8" t="s">
        <v>33</v>
      </c>
      <c r="E45" s="8" t="s">
        <v>153</v>
      </c>
      <c r="F45" s="8" t="s">
        <v>154</v>
      </c>
      <c r="G45" s="8" t="s">
        <v>33</v>
      </c>
      <c r="H45" s="8" t="s">
        <v>155</v>
      </c>
      <c r="I45" s="8">
        <v>16</v>
      </c>
      <c r="J45" s="8">
        <v>16</v>
      </c>
      <c r="K45" s="8">
        <f t="shared" si="4"/>
        <v>0</v>
      </c>
      <c r="L45" s="15" t="s">
        <v>28</v>
      </c>
    </row>
    <row r="46" s="1" customFormat="1" ht="26" customHeight="1" spans="1:12">
      <c r="A46" s="8">
        <v>7</v>
      </c>
      <c r="B46" s="8" t="s">
        <v>156</v>
      </c>
      <c r="C46" s="8" t="s">
        <v>126</v>
      </c>
      <c r="D46" s="8" t="s">
        <v>55</v>
      </c>
      <c r="E46" s="8" t="s">
        <v>157</v>
      </c>
      <c r="F46" s="8" t="s">
        <v>158</v>
      </c>
      <c r="G46" s="8" t="s">
        <v>55</v>
      </c>
      <c r="H46" s="8" t="s">
        <v>159</v>
      </c>
      <c r="I46" s="8">
        <v>14</v>
      </c>
      <c r="J46" s="8">
        <v>14</v>
      </c>
      <c r="K46" s="8">
        <f t="shared" si="4"/>
        <v>0</v>
      </c>
      <c r="L46" s="15" t="s">
        <v>28</v>
      </c>
    </row>
    <row r="47" s="1" customFormat="1" ht="26" customHeight="1" spans="1:12">
      <c r="A47" s="8">
        <v>8</v>
      </c>
      <c r="B47" s="8" t="s">
        <v>160</v>
      </c>
      <c r="C47" s="8" t="s">
        <v>161</v>
      </c>
      <c r="D47" s="8" t="s">
        <v>162</v>
      </c>
      <c r="E47" s="8" t="s">
        <v>163</v>
      </c>
      <c r="F47" s="8" t="s">
        <v>164</v>
      </c>
      <c r="G47" s="8" t="s">
        <v>162</v>
      </c>
      <c r="H47" s="8" t="s">
        <v>165</v>
      </c>
      <c r="I47" s="8">
        <v>16</v>
      </c>
      <c r="J47" s="8">
        <v>16</v>
      </c>
      <c r="K47" s="8">
        <f t="shared" si="4"/>
        <v>0</v>
      </c>
      <c r="L47" s="15" t="s">
        <v>28</v>
      </c>
    </row>
    <row r="48" s="1" customFormat="1" ht="26" customHeight="1" spans="1:12">
      <c r="A48" s="8">
        <v>9</v>
      </c>
      <c r="B48" s="8" t="s">
        <v>166</v>
      </c>
      <c r="C48" s="8" t="s">
        <v>167</v>
      </c>
      <c r="D48" s="8" t="s">
        <v>168</v>
      </c>
      <c r="E48" s="8" t="s">
        <v>169</v>
      </c>
      <c r="F48" s="8" t="s">
        <v>170</v>
      </c>
      <c r="G48" s="8" t="s">
        <v>168</v>
      </c>
      <c r="H48" s="8" t="s">
        <v>171</v>
      </c>
      <c r="I48" s="8">
        <v>20</v>
      </c>
      <c r="J48" s="8">
        <v>20</v>
      </c>
      <c r="K48" s="8">
        <f t="shared" si="4"/>
        <v>0</v>
      </c>
      <c r="L48" s="15" t="s">
        <v>28</v>
      </c>
    </row>
    <row r="49" s="1" customFormat="1" ht="26" customHeight="1" spans="1:12">
      <c r="A49" s="8">
        <v>10</v>
      </c>
      <c r="B49" s="8" t="s">
        <v>172</v>
      </c>
      <c r="C49" s="8" t="s">
        <v>173</v>
      </c>
      <c r="D49" s="8" t="s">
        <v>51</v>
      </c>
      <c r="E49" s="8" t="s">
        <v>174</v>
      </c>
      <c r="F49" s="8" t="s">
        <v>175</v>
      </c>
      <c r="G49" s="8" t="s">
        <v>51</v>
      </c>
      <c r="H49" s="8" t="s">
        <v>176</v>
      </c>
      <c r="I49" s="8">
        <v>20</v>
      </c>
      <c r="J49" s="8">
        <v>20</v>
      </c>
      <c r="K49" s="8">
        <f t="shared" si="4"/>
        <v>0</v>
      </c>
      <c r="L49" s="15" t="s">
        <v>28</v>
      </c>
    </row>
    <row r="50" s="1" customFormat="1" ht="26" customHeight="1" spans="1:12">
      <c r="A50" s="8">
        <v>11</v>
      </c>
      <c r="B50" s="8" t="s">
        <v>177</v>
      </c>
      <c r="C50" s="8" t="s">
        <v>178</v>
      </c>
      <c r="D50" s="8" t="s">
        <v>65</v>
      </c>
      <c r="E50" s="8" t="s">
        <v>179</v>
      </c>
      <c r="F50" s="8" t="s">
        <v>180</v>
      </c>
      <c r="G50" s="8" t="s">
        <v>65</v>
      </c>
      <c r="H50" s="8" t="s">
        <v>181</v>
      </c>
      <c r="I50" s="8">
        <v>20</v>
      </c>
      <c r="J50" s="8">
        <v>20</v>
      </c>
      <c r="K50" s="8">
        <f t="shared" si="4"/>
        <v>0</v>
      </c>
      <c r="L50" s="15" t="s">
        <v>28</v>
      </c>
    </row>
    <row r="51" s="1" customFormat="1" ht="26" customHeight="1" spans="1:12">
      <c r="A51" s="8">
        <v>12</v>
      </c>
      <c r="B51" s="8" t="s">
        <v>182</v>
      </c>
      <c r="C51" s="8" t="s">
        <v>183</v>
      </c>
      <c r="D51" s="8" t="s">
        <v>116</v>
      </c>
      <c r="E51" s="8" t="s">
        <v>184</v>
      </c>
      <c r="F51" s="8" t="s">
        <v>185</v>
      </c>
      <c r="G51" s="8" t="s">
        <v>116</v>
      </c>
      <c r="H51" s="8" t="s">
        <v>186</v>
      </c>
      <c r="I51" s="8">
        <v>12</v>
      </c>
      <c r="J51" s="8">
        <v>12</v>
      </c>
      <c r="K51" s="8">
        <f t="shared" si="4"/>
        <v>0</v>
      </c>
      <c r="L51" s="15" t="s">
        <v>28</v>
      </c>
    </row>
    <row r="52" s="1" customFormat="1" ht="30" customHeight="1" spans="1:12">
      <c r="A52" s="8">
        <v>13</v>
      </c>
      <c r="B52" s="8" t="s">
        <v>187</v>
      </c>
      <c r="C52" s="8" t="s">
        <v>188</v>
      </c>
      <c r="D52" s="8" t="s">
        <v>38</v>
      </c>
      <c r="E52" s="8" t="s">
        <v>189</v>
      </c>
      <c r="F52" s="8" t="s">
        <v>190</v>
      </c>
      <c r="G52" s="8" t="s">
        <v>38</v>
      </c>
      <c r="H52" s="8" t="s">
        <v>191</v>
      </c>
      <c r="I52" s="8">
        <v>12.5</v>
      </c>
      <c r="J52" s="8">
        <v>12.5</v>
      </c>
      <c r="K52" s="8">
        <f t="shared" si="4"/>
        <v>0</v>
      </c>
      <c r="L52" s="15" t="s">
        <v>28</v>
      </c>
    </row>
    <row r="53" s="1" customFormat="1" ht="24" spans="1:12">
      <c r="A53" s="6" t="s">
        <v>192</v>
      </c>
      <c r="B53" s="6" t="s">
        <v>193</v>
      </c>
      <c r="C53" s="6" t="s">
        <v>62</v>
      </c>
      <c r="D53" s="6"/>
      <c r="E53" s="6"/>
      <c r="F53" s="6"/>
      <c r="G53" s="6"/>
      <c r="H53" s="6"/>
      <c r="I53" s="6" t="s">
        <v>20</v>
      </c>
      <c r="J53" s="6" t="s">
        <v>9</v>
      </c>
      <c r="K53" s="6" t="s">
        <v>10</v>
      </c>
      <c r="L53" s="6" t="s">
        <v>11</v>
      </c>
    </row>
    <row r="54" s="1" customFormat="1" ht="20" customHeight="1" spans="1:12">
      <c r="A54" s="6"/>
      <c r="B54" s="6" t="s">
        <v>16</v>
      </c>
      <c r="C54" s="6"/>
      <c r="D54" s="6"/>
      <c r="E54" s="6"/>
      <c r="F54" s="6"/>
      <c r="G54" s="6"/>
      <c r="H54" s="6"/>
      <c r="I54" s="6">
        <f>SUM(I55:I59)</f>
        <v>50</v>
      </c>
      <c r="J54" s="6">
        <f>SUM(J55:J59)</f>
        <v>50</v>
      </c>
      <c r="K54" s="6">
        <f t="shared" ref="I54:K54" si="5">SUM(K55:K56)</f>
        <v>0</v>
      </c>
      <c r="L54" s="6"/>
    </row>
    <row r="55" s="1" customFormat="1" ht="41" customHeight="1" spans="1:12">
      <c r="A55" s="8">
        <v>1</v>
      </c>
      <c r="B55" s="8" t="s">
        <v>194</v>
      </c>
      <c r="C55" s="8" t="s">
        <v>195</v>
      </c>
      <c r="D55" s="8" t="s">
        <v>51</v>
      </c>
      <c r="E55" s="8" t="s">
        <v>196</v>
      </c>
      <c r="F55" s="8" t="s">
        <v>197</v>
      </c>
      <c r="G55" s="8" t="s">
        <v>193</v>
      </c>
      <c r="H55" s="8" t="s">
        <v>198</v>
      </c>
      <c r="I55" s="8">
        <v>10</v>
      </c>
      <c r="J55" s="8">
        <v>10</v>
      </c>
      <c r="K55" s="8">
        <f>I55-J55</f>
        <v>0</v>
      </c>
      <c r="L55" s="15" t="s">
        <v>28</v>
      </c>
    </row>
    <row r="56" s="1" customFormat="1" ht="51" customHeight="1" spans="1:12">
      <c r="A56" s="8">
        <v>2</v>
      </c>
      <c r="B56" s="8" t="s">
        <v>199</v>
      </c>
      <c r="C56" s="8" t="s">
        <v>200</v>
      </c>
      <c r="D56" s="8" t="s">
        <v>51</v>
      </c>
      <c r="E56" s="8" t="s">
        <v>201</v>
      </c>
      <c r="F56" s="8" t="s">
        <v>202</v>
      </c>
      <c r="G56" s="8" t="s">
        <v>193</v>
      </c>
      <c r="H56" s="8" t="s">
        <v>203</v>
      </c>
      <c r="I56" s="8">
        <v>10</v>
      </c>
      <c r="J56" s="8">
        <v>10</v>
      </c>
      <c r="K56" s="8">
        <f>I56-J56</f>
        <v>0</v>
      </c>
      <c r="L56" s="15" t="s">
        <v>28</v>
      </c>
    </row>
    <row r="57" s="1" customFormat="1" ht="48" spans="1:12">
      <c r="A57" s="8">
        <v>3</v>
      </c>
      <c r="B57" s="8" t="s">
        <v>204</v>
      </c>
      <c r="C57" s="8" t="s">
        <v>205</v>
      </c>
      <c r="D57" s="8" t="s">
        <v>47</v>
      </c>
      <c r="E57" s="8" t="s">
        <v>206</v>
      </c>
      <c r="F57" s="8" t="s">
        <v>207</v>
      </c>
      <c r="G57" s="8" t="s">
        <v>193</v>
      </c>
      <c r="H57" s="8" t="s">
        <v>193</v>
      </c>
      <c r="I57" s="8">
        <v>5</v>
      </c>
      <c r="J57" s="8">
        <v>5</v>
      </c>
      <c r="K57" s="8">
        <v>0</v>
      </c>
      <c r="L57" s="15" t="s">
        <v>28</v>
      </c>
    </row>
    <row r="58" s="1" customFormat="1" ht="55" customHeight="1" spans="1:12">
      <c r="A58" s="8">
        <v>4</v>
      </c>
      <c r="B58" s="8" t="s">
        <v>208</v>
      </c>
      <c r="C58" s="8" t="s">
        <v>209</v>
      </c>
      <c r="D58" s="8" t="s">
        <v>65</v>
      </c>
      <c r="E58" s="8" t="s">
        <v>210</v>
      </c>
      <c r="F58" s="8" t="s">
        <v>211</v>
      </c>
      <c r="G58" s="8" t="s">
        <v>193</v>
      </c>
      <c r="H58" s="8" t="s">
        <v>193</v>
      </c>
      <c r="I58" s="8">
        <v>10</v>
      </c>
      <c r="J58" s="8">
        <v>10</v>
      </c>
      <c r="K58" s="8">
        <v>0</v>
      </c>
      <c r="L58" s="15" t="s">
        <v>28</v>
      </c>
    </row>
    <row r="59" s="1" customFormat="1" ht="48" spans="1:12">
      <c r="A59" s="8">
        <v>5</v>
      </c>
      <c r="B59" s="8" t="s">
        <v>212</v>
      </c>
      <c r="C59" s="8" t="s">
        <v>213</v>
      </c>
      <c r="D59" s="8" t="s">
        <v>47</v>
      </c>
      <c r="E59" s="8" t="s">
        <v>214</v>
      </c>
      <c r="F59" s="8" t="s">
        <v>215</v>
      </c>
      <c r="G59" s="8" t="s">
        <v>193</v>
      </c>
      <c r="H59" s="8" t="s">
        <v>193</v>
      </c>
      <c r="I59" s="8">
        <v>15</v>
      </c>
      <c r="J59" s="8">
        <v>15</v>
      </c>
      <c r="K59" s="8">
        <v>0</v>
      </c>
      <c r="L59" s="15" t="s">
        <v>28</v>
      </c>
    </row>
    <row r="60" s="1" customFormat="1" ht="26" customHeight="1" spans="1:12">
      <c r="A60" s="6" t="s">
        <v>216</v>
      </c>
      <c r="B60" s="6" t="s">
        <v>193</v>
      </c>
      <c r="C60" s="6" t="s">
        <v>217</v>
      </c>
      <c r="D60" s="6"/>
      <c r="E60" s="6"/>
      <c r="F60" s="6"/>
      <c r="G60" s="6"/>
      <c r="H60" s="6"/>
      <c r="I60" s="6" t="s">
        <v>20</v>
      </c>
      <c r="J60" s="6" t="s">
        <v>9</v>
      </c>
      <c r="K60" s="6" t="s">
        <v>10</v>
      </c>
      <c r="L60" s="6" t="s">
        <v>11</v>
      </c>
    </row>
    <row r="61" s="1" customFormat="1" ht="21" customHeight="1" spans="1:12">
      <c r="A61" s="6"/>
      <c r="B61" s="6" t="s">
        <v>16</v>
      </c>
      <c r="C61" s="6"/>
      <c r="D61" s="6"/>
      <c r="E61" s="6"/>
      <c r="F61" s="6"/>
      <c r="G61" s="6"/>
      <c r="H61" s="6"/>
      <c r="I61" s="6">
        <f>I62</f>
        <v>29</v>
      </c>
      <c r="J61" s="6">
        <f>J62</f>
        <v>29</v>
      </c>
      <c r="K61" s="6">
        <v>0</v>
      </c>
      <c r="L61" s="6"/>
    </row>
    <row r="62" s="1" customFormat="1" ht="72" spans="1:12">
      <c r="A62" s="8">
        <v>1</v>
      </c>
      <c r="B62" s="8" t="s">
        <v>218</v>
      </c>
      <c r="C62" s="8" t="s">
        <v>219</v>
      </c>
      <c r="D62" s="8" t="s">
        <v>220</v>
      </c>
      <c r="E62" s="8" t="s">
        <v>221</v>
      </c>
      <c r="F62" s="8" t="s">
        <v>222</v>
      </c>
      <c r="G62" s="8" t="s">
        <v>193</v>
      </c>
      <c r="H62" s="8" t="s">
        <v>193</v>
      </c>
      <c r="I62" s="8">
        <v>29</v>
      </c>
      <c r="J62" s="8">
        <v>29</v>
      </c>
      <c r="K62" s="8">
        <v>0</v>
      </c>
      <c r="L62" s="15" t="s">
        <v>28</v>
      </c>
    </row>
    <row r="63" s="1" customFormat="1" ht="33" customHeight="1" spans="1:12">
      <c r="A63" s="6" t="s">
        <v>223</v>
      </c>
      <c r="B63" s="6" t="s">
        <v>224</v>
      </c>
      <c r="C63" s="6" t="s">
        <v>225</v>
      </c>
      <c r="D63" s="6"/>
      <c r="E63" s="6"/>
      <c r="F63" s="6"/>
      <c r="G63" s="6"/>
      <c r="H63" s="6"/>
      <c r="I63" s="6" t="s">
        <v>20</v>
      </c>
      <c r="J63" s="6" t="s">
        <v>9</v>
      </c>
      <c r="K63" s="6" t="s">
        <v>10</v>
      </c>
      <c r="L63" s="6" t="s">
        <v>11</v>
      </c>
    </row>
    <row r="64" s="1" customFormat="1" ht="33" customHeight="1" spans="1:12">
      <c r="A64" s="6"/>
      <c r="B64" s="6" t="s">
        <v>16</v>
      </c>
      <c r="C64" s="6"/>
      <c r="D64" s="6"/>
      <c r="E64" s="6"/>
      <c r="F64" s="6"/>
      <c r="G64" s="6"/>
      <c r="H64" s="6"/>
      <c r="I64" s="6">
        <f t="shared" ref="I64:K64" si="6">I65</f>
        <v>30</v>
      </c>
      <c r="J64" s="6">
        <f t="shared" si="6"/>
        <v>30</v>
      </c>
      <c r="K64" s="6">
        <f t="shared" si="6"/>
        <v>0</v>
      </c>
      <c r="L64" s="6"/>
    </row>
    <row r="65" s="1" customFormat="1" ht="33" customHeight="1" spans="1:12">
      <c r="A65" s="8">
        <v>1</v>
      </c>
      <c r="B65" s="8" t="s">
        <v>226</v>
      </c>
      <c r="C65" s="8" t="s">
        <v>227</v>
      </c>
      <c r="D65" s="8" t="s">
        <v>33</v>
      </c>
      <c r="E65" s="8" t="s">
        <v>228</v>
      </c>
      <c r="F65" s="8" t="s">
        <v>229</v>
      </c>
      <c r="G65" s="8" t="s">
        <v>224</v>
      </c>
      <c r="H65" s="8" t="s">
        <v>224</v>
      </c>
      <c r="I65" s="8">
        <v>30</v>
      </c>
      <c r="J65" s="8">
        <v>30</v>
      </c>
      <c r="K65" s="8">
        <f>I65-J65</f>
        <v>0</v>
      </c>
      <c r="L65" s="15" t="s">
        <v>28</v>
      </c>
    </row>
    <row r="66" ht="27" customHeight="1" spans="1:12">
      <c r="A66" s="6" t="s">
        <v>230</v>
      </c>
      <c r="B66" s="6" t="s">
        <v>231</v>
      </c>
      <c r="C66" s="6" t="s">
        <v>232</v>
      </c>
      <c r="D66" s="6"/>
      <c r="E66" s="6"/>
      <c r="F66" s="6"/>
      <c r="G66" s="6"/>
      <c r="H66" s="6"/>
      <c r="I66" s="6" t="s">
        <v>20</v>
      </c>
      <c r="J66" s="6" t="s">
        <v>9</v>
      </c>
      <c r="K66" s="6" t="s">
        <v>10</v>
      </c>
      <c r="L66" s="6" t="s">
        <v>11</v>
      </c>
    </row>
    <row r="67" ht="27" customHeight="1" spans="1:12">
      <c r="A67" s="6"/>
      <c r="B67" s="6" t="s">
        <v>16</v>
      </c>
      <c r="C67" s="6"/>
      <c r="D67" s="6"/>
      <c r="E67" s="6"/>
      <c r="F67" s="6"/>
      <c r="G67" s="6"/>
      <c r="H67" s="6"/>
      <c r="I67" s="6">
        <f t="shared" ref="I67:K67" si="7">SUM(I68:I72)</f>
        <v>24</v>
      </c>
      <c r="J67" s="6">
        <f t="shared" si="7"/>
        <v>24</v>
      </c>
      <c r="K67" s="6">
        <f t="shared" si="7"/>
        <v>0</v>
      </c>
      <c r="L67" s="6"/>
    </row>
    <row r="68" ht="39" customHeight="1" spans="1:12">
      <c r="A68" s="8">
        <v>1</v>
      </c>
      <c r="B68" s="8" t="s">
        <v>233</v>
      </c>
      <c r="C68" s="8" t="s">
        <v>234</v>
      </c>
      <c r="D68" s="8" t="s">
        <v>33</v>
      </c>
      <c r="E68" s="8" t="s">
        <v>100</v>
      </c>
      <c r="F68" s="8" t="s">
        <v>235</v>
      </c>
      <c r="G68" s="8" t="s">
        <v>231</v>
      </c>
      <c r="H68" s="8" t="s">
        <v>236</v>
      </c>
      <c r="I68" s="8">
        <v>5</v>
      </c>
      <c r="J68" s="8">
        <v>5</v>
      </c>
      <c r="K68" s="8">
        <f>I68-J68</f>
        <v>0</v>
      </c>
      <c r="L68" s="15" t="s">
        <v>28</v>
      </c>
    </row>
    <row r="69" ht="39" customHeight="1" spans="1:12">
      <c r="A69" s="8">
        <v>2</v>
      </c>
      <c r="B69" s="8" t="s">
        <v>237</v>
      </c>
      <c r="C69" s="8" t="s">
        <v>238</v>
      </c>
      <c r="D69" s="8" t="s">
        <v>162</v>
      </c>
      <c r="E69" s="8" t="s">
        <v>239</v>
      </c>
      <c r="F69" s="8" t="s">
        <v>240</v>
      </c>
      <c r="G69" s="8" t="s">
        <v>231</v>
      </c>
      <c r="H69" s="8" t="s">
        <v>241</v>
      </c>
      <c r="I69" s="8">
        <v>5</v>
      </c>
      <c r="J69" s="8">
        <v>5</v>
      </c>
      <c r="K69" s="8">
        <f>I69-J69</f>
        <v>0</v>
      </c>
      <c r="L69" s="15" t="s">
        <v>28</v>
      </c>
    </row>
    <row r="70" ht="39" customHeight="1" spans="1:12">
      <c r="A70" s="8">
        <v>3</v>
      </c>
      <c r="B70" s="8" t="s">
        <v>242</v>
      </c>
      <c r="C70" s="8" t="s">
        <v>243</v>
      </c>
      <c r="D70" s="8" t="s">
        <v>162</v>
      </c>
      <c r="E70" s="8" t="s">
        <v>244</v>
      </c>
      <c r="F70" s="8" t="s">
        <v>245</v>
      </c>
      <c r="G70" s="8" t="s">
        <v>231</v>
      </c>
      <c r="H70" s="8" t="s">
        <v>246</v>
      </c>
      <c r="I70" s="8">
        <v>5</v>
      </c>
      <c r="J70" s="8">
        <v>5</v>
      </c>
      <c r="K70" s="8">
        <f>I70-J70</f>
        <v>0</v>
      </c>
      <c r="L70" s="15" t="s">
        <v>28</v>
      </c>
    </row>
    <row r="71" ht="39" customHeight="1" spans="1:12">
      <c r="A71" s="8">
        <v>4</v>
      </c>
      <c r="B71" s="8" t="s">
        <v>247</v>
      </c>
      <c r="C71" s="8" t="s">
        <v>248</v>
      </c>
      <c r="D71" s="8" t="s">
        <v>127</v>
      </c>
      <c r="E71" s="8" t="s">
        <v>249</v>
      </c>
      <c r="F71" s="8" t="s">
        <v>250</v>
      </c>
      <c r="G71" s="8" t="s">
        <v>231</v>
      </c>
      <c r="H71" s="8" t="s">
        <v>251</v>
      </c>
      <c r="I71" s="8">
        <v>5</v>
      </c>
      <c r="J71" s="8">
        <v>5</v>
      </c>
      <c r="K71" s="8">
        <f>I71-J71</f>
        <v>0</v>
      </c>
      <c r="L71" s="15" t="s">
        <v>28</v>
      </c>
    </row>
    <row r="72" ht="39" customHeight="1" spans="1:12">
      <c r="A72" s="8">
        <v>5</v>
      </c>
      <c r="B72" s="8" t="s">
        <v>252</v>
      </c>
      <c r="C72" s="8" t="s">
        <v>253</v>
      </c>
      <c r="D72" s="8" t="s">
        <v>47</v>
      </c>
      <c r="E72" s="8" t="s">
        <v>254</v>
      </c>
      <c r="F72" s="8" t="s">
        <v>255</v>
      </c>
      <c r="G72" s="8" t="s">
        <v>231</v>
      </c>
      <c r="H72" s="8" t="s">
        <v>256</v>
      </c>
      <c r="I72" s="8">
        <v>4</v>
      </c>
      <c r="J72" s="8">
        <v>4</v>
      </c>
      <c r="K72" s="8">
        <f>I72-J72</f>
        <v>0</v>
      </c>
      <c r="L72" s="15" t="s">
        <v>28</v>
      </c>
    </row>
    <row r="73" ht="24" spans="1:12">
      <c r="A73" s="6" t="s">
        <v>257</v>
      </c>
      <c r="B73" s="6" t="s">
        <v>258</v>
      </c>
      <c r="C73" s="6" t="s">
        <v>62</v>
      </c>
      <c r="D73" s="6"/>
      <c r="E73" s="6"/>
      <c r="F73" s="6"/>
      <c r="G73" s="6">
        <v>51.4</v>
      </c>
      <c r="H73" s="6"/>
      <c r="I73" s="6" t="s">
        <v>20</v>
      </c>
      <c r="J73" s="6" t="s">
        <v>9</v>
      </c>
      <c r="K73" s="6" t="s">
        <v>10</v>
      </c>
      <c r="L73" s="6" t="s">
        <v>11</v>
      </c>
    </row>
    <row r="74" ht="20" customHeight="1" spans="1:12">
      <c r="A74" s="6"/>
      <c r="B74" s="6" t="s">
        <v>16</v>
      </c>
      <c r="C74" s="6"/>
      <c r="D74" s="6"/>
      <c r="E74" s="6"/>
      <c r="F74" s="6"/>
      <c r="G74" s="6"/>
      <c r="H74" s="6"/>
      <c r="I74" s="6">
        <f>SUM(I75:I76)</f>
        <v>31.4</v>
      </c>
      <c r="J74" s="6">
        <f>SUM(J75:J76)</f>
        <v>31.4</v>
      </c>
      <c r="K74" s="6">
        <v>0</v>
      </c>
      <c r="L74" s="6"/>
    </row>
    <row r="75" ht="41" customHeight="1" spans="1:12">
      <c r="A75" s="8">
        <v>1</v>
      </c>
      <c r="B75" s="8" t="s">
        <v>259</v>
      </c>
      <c r="C75" s="8" t="s">
        <v>260</v>
      </c>
      <c r="D75" s="8" t="s">
        <v>47</v>
      </c>
      <c r="E75" s="8" t="s">
        <v>261</v>
      </c>
      <c r="F75" s="8" t="s">
        <v>262</v>
      </c>
      <c r="G75" s="8" t="s">
        <v>258</v>
      </c>
      <c r="H75" s="8" t="s">
        <v>263</v>
      </c>
      <c r="I75" s="8">
        <v>21.4</v>
      </c>
      <c r="J75" s="8">
        <v>21.4</v>
      </c>
      <c r="K75" s="8">
        <v>0</v>
      </c>
      <c r="L75" s="15" t="s">
        <v>28</v>
      </c>
    </row>
    <row r="76" ht="40" customHeight="1" spans="1:12">
      <c r="A76" s="8">
        <v>2</v>
      </c>
      <c r="B76" s="8" t="s">
        <v>264</v>
      </c>
      <c r="C76" s="8" t="s">
        <v>265</v>
      </c>
      <c r="D76" s="8" t="s">
        <v>47</v>
      </c>
      <c r="E76" s="8" t="s">
        <v>266</v>
      </c>
      <c r="F76" s="8" t="s">
        <v>267</v>
      </c>
      <c r="G76" s="8" t="s">
        <v>258</v>
      </c>
      <c r="H76" s="8" t="s">
        <v>268</v>
      </c>
      <c r="I76" s="8">
        <v>10</v>
      </c>
      <c r="J76" s="8">
        <v>10</v>
      </c>
      <c r="K76" s="8">
        <v>0</v>
      </c>
      <c r="L76" s="15" t="s">
        <v>28</v>
      </c>
    </row>
    <row r="77" ht="24" spans="1:12">
      <c r="A77" s="6" t="s">
        <v>269</v>
      </c>
      <c r="B77" s="6" t="s">
        <v>42</v>
      </c>
      <c r="C77" s="6" t="s">
        <v>62</v>
      </c>
      <c r="D77" s="6"/>
      <c r="E77" s="6"/>
      <c r="F77" s="6"/>
      <c r="G77" s="6"/>
      <c r="H77" s="6"/>
      <c r="I77" s="6" t="s">
        <v>20</v>
      </c>
      <c r="J77" s="6" t="s">
        <v>9</v>
      </c>
      <c r="K77" s="6" t="s">
        <v>10</v>
      </c>
      <c r="L77" s="6" t="s">
        <v>11</v>
      </c>
    </row>
    <row r="78" ht="20" customHeight="1" spans="1:12">
      <c r="A78" s="6"/>
      <c r="B78" s="6" t="s">
        <v>16</v>
      </c>
      <c r="C78" s="6"/>
      <c r="D78" s="6"/>
      <c r="E78" s="6"/>
      <c r="F78" s="6"/>
      <c r="G78" s="6"/>
      <c r="H78" s="6"/>
      <c r="I78" s="6">
        <f>I79</f>
        <v>20</v>
      </c>
      <c r="J78" s="6">
        <f>J79</f>
        <v>20</v>
      </c>
      <c r="K78" s="6">
        <v>0</v>
      </c>
      <c r="L78" s="6"/>
    </row>
    <row r="79" ht="48" spans="1:12">
      <c r="A79" s="8">
        <v>1</v>
      </c>
      <c r="B79" s="8" t="s">
        <v>270</v>
      </c>
      <c r="C79" s="8" t="s">
        <v>271</v>
      </c>
      <c r="D79" s="8" t="s">
        <v>42</v>
      </c>
      <c r="E79" s="8" t="s">
        <v>272</v>
      </c>
      <c r="F79" s="8" t="s">
        <v>273</v>
      </c>
      <c r="G79" s="8" t="s">
        <v>42</v>
      </c>
      <c r="H79" s="8" t="s">
        <v>274</v>
      </c>
      <c r="I79" s="8">
        <v>20</v>
      </c>
      <c r="J79" s="8">
        <v>20</v>
      </c>
      <c r="K79" s="8">
        <v>0</v>
      </c>
      <c r="L79" s="15" t="s">
        <v>28</v>
      </c>
    </row>
    <row r="80" ht="24" spans="1:12">
      <c r="A80" s="6" t="s">
        <v>275</v>
      </c>
      <c r="B80" s="6" t="s">
        <v>168</v>
      </c>
      <c r="C80" s="6" t="s">
        <v>62</v>
      </c>
      <c r="D80" s="6"/>
      <c r="E80" s="6"/>
      <c r="F80" s="6"/>
      <c r="G80" s="6"/>
      <c r="H80" s="6"/>
      <c r="I80" s="6" t="s">
        <v>20</v>
      </c>
      <c r="J80" s="6" t="s">
        <v>9</v>
      </c>
      <c r="K80" s="6" t="s">
        <v>10</v>
      </c>
      <c r="L80" s="6" t="s">
        <v>11</v>
      </c>
    </row>
    <row r="81" ht="18" customHeight="1" spans="1:12">
      <c r="A81" s="6"/>
      <c r="B81" s="6" t="s">
        <v>16</v>
      </c>
      <c r="C81" s="6"/>
      <c r="D81" s="6"/>
      <c r="E81" s="6"/>
      <c r="F81" s="6"/>
      <c r="G81" s="6"/>
      <c r="H81" s="6"/>
      <c r="I81" s="6">
        <f>SUM(I82:I83)</f>
        <v>12</v>
      </c>
      <c r="J81" s="6">
        <f>SUM(J82:J83)</f>
        <v>12</v>
      </c>
      <c r="K81" s="6">
        <v>0</v>
      </c>
      <c r="L81" s="6"/>
    </row>
    <row r="82" ht="36" spans="1:12">
      <c r="A82" s="8">
        <v>1</v>
      </c>
      <c r="B82" s="8" t="s">
        <v>276</v>
      </c>
      <c r="C82" s="8" t="s">
        <v>277</v>
      </c>
      <c r="D82" s="8" t="s">
        <v>168</v>
      </c>
      <c r="E82" s="8" t="s">
        <v>278</v>
      </c>
      <c r="F82" s="8" t="s">
        <v>279</v>
      </c>
      <c r="G82" s="8" t="s">
        <v>280</v>
      </c>
      <c r="H82" s="8" t="s">
        <v>280</v>
      </c>
      <c r="I82" s="8">
        <v>5</v>
      </c>
      <c r="J82" s="8">
        <v>5</v>
      </c>
      <c r="K82" s="8">
        <v>0</v>
      </c>
      <c r="L82" s="15" t="s">
        <v>28</v>
      </c>
    </row>
    <row r="83" ht="36" spans="1:12">
      <c r="A83" s="8">
        <v>2</v>
      </c>
      <c r="B83" s="8" t="s">
        <v>281</v>
      </c>
      <c r="C83" s="8" t="s">
        <v>282</v>
      </c>
      <c r="D83" s="8" t="s">
        <v>168</v>
      </c>
      <c r="E83" s="8" t="s">
        <v>283</v>
      </c>
      <c r="F83" s="8" t="s">
        <v>284</v>
      </c>
      <c r="G83" s="8" t="s">
        <v>280</v>
      </c>
      <c r="H83" s="8" t="s">
        <v>280</v>
      </c>
      <c r="I83" s="8">
        <v>7</v>
      </c>
      <c r="J83" s="8">
        <v>7</v>
      </c>
      <c r="K83" s="8">
        <v>0</v>
      </c>
      <c r="L83" s="15" t="s">
        <v>28</v>
      </c>
    </row>
    <row r="84" ht="24" spans="1:12">
      <c r="A84" s="6" t="s">
        <v>285</v>
      </c>
      <c r="B84" s="6" t="s">
        <v>65</v>
      </c>
      <c r="C84" s="6" t="s">
        <v>62</v>
      </c>
      <c r="D84" s="6"/>
      <c r="E84" s="6"/>
      <c r="F84" s="6"/>
      <c r="G84" s="6"/>
      <c r="H84" s="6"/>
      <c r="I84" s="6" t="s">
        <v>20</v>
      </c>
      <c r="J84" s="6" t="s">
        <v>9</v>
      </c>
      <c r="K84" s="6" t="s">
        <v>10</v>
      </c>
      <c r="L84" s="6" t="s">
        <v>11</v>
      </c>
    </row>
    <row r="85" ht="19" customHeight="1" spans="1:12">
      <c r="A85" s="6"/>
      <c r="B85" s="6" t="s">
        <v>16</v>
      </c>
      <c r="C85" s="6"/>
      <c r="D85" s="6"/>
      <c r="E85" s="6"/>
      <c r="F85" s="6"/>
      <c r="G85" s="6"/>
      <c r="H85" s="6"/>
      <c r="I85" s="6">
        <f>SUM(I86:I87)</f>
        <v>8</v>
      </c>
      <c r="J85" s="6">
        <f>SUM(J86:J87)</f>
        <v>8</v>
      </c>
      <c r="K85" s="6">
        <v>0</v>
      </c>
      <c r="L85" s="6"/>
    </row>
    <row r="86" ht="34" customHeight="1" spans="1:12">
      <c r="A86" s="8">
        <v>1</v>
      </c>
      <c r="B86" s="8" t="s">
        <v>286</v>
      </c>
      <c r="C86" s="8" t="s">
        <v>287</v>
      </c>
      <c r="D86" s="8" t="s">
        <v>65</v>
      </c>
      <c r="E86" s="8" t="s">
        <v>288</v>
      </c>
      <c r="F86" s="8" t="s">
        <v>289</v>
      </c>
      <c r="G86" s="8" t="s">
        <v>290</v>
      </c>
      <c r="H86" s="8" t="s">
        <v>291</v>
      </c>
      <c r="I86" s="8">
        <v>4</v>
      </c>
      <c r="J86" s="8">
        <v>4</v>
      </c>
      <c r="K86" s="8">
        <v>0</v>
      </c>
      <c r="L86" s="15" t="s">
        <v>28</v>
      </c>
    </row>
    <row r="87" ht="34" customHeight="1" spans="1:12">
      <c r="A87" s="8">
        <v>2</v>
      </c>
      <c r="B87" s="8" t="s">
        <v>292</v>
      </c>
      <c r="C87" s="8" t="s">
        <v>293</v>
      </c>
      <c r="D87" s="8" t="s">
        <v>65</v>
      </c>
      <c r="E87" s="8" t="s">
        <v>288</v>
      </c>
      <c r="F87" s="8" t="s">
        <v>294</v>
      </c>
      <c r="G87" s="8" t="s">
        <v>290</v>
      </c>
      <c r="H87" s="8" t="s">
        <v>291</v>
      </c>
      <c r="I87" s="8">
        <v>4</v>
      </c>
      <c r="J87" s="8">
        <v>4</v>
      </c>
      <c r="K87" s="8">
        <v>0</v>
      </c>
      <c r="L87" s="15" t="s">
        <v>28</v>
      </c>
    </row>
    <row r="88" ht="29" customHeight="1" spans="1:12">
      <c r="A88" s="6" t="s">
        <v>295</v>
      </c>
      <c r="B88" s="6" t="s">
        <v>127</v>
      </c>
      <c r="C88" s="6" t="s">
        <v>62</v>
      </c>
      <c r="D88" s="6"/>
      <c r="E88" s="6"/>
      <c r="F88" s="6"/>
      <c r="G88" s="6"/>
      <c r="H88" s="6"/>
      <c r="I88" s="6" t="s">
        <v>20</v>
      </c>
      <c r="J88" s="6" t="s">
        <v>9</v>
      </c>
      <c r="K88" s="6" t="s">
        <v>10</v>
      </c>
      <c r="L88" s="6" t="s">
        <v>11</v>
      </c>
    </row>
    <row r="89" ht="22" customHeight="1" spans="1:12">
      <c r="A89" s="6"/>
      <c r="B89" s="6" t="s">
        <v>16</v>
      </c>
      <c r="C89" s="6"/>
      <c r="D89" s="6"/>
      <c r="E89" s="6"/>
      <c r="F89" s="6"/>
      <c r="G89" s="6"/>
      <c r="H89" s="6"/>
      <c r="I89" s="6">
        <f>I90</f>
        <v>20</v>
      </c>
      <c r="J89" s="6">
        <f>J90</f>
        <v>20</v>
      </c>
      <c r="K89" s="6">
        <v>0</v>
      </c>
      <c r="L89" s="6"/>
    </row>
    <row r="90" ht="48" spans="1:12">
      <c r="A90" s="8">
        <v>1</v>
      </c>
      <c r="B90" s="8" t="s">
        <v>296</v>
      </c>
      <c r="C90" s="8" t="s">
        <v>297</v>
      </c>
      <c r="D90" s="8" t="s">
        <v>127</v>
      </c>
      <c r="E90" s="8" t="s">
        <v>298</v>
      </c>
      <c r="F90" s="8" t="s">
        <v>299</v>
      </c>
      <c r="G90" s="8" t="s">
        <v>127</v>
      </c>
      <c r="H90" s="8" t="s">
        <v>300</v>
      </c>
      <c r="I90" s="8">
        <v>20</v>
      </c>
      <c r="J90" s="8">
        <v>20</v>
      </c>
      <c r="K90" s="8">
        <v>0</v>
      </c>
      <c r="L90" s="15" t="s">
        <v>28</v>
      </c>
    </row>
  </sheetData>
  <mergeCells count="12">
    <mergeCell ref="A1:L1"/>
    <mergeCell ref="A2:L2"/>
    <mergeCell ref="D3:E3"/>
    <mergeCell ref="G3:H3"/>
    <mergeCell ref="A3:A4"/>
    <mergeCell ref="B3:B4"/>
    <mergeCell ref="C3:C4"/>
    <mergeCell ref="F3:F4"/>
    <mergeCell ref="I3:I4"/>
    <mergeCell ref="J3:J4"/>
    <mergeCell ref="K3:K4"/>
    <mergeCell ref="L3:L4"/>
  </mergeCells>
  <pageMargins left="0.156944444444444" right="0.156944444444444" top="0.471527777777778" bottom="0.313888888888889" header="0.235416666666667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执行结果台账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2021-06-07T07:55:00Z</dcterms:created>
  <dcterms:modified xsi:type="dcterms:W3CDTF">2022-09-18T02:46:49Z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5AD4A697393F46D89691DECF03445B46</vt:lpwstr>
  </property>
  <property fmtid="{D5CDD505-2E9C-101B-9397-08002B2CF9AE}" pid="3" name="KSOProductBuildVer">
    <vt:lpwstr>2052-11.1.0.12358</vt:lpwstr>
  </property>
</Properties>
</file>