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<sst xmlns="http://schemas.openxmlformats.org/spreadsheetml/2006/main" count="48" uniqueCount="47">
  <si>
    <r>
      <rPr>
        <b/>
        <sz val="12"/>
        <color theme="1"/>
        <rFont val="宋体"/>
        <charset val="134"/>
      </rPr>
      <t>新田县陶岭</t>
    </r>
    <r>
      <rPr>
        <b/>
        <sz val="12"/>
        <color theme="1"/>
        <rFont val="Times New Roman"/>
        <charset val="134"/>
      </rPr>
      <t>2023</t>
    </r>
    <r>
      <rPr>
        <b/>
        <sz val="12"/>
        <color theme="1"/>
        <rFont val="宋体"/>
        <charset val="134"/>
      </rPr>
      <t>年度巩固拓展脱贫攻坚成果和乡村振兴项目库动态调整项目申报分类汇总表</t>
    </r>
  </si>
  <si>
    <t>序号</t>
  </si>
  <si>
    <t>项目类型</t>
  </si>
  <si>
    <t>项目个数</t>
  </si>
  <si>
    <t>资金规模和筹资方式</t>
  </si>
  <si>
    <t>受益对象</t>
  </si>
  <si>
    <t>项目预算总投资</t>
  </si>
  <si>
    <t>其中</t>
  </si>
  <si>
    <t>受益村</t>
  </si>
  <si>
    <r>
      <rPr>
        <sz val="10.5"/>
        <color theme="1"/>
        <rFont val="仿宋_GB2312"/>
        <charset val="134"/>
      </rPr>
      <t>受益户</t>
    </r>
    <r>
      <rPr>
        <sz val="10.5"/>
        <color theme="1"/>
        <rFont val="仿宋_GB2312"/>
        <charset val="134"/>
      </rPr>
      <t>数</t>
    </r>
    <r>
      <rPr>
        <sz val="10.5"/>
        <color theme="1"/>
        <rFont val="仿宋_GB2312"/>
        <charset val="134"/>
      </rPr>
      <t>（户）</t>
    </r>
  </si>
  <si>
    <t>受益人口数</t>
  </si>
  <si>
    <t>财政资金</t>
  </si>
  <si>
    <t>其他资金</t>
  </si>
  <si>
    <r>
      <rPr>
        <sz val="10.5"/>
        <color theme="1"/>
        <rFont val="仿宋_GB2312"/>
        <charset val="134"/>
      </rPr>
      <t>受益脱贫</t>
    </r>
    <r>
      <rPr>
        <sz val="10.5"/>
        <color theme="1"/>
        <rFont val="仿宋_GB2312"/>
        <charset val="134"/>
      </rPr>
      <t>村数</t>
    </r>
    <r>
      <rPr>
        <sz val="10.5"/>
        <color theme="1"/>
        <rFont val="仿宋_GB2312"/>
        <charset val="134"/>
      </rPr>
      <t>（个）</t>
    </r>
  </si>
  <si>
    <t>受益脱贫户数及防止返贫监测对象</t>
  </si>
  <si>
    <t>受益脱贫人口数及防止返贫监测对象人口</t>
  </si>
  <si>
    <t>总	计</t>
  </si>
  <si>
    <t>一、产业发展</t>
  </si>
  <si>
    <r>
      <rPr>
        <sz val="10.5"/>
        <color theme="1"/>
        <rFont val="Times New Roman"/>
        <charset val="134"/>
      </rPr>
      <t>1.</t>
    </r>
    <r>
      <rPr>
        <sz val="10.5"/>
        <color theme="1"/>
        <rFont val="仿宋_GB2312"/>
        <charset val="134"/>
      </rPr>
      <t>生产项目</t>
    </r>
  </si>
  <si>
    <r>
      <rPr>
        <sz val="10.5"/>
        <color theme="1"/>
        <rFont val="Times New Roman"/>
        <charset val="134"/>
      </rPr>
      <t>2.</t>
    </r>
    <r>
      <rPr>
        <sz val="10.5"/>
        <color theme="1"/>
        <rFont val="仿宋_GB2312"/>
        <charset val="134"/>
      </rPr>
      <t>加工流通项目</t>
    </r>
  </si>
  <si>
    <r>
      <rPr>
        <sz val="10.5"/>
        <color theme="1"/>
        <rFont val="Times New Roman"/>
        <charset val="134"/>
      </rPr>
      <t>3.</t>
    </r>
    <r>
      <rPr>
        <sz val="10.5"/>
        <color theme="1"/>
        <rFont val="仿宋_GB2312"/>
        <charset val="134"/>
      </rPr>
      <t>配套设施项目</t>
    </r>
  </si>
  <si>
    <r>
      <rPr>
        <sz val="10.5"/>
        <color theme="1"/>
        <rFont val="Times New Roman"/>
        <charset val="134"/>
      </rPr>
      <t>4.</t>
    </r>
    <r>
      <rPr>
        <sz val="10.5"/>
        <color theme="1"/>
        <rFont val="仿宋_GB2312"/>
        <charset val="134"/>
      </rPr>
      <t>产业服务支撑项目</t>
    </r>
  </si>
  <si>
    <r>
      <rPr>
        <sz val="10.5"/>
        <color theme="1"/>
        <rFont val="Times New Roman"/>
        <charset val="134"/>
      </rPr>
      <t>5.</t>
    </r>
    <r>
      <rPr>
        <sz val="10.5"/>
        <color theme="1"/>
        <rFont val="仿宋_GB2312"/>
        <charset val="134"/>
      </rPr>
      <t>金融保险配套项目</t>
    </r>
  </si>
  <si>
    <t>二、就业项目</t>
  </si>
  <si>
    <r>
      <rPr>
        <sz val="10.5"/>
        <color theme="1"/>
        <rFont val="Times New Roman"/>
        <charset val="134"/>
      </rPr>
      <t>1.</t>
    </r>
    <r>
      <rPr>
        <sz val="10.5"/>
        <color theme="1"/>
        <rFont val="仿宋_GB2312"/>
        <charset val="134"/>
      </rPr>
      <t>务工补助</t>
    </r>
  </si>
  <si>
    <r>
      <rPr>
        <sz val="10.5"/>
        <color theme="1"/>
        <rFont val="Times New Roman"/>
        <charset val="134"/>
      </rPr>
      <t>2.</t>
    </r>
    <r>
      <rPr>
        <sz val="10.5"/>
        <color theme="1"/>
        <rFont val="仿宋_GB2312"/>
        <charset val="134"/>
      </rPr>
      <t>就业培训</t>
    </r>
  </si>
  <si>
    <r>
      <rPr>
        <sz val="10.5"/>
        <color theme="1"/>
        <rFont val="Times New Roman"/>
        <charset val="134"/>
      </rPr>
      <t>3.</t>
    </r>
    <r>
      <rPr>
        <sz val="10.5"/>
        <color theme="1"/>
        <rFont val="仿宋_GB2312"/>
        <charset val="134"/>
      </rPr>
      <t>创业</t>
    </r>
  </si>
  <si>
    <r>
      <rPr>
        <sz val="10.5"/>
        <color theme="1"/>
        <rFont val="Times New Roman"/>
        <charset val="134"/>
      </rPr>
      <t>4.</t>
    </r>
    <r>
      <rPr>
        <sz val="10.5"/>
        <color theme="1"/>
        <rFont val="仿宋_GB2312"/>
        <charset val="134"/>
      </rPr>
      <t>乡村工匠</t>
    </r>
  </si>
  <si>
    <r>
      <rPr>
        <sz val="10.5"/>
        <color theme="1"/>
        <rFont val="Times New Roman"/>
        <charset val="134"/>
      </rPr>
      <t>5.</t>
    </r>
    <r>
      <rPr>
        <sz val="10.5"/>
        <color theme="1"/>
        <rFont val="仿宋_GB2312"/>
        <charset val="134"/>
      </rPr>
      <t>公益性岗位</t>
    </r>
  </si>
  <si>
    <t>三、乡村建设行动</t>
  </si>
  <si>
    <r>
      <rPr>
        <sz val="10.5"/>
        <color theme="1"/>
        <rFont val="Times New Roman"/>
        <charset val="134"/>
      </rPr>
      <t>1.</t>
    </r>
    <r>
      <rPr>
        <sz val="10.5"/>
        <color theme="1"/>
        <rFont val="仿宋_GB2312"/>
        <charset val="134"/>
      </rPr>
      <t>农村基础设施</t>
    </r>
  </si>
  <si>
    <r>
      <rPr>
        <sz val="10.5"/>
        <color theme="1"/>
        <rFont val="Times New Roman"/>
        <charset val="134"/>
      </rPr>
      <t>2.</t>
    </r>
    <r>
      <rPr>
        <sz val="10.5"/>
        <color theme="1"/>
        <rFont val="仿宋_GB2312"/>
        <charset val="134"/>
      </rPr>
      <t>人居环境整治</t>
    </r>
  </si>
  <si>
    <r>
      <rPr>
        <sz val="10.5"/>
        <color theme="1"/>
        <rFont val="Times New Roman"/>
        <charset val="134"/>
      </rPr>
      <t>3.</t>
    </r>
    <r>
      <rPr>
        <sz val="10.5"/>
        <color theme="1"/>
        <rFont val="仿宋_GB2312"/>
        <charset val="134"/>
      </rPr>
      <t>农村公共服务</t>
    </r>
  </si>
  <si>
    <t>四、易地搬迁后扶</t>
  </si>
  <si>
    <t>五、巩固三保障成果</t>
  </si>
  <si>
    <r>
      <rPr>
        <sz val="10.5"/>
        <color theme="1"/>
        <rFont val="Times New Roman"/>
        <charset val="134"/>
      </rPr>
      <t>1.</t>
    </r>
    <r>
      <rPr>
        <sz val="10.5"/>
        <color theme="1"/>
        <rFont val="仿宋_GB2312"/>
        <charset val="134"/>
      </rPr>
      <t>住房</t>
    </r>
  </si>
  <si>
    <r>
      <rPr>
        <sz val="10.5"/>
        <color theme="1"/>
        <rFont val="Times New Roman"/>
        <charset val="134"/>
      </rPr>
      <t>2.</t>
    </r>
    <r>
      <rPr>
        <sz val="10.5"/>
        <color theme="1"/>
        <rFont val="仿宋_GB2312"/>
        <charset val="134"/>
      </rPr>
      <t>教育</t>
    </r>
  </si>
  <si>
    <r>
      <rPr>
        <sz val="10.5"/>
        <color theme="1"/>
        <rFont val="Times New Roman"/>
        <charset val="134"/>
      </rPr>
      <t>3.</t>
    </r>
    <r>
      <rPr>
        <sz val="10.5"/>
        <color theme="1"/>
        <rFont val="仿宋_GB2312"/>
        <charset val="134"/>
      </rPr>
      <t>健康</t>
    </r>
  </si>
  <si>
    <r>
      <rPr>
        <sz val="10.5"/>
        <color theme="1"/>
        <rFont val="Times New Roman"/>
        <charset val="134"/>
      </rPr>
      <t>4.</t>
    </r>
    <r>
      <rPr>
        <sz val="10.5"/>
        <color theme="1"/>
        <rFont val="仿宋_GB2312"/>
        <charset val="134"/>
      </rPr>
      <t>综合保障</t>
    </r>
  </si>
  <si>
    <t>六、乡村治理和精神文明建设</t>
  </si>
  <si>
    <r>
      <rPr>
        <sz val="10.5"/>
        <color theme="1"/>
        <rFont val="Times New Roman"/>
        <charset val="134"/>
      </rPr>
      <t>1.</t>
    </r>
    <r>
      <rPr>
        <sz val="10.5"/>
        <color theme="1"/>
        <rFont val="仿宋_GB2312"/>
        <charset val="134"/>
      </rPr>
      <t>乡村治理</t>
    </r>
  </si>
  <si>
    <r>
      <rPr>
        <sz val="10.5"/>
        <color theme="1"/>
        <rFont val="Times New Roman"/>
        <charset val="134"/>
      </rPr>
      <t>2.</t>
    </r>
    <r>
      <rPr>
        <sz val="10.5"/>
        <color theme="1"/>
        <rFont val="仿宋_GB2312"/>
        <charset val="134"/>
      </rPr>
      <t>农村精神文明建设</t>
    </r>
  </si>
  <si>
    <t>七、项目管理费</t>
  </si>
  <si>
    <t>八、其他</t>
  </si>
  <si>
    <r>
      <rPr>
        <sz val="10.5"/>
        <color theme="1"/>
        <rFont val="Times New Roman"/>
        <charset val="134"/>
      </rPr>
      <t>1.</t>
    </r>
    <r>
      <rPr>
        <sz val="10.5"/>
        <color theme="1"/>
        <rFont val="仿宋_GB2312"/>
        <charset val="134"/>
      </rPr>
      <t>少数民族特色村寨建设</t>
    </r>
  </si>
  <si>
    <r>
      <rPr>
        <sz val="10.5"/>
        <color theme="1"/>
        <rFont val="Times New Roman"/>
        <charset val="134"/>
      </rPr>
      <t>2.</t>
    </r>
    <r>
      <rPr>
        <sz val="10.5"/>
        <color theme="1"/>
        <rFont val="仿宋_GB2312"/>
        <charset val="134"/>
      </rPr>
      <t>困难群众饮用低氟茶</t>
    </r>
  </si>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</sst>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宋体"/>
      <charset val="134"/>
    </font>
    <font>
      <b/>
      <sz val="12"/>
      <color theme="1"/>
      <name val="Times New Roman"/>
      <charset val="134"/>
    </font>
    <font>
      <sz val="10.5"/>
      <color theme="1"/>
      <name val="仿宋_GB2312"/>
      <charset val="134"/>
    </font>
    <font>
      <sz val="11"/>
      <color theme="1"/>
      <name val="Times New Roman"/>
      <charset val="134"/>
    </font>
    <font>
      <b/>
      <sz val="10.5"/>
      <color theme="1"/>
      <name val="仿宋_GB2312"/>
      <charset val="134"/>
    </font>
    <font>
      <sz val="10.5"/>
      <color theme="1"/>
      <name val="Times New Roman"/>
      <charset val="134"/>
    </font>
    <font>
      <sz val="11"/>
      <name val="宋体"/>
      <charset val="134"/>
      <scheme val="minor"/>
    </font>
    <font>
      <sz val="10"/>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Fill="1" applyBorder="1" applyAlignment="1">
      <alignment horizontal="center" vertical="center"/>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lignment vertical="center"/>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selection activeCell="J15" sqref="J15"/>
    </sheetView>
  </sheetViews>
  <sheetFormatPr defaultColWidth="9" defaultRowHeight="13.5"/>
  <cols>
    <col min="2" max="2" width="9" style="1"/>
    <col min="4" max="4" width="9.25"/>
    <col min="6" max="6" width="7.75" customWidth="1"/>
    <col min="7" max="11" width="9" customWidth="1"/>
    <col min="12" max="12" width="9.375" customWidth="1"/>
    <col min="13" max="13" width="13.75" customWidth="1"/>
  </cols>
  <sheetData>
    <row r="1" ht="77" customHeight="1" spans="1:13">
      <c r="A1" s="2" t="s">
        <v>0</v>
      </c>
      <c r="B1" s="3"/>
      <c r="C1" s="3"/>
      <c r="D1" s="3"/>
      <c r="E1" s="3"/>
      <c r="F1" s="3"/>
      <c r="G1" s="3"/>
      <c r="H1" s="3"/>
      <c r="I1" s="3"/>
      <c r="J1" s="3"/>
      <c r="K1" s="3"/>
      <c r="L1" s="3"/>
      <c r="M1" s="3"/>
    </row>
    <row r="2" ht="15" customHeight="1" spans="1:13">
      <c r="A2" s="4" t="s">
        <v>1</v>
      </c>
      <c r="B2" s="4" t="s">
        <v>2</v>
      </c>
      <c r="C2" s="5" t="s">
        <v>3</v>
      </c>
      <c r="D2" s="4" t="s">
        <v>4</v>
      </c>
      <c r="E2" s="4"/>
      <c r="F2" s="4"/>
      <c r="G2" s="4" t="s">
        <v>5</v>
      </c>
      <c r="H2" s="4"/>
      <c r="I2" s="4"/>
      <c r="J2" s="4"/>
      <c r="K2" s="4"/>
      <c r="L2" s="4"/>
      <c r="M2" s="16"/>
    </row>
    <row r="3" spans="1:13">
      <c r="A3" s="4"/>
      <c r="B3" s="4"/>
      <c r="C3" s="6"/>
      <c r="D3" s="4"/>
      <c r="E3" s="4"/>
      <c r="F3" s="4"/>
      <c r="G3" s="4"/>
      <c r="H3" s="4"/>
      <c r="I3" s="4"/>
      <c r="J3" s="4"/>
      <c r="K3" s="4"/>
      <c r="L3" s="4"/>
      <c r="M3" s="16"/>
    </row>
    <row r="4" ht="16.5" customHeight="1" spans="1:13">
      <c r="A4" s="4"/>
      <c r="B4" s="4"/>
      <c r="C4" s="6"/>
      <c r="D4" s="5" t="s">
        <v>6</v>
      </c>
      <c r="E4" s="4" t="s">
        <v>7</v>
      </c>
      <c r="F4" s="4"/>
      <c r="G4" s="5" t="s">
        <v>8</v>
      </c>
      <c r="H4" s="5" t="s">
        <v>9</v>
      </c>
      <c r="I4" s="5" t="s">
        <v>10</v>
      </c>
      <c r="J4" s="4" t="s">
        <v>7</v>
      </c>
      <c r="K4" s="4"/>
      <c r="L4" s="4"/>
      <c r="M4" s="16"/>
    </row>
    <row r="5" ht="5" customHeight="1" spans="1:13">
      <c r="A5" s="4"/>
      <c r="B5" s="4"/>
      <c r="C5" s="6"/>
      <c r="D5" s="6"/>
      <c r="E5" s="4"/>
      <c r="F5" s="4"/>
      <c r="G5" s="6"/>
      <c r="H5" s="6"/>
      <c r="I5" s="6"/>
      <c r="J5" s="4"/>
      <c r="K5" s="4"/>
      <c r="L5" s="4"/>
      <c r="M5" s="16"/>
    </row>
    <row r="6" hidden="1" spans="1:13">
      <c r="A6" s="4"/>
      <c r="B6" s="4"/>
      <c r="C6" s="6"/>
      <c r="D6" s="6"/>
      <c r="E6" s="4"/>
      <c r="F6" s="4"/>
      <c r="G6" s="6"/>
      <c r="H6" s="6"/>
      <c r="I6" s="6"/>
      <c r="J6" s="4"/>
      <c r="K6" s="4"/>
      <c r="L6" s="4"/>
      <c r="M6" s="16"/>
    </row>
    <row r="7" ht="55" customHeight="1" spans="1:13">
      <c r="A7" s="4"/>
      <c r="B7" s="4"/>
      <c r="C7" s="6"/>
      <c r="D7" s="6"/>
      <c r="E7" s="5" t="s">
        <v>11</v>
      </c>
      <c r="F7" s="5" t="s">
        <v>12</v>
      </c>
      <c r="G7" s="6"/>
      <c r="H7" s="6"/>
      <c r="I7" s="6"/>
      <c r="J7" s="5" t="s">
        <v>13</v>
      </c>
      <c r="K7" s="5" t="s">
        <v>14</v>
      </c>
      <c r="L7" s="5" t="s">
        <v>15</v>
      </c>
      <c r="M7" s="16"/>
    </row>
    <row r="8" hidden="1" spans="1:13">
      <c r="A8" s="4"/>
      <c r="B8" s="4"/>
      <c r="C8" s="7"/>
      <c r="D8" s="7"/>
      <c r="E8" s="7"/>
      <c r="F8" s="7"/>
      <c r="G8" s="7"/>
      <c r="H8" s="7"/>
      <c r="I8" s="7"/>
      <c r="J8" s="7"/>
      <c r="K8" s="7"/>
      <c r="L8" s="7"/>
      <c r="M8" s="17"/>
    </row>
    <row r="9" ht="15" spans="1:13">
      <c r="A9" s="8"/>
      <c r="B9" s="9" t="s">
        <v>16</v>
      </c>
      <c r="C9" s="8">
        <v>221</v>
      </c>
      <c r="D9" s="8">
        <v>20773.455</v>
      </c>
      <c r="E9" s="8">
        <v>20773.455</v>
      </c>
      <c r="F9" s="8"/>
      <c r="G9" s="8">
        <v>237</v>
      </c>
      <c r="H9" s="8">
        <f>H10+H22+H27+H36</f>
        <v>14035</v>
      </c>
      <c r="I9" s="8">
        <f>I10+I22+I27+I36</f>
        <v>31475</v>
      </c>
      <c r="J9" s="8">
        <v>237</v>
      </c>
      <c r="K9" s="8">
        <f>K10+K22+K27+K36</f>
        <v>12161</v>
      </c>
      <c r="L9" s="8">
        <f>L10+L22+L27+L36</f>
        <v>13995</v>
      </c>
      <c r="M9" s="8"/>
    </row>
    <row r="10" ht="25.5" spans="1:13">
      <c r="A10" s="8"/>
      <c r="B10" s="10" t="s">
        <v>17</v>
      </c>
      <c r="C10" s="8">
        <v>60</v>
      </c>
      <c r="D10" s="8">
        <v>5228</v>
      </c>
      <c r="E10" s="8">
        <v>5228</v>
      </c>
      <c r="F10" s="8"/>
      <c r="G10" s="8">
        <v>60</v>
      </c>
      <c r="H10" s="8">
        <f>SUM(H11:H15)</f>
        <v>7465</v>
      </c>
      <c r="I10" s="8">
        <f>SUM(I11:I15)</f>
        <v>9195</v>
      </c>
      <c r="J10" s="8">
        <f>SUM(J11:J15)</f>
        <v>296</v>
      </c>
      <c r="K10" s="8">
        <f>SUM(K11:K15)</f>
        <v>7465</v>
      </c>
      <c r="L10" s="8">
        <f>SUM(L11:L15)</f>
        <v>9195</v>
      </c>
      <c r="M10" s="8"/>
    </row>
    <row r="11" ht="15" spans="1:13">
      <c r="A11" s="8"/>
      <c r="B11" s="11" t="s">
        <v>18</v>
      </c>
      <c r="C11" s="8">
        <v>11</v>
      </c>
      <c r="D11" s="8">
        <v>1595</v>
      </c>
      <c r="E11" s="8">
        <v>1595</v>
      </c>
      <c r="F11" s="8"/>
      <c r="G11" s="8">
        <v>11</v>
      </c>
      <c r="H11" s="8">
        <v>60</v>
      </c>
      <c r="I11" s="8">
        <v>180</v>
      </c>
      <c r="J11" s="8">
        <v>11</v>
      </c>
      <c r="K11" s="8">
        <v>60</v>
      </c>
      <c r="L11" s="8">
        <v>180</v>
      </c>
      <c r="M11" s="8"/>
    </row>
    <row r="12" ht="26.25" spans="1:13">
      <c r="A12" s="8"/>
      <c r="B12" s="11" t="s">
        <v>19</v>
      </c>
      <c r="C12" s="8">
        <v>1</v>
      </c>
      <c r="D12" s="8">
        <v>300</v>
      </c>
      <c r="E12" s="8">
        <v>300</v>
      </c>
      <c r="F12" s="8"/>
      <c r="G12" s="8">
        <v>1</v>
      </c>
      <c r="H12" s="8">
        <v>5</v>
      </c>
      <c r="I12" s="8">
        <v>15</v>
      </c>
      <c r="J12" s="8">
        <v>1</v>
      </c>
      <c r="K12" s="8">
        <v>5</v>
      </c>
      <c r="L12" s="8">
        <v>15</v>
      </c>
      <c r="M12" s="8"/>
    </row>
    <row r="13" ht="26.25" spans="1:13">
      <c r="A13" s="8"/>
      <c r="B13" s="11" t="s">
        <v>20</v>
      </c>
      <c r="C13" s="8">
        <v>47</v>
      </c>
      <c r="D13" s="8">
        <v>2333</v>
      </c>
      <c r="E13" s="8">
        <v>2333</v>
      </c>
      <c r="F13" s="8"/>
      <c r="G13" s="8">
        <v>47</v>
      </c>
      <c r="H13" s="8">
        <v>400</v>
      </c>
      <c r="I13" s="8">
        <v>2000</v>
      </c>
      <c r="J13" s="8">
        <v>47</v>
      </c>
      <c r="K13" s="8">
        <v>400</v>
      </c>
      <c r="L13" s="8">
        <v>2000</v>
      </c>
      <c r="M13" s="8"/>
    </row>
    <row r="14" ht="26.25" spans="1:13">
      <c r="A14" s="8"/>
      <c r="B14" s="11" t="s">
        <v>21</v>
      </c>
      <c r="C14" s="8"/>
      <c r="D14" s="8"/>
      <c r="E14" s="8"/>
      <c r="F14" s="8"/>
      <c r="G14" s="8"/>
      <c r="H14" s="8"/>
      <c r="I14" s="8"/>
      <c r="J14" s="8"/>
      <c r="K14" s="8"/>
      <c r="L14" s="8"/>
      <c r="M14" s="8"/>
    </row>
    <row r="15" ht="26.25" spans="1:13">
      <c r="A15" s="8"/>
      <c r="B15" s="11" t="s">
        <v>22</v>
      </c>
      <c r="C15" s="8">
        <v>1</v>
      </c>
      <c r="D15" s="8">
        <v>1000</v>
      </c>
      <c r="E15" s="8">
        <v>1000</v>
      </c>
      <c r="F15" s="8"/>
      <c r="G15" s="12">
        <v>237</v>
      </c>
      <c r="H15" s="12">
        <v>7000</v>
      </c>
      <c r="I15" s="12">
        <v>7000</v>
      </c>
      <c r="J15" s="12">
        <v>237</v>
      </c>
      <c r="K15" s="12">
        <v>7000</v>
      </c>
      <c r="L15" s="12">
        <v>7000</v>
      </c>
      <c r="M15" s="8"/>
    </row>
    <row r="16" ht="25.5" spans="1:13">
      <c r="A16" s="8"/>
      <c r="B16" s="10" t="s">
        <v>23</v>
      </c>
      <c r="C16" s="8"/>
      <c r="D16" s="8"/>
      <c r="E16" s="8"/>
      <c r="F16" s="8"/>
      <c r="G16" s="8"/>
      <c r="H16" s="8"/>
      <c r="I16" s="8"/>
      <c r="J16" s="8"/>
      <c r="K16" s="8"/>
      <c r="L16" s="8"/>
      <c r="M16" s="8"/>
    </row>
    <row r="17" ht="15" spans="1:13">
      <c r="A17" s="8"/>
      <c r="B17" s="11" t="s">
        <v>24</v>
      </c>
      <c r="C17" s="8"/>
      <c r="D17" s="8"/>
      <c r="E17" s="8"/>
      <c r="F17" s="8"/>
      <c r="G17" s="8"/>
      <c r="H17" s="8"/>
      <c r="I17" s="8"/>
      <c r="J17" s="8"/>
      <c r="K17" s="8"/>
      <c r="L17" s="8"/>
      <c r="M17" s="8"/>
    </row>
    <row r="18" ht="15" spans="1:13">
      <c r="A18" s="8"/>
      <c r="B18" s="11" t="s">
        <v>25</v>
      </c>
      <c r="C18" s="8"/>
      <c r="D18" s="8"/>
      <c r="E18" s="8"/>
      <c r="F18" s="8"/>
      <c r="G18" s="8"/>
      <c r="H18" s="8"/>
      <c r="I18" s="8"/>
      <c r="J18" s="8"/>
      <c r="K18" s="8"/>
      <c r="L18" s="8"/>
      <c r="M18" s="8"/>
    </row>
    <row r="19" ht="15" spans="1:13">
      <c r="A19" s="8"/>
      <c r="B19" s="11" t="s">
        <v>26</v>
      </c>
      <c r="C19" s="8"/>
      <c r="D19" s="8"/>
      <c r="E19" s="8"/>
      <c r="F19" s="8"/>
      <c r="G19" s="8"/>
      <c r="H19" s="8"/>
      <c r="I19" s="8"/>
      <c r="J19" s="8"/>
      <c r="K19" s="8"/>
      <c r="L19" s="8"/>
      <c r="M19" s="8"/>
    </row>
    <row r="20" ht="15" spans="1:13">
      <c r="A20" s="8"/>
      <c r="B20" s="11" t="s">
        <v>27</v>
      </c>
      <c r="C20" s="8"/>
      <c r="D20" s="8"/>
      <c r="E20" s="8"/>
      <c r="F20" s="8"/>
      <c r="G20" s="8"/>
      <c r="H20" s="8"/>
      <c r="I20" s="8"/>
      <c r="J20" s="8"/>
      <c r="K20" s="8"/>
      <c r="L20" s="8"/>
      <c r="M20" s="8"/>
    </row>
    <row r="21" ht="26.25" spans="1:13">
      <c r="A21" s="8"/>
      <c r="B21" s="11" t="s">
        <v>28</v>
      </c>
      <c r="C21" s="8"/>
      <c r="D21" s="8"/>
      <c r="E21" s="8"/>
      <c r="F21" s="8"/>
      <c r="G21" s="8"/>
      <c r="H21" s="8"/>
      <c r="I21" s="8"/>
      <c r="J21" s="8"/>
      <c r="K21" s="8"/>
      <c r="L21" s="8"/>
      <c r="M21" s="8"/>
    </row>
    <row r="22" ht="25.5" spans="1:13">
      <c r="A22" s="8"/>
      <c r="B22" s="10" t="s">
        <v>29</v>
      </c>
      <c r="C22" s="8">
        <v>157</v>
      </c>
      <c r="D22" s="8">
        <v>14242.455</v>
      </c>
      <c r="E22" s="8"/>
      <c r="F22" s="8"/>
      <c r="G22" s="8">
        <v>157</v>
      </c>
      <c r="H22" s="8">
        <f>H23+H24</f>
        <v>5270</v>
      </c>
      <c r="I22" s="8">
        <f>I23+I24</f>
        <v>16180</v>
      </c>
      <c r="J22" s="8">
        <f>J23+J24</f>
        <v>1430</v>
      </c>
      <c r="K22" s="8">
        <f>K23+K24</f>
        <v>4570</v>
      </c>
      <c r="L22" s="8">
        <f>L23+L24</f>
        <v>4570</v>
      </c>
      <c r="M22" s="8"/>
    </row>
    <row r="23" ht="26.25" spans="1:13">
      <c r="A23" s="13"/>
      <c r="B23" s="11" t="s">
        <v>30</v>
      </c>
      <c r="C23" s="8">
        <v>129</v>
      </c>
      <c r="D23" s="8">
        <v>8606.455</v>
      </c>
      <c r="E23" s="8"/>
      <c r="F23" s="8"/>
      <c r="G23" s="13">
        <v>129</v>
      </c>
      <c r="H23" s="8">
        <v>3870</v>
      </c>
      <c r="I23" s="8">
        <v>15480</v>
      </c>
      <c r="J23" s="8">
        <v>1290</v>
      </c>
      <c r="K23" s="8">
        <v>3870</v>
      </c>
      <c r="L23" s="8">
        <v>3870</v>
      </c>
      <c r="M23" s="13"/>
    </row>
    <row r="24" ht="26.25" spans="1:13">
      <c r="A24" s="13"/>
      <c r="B24" s="11" t="s">
        <v>31</v>
      </c>
      <c r="C24" s="13">
        <v>28</v>
      </c>
      <c r="D24" s="14">
        <v>5636</v>
      </c>
      <c r="E24" s="14"/>
      <c r="F24" s="8"/>
      <c r="G24" s="8">
        <v>28</v>
      </c>
      <c r="H24" s="8">
        <v>1400</v>
      </c>
      <c r="I24" s="8">
        <v>700</v>
      </c>
      <c r="J24" s="8">
        <v>140</v>
      </c>
      <c r="K24" s="8">
        <v>700</v>
      </c>
      <c r="L24" s="13">
        <v>700</v>
      </c>
      <c r="M24" s="13"/>
    </row>
    <row r="25" ht="26.25" spans="1:13">
      <c r="A25" s="13"/>
      <c r="B25" s="11" t="s">
        <v>32</v>
      </c>
      <c r="C25" s="13"/>
      <c r="D25" s="13"/>
      <c r="E25" s="13"/>
      <c r="F25" s="8"/>
      <c r="G25" s="8"/>
      <c r="H25" s="8"/>
      <c r="I25" s="8"/>
      <c r="J25" s="8"/>
      <c r="K25" s="8"/>
      <c r="L25" s="13"/>
      <c r="M25" s="13"/>
    </row>
    <row r="26" ht="25.5" spans="1:13">
      <c r="A26" s="13"/>
      <c r="B26" s="10" t="s">
        <v>33</v>
      </c>
      <c r="C26" s="13"/>
      <c r="D26" s="13"/>
      <c r="E26" s="13"/>
      <c r="F26" s="8"/>
      <c r="G26" s="8"/>
      <c r="H26" s="8"/>
      <c r="I26" s="8"/>
      <c r="J26" s="8"/>
      <c r="K26" s="8"/>
      <c r="L26" s="13"/>
      <c r="M26" s="13"/>
    </row>
    <row r="27" ht="38.25" spans="1:13">
      <c r="A27" s="13"/>
      <c r="B27" s="10" t="s">
        <v>34</v>
      </c>
      <c r="C27" s="13">
        <v>1</v>
      </c>
      <c r="D27" s="13">
        <v>1200</v>
      </c>
      <c r="E27" s="13">
        <v>1200</v>
      </c>
      <c r="F27" s="13"/>
      <c r="G27" s="12">
        <v>230</v>
      </c>
      <c r="H27" s="12">
        <f>I27/5</f>
        <v>1200</v>
      </c>
      <c r="I27" s="12">
        <v>6000</v>
      </c>
      <c r="J27" s="12">
        <f>G27</f>
        <v>230</v>
      </c>
      <c r="K27" s="12">
        <v>26</v>
      </c>
      <c r="L27" s="12">
        <v>130</v>
      </c>
      <c r="M27" s="13"/>
    </row>
    <row r="28" spans="1:13">
      <c r="A28" s="13"/>
      <c r="B28" s="11" t="s">
        <v>35</v>
      </c>
      <c r="C28" s="13"/>
      <c r="D28" s="13"/>
      <c r="E28" s="13"/>
      <c r="F28" s="13"/>
      <c r="G28" s="13"/>
      <c r="H28" s="13"/>
      <c r="I28" s="13"/>
      <c r="J28" s="13"/>
      <c r="K28" s="13"/>
      <c r="L28" s="13"/>
      <c r="M28" s="13"/>
    </row>
    <row r="29" spans="1:13">
      <c r="A29" s="13"/>
      <c r="B29" s="11" t="s">
        <v>36</v>
      </c>
      <c r="C29" s="13">
        <v>1</v>
      </c>
      <c r="D29" s="13">
        <v>1200</v>
      </c>
      <c r="E29" s="13">
        <v>1200</v>
      </c>
      <c r="F29" s="13"/>
      <c r="G29" s="12">
        <v>230</v>
      </c>
      <c r="H29" s="12">
        <f>I29/5</f>
        <v>1200</v>
      </c>
      <c r="I29" s="12">
        <v>6000</v>
      </c>
      <c r="J29" s="12">
        <f>G29</f>
        <v>230</v>
      </c>
      <c r="K29" s="12">
        <v>26</v>
      </c>
      <c r="L29" s="12">
        <v>130</v>
      </c>
      <c r="M29" s="13"/>
    </row>
    <row r="30" spans="1:13">
      <c r="A30" s="13"/>
      <c r="B30" s="11" t="s">
        <v>37</v>
      </c>
      <c r="C30" s="13"/>
      <c r="D30" s="13"/>
      <c r="E30" s="13"/>
      <c r="F30" s="13"/>
      <c r="G30" s="13"/>
      <c r="H30" s="13"/>
      <c r="I30" s="13"/>
      <c r="J30" s="13"/>
      <c r="K30" s="13"/>
      <c r="L30" s="13"/>
      <c r="M30" s="13"/>
    </row>
    <row r="31" spans="1:13">
      <c r="A31" s="13"/>
      <c r="B31" s="11" t="s">
        <v>38</v>
      </c>
      <c r="C31" s="13"/>
      <c r="D31" s="13"/>
      <c r="E31" s="13"/>
      <c r="F31" s="13"/>
      <c r="G31" s="13"/>
      <c r="H31" s="13"/>
      <c r="I31" s="13"/>
      <c r="J31" s="13"/>
      <c r="K31" s="13"/>
      <c r="L31" s="13"/>
      <c r="M31" s="13"/>
    </row>
    <row r="32" ht="51" spans="1:13">
      <c r="A32" s="13"/>
      <c r="B32" s="10" t="s">
        <v>39</v>
      </c>
      <c r="C32" s="13"/>
      <c r="D32" s="13"/>
      <c r="E32" s="13"/>
      <c r="F32" s="13"/>
      <c r="G32" s="13"/>
      <c r="H32" s="13"/>
      <c r="I32" s="13"/>
      <c r="J32" s="13"/>
      <c r="K32" s="13"/>
      <c r="L32" s="13"/>
      <c r="M32" s="13"/>
    </row>
    <row r="33" spans="1:13">
      <c r="A33" s="13"/>
      <c r="B33" s="11" t="s">
        <v>40</v>
      </c>
      <c r="C33" s="13"/>
      <c r="D33" s="13"/>
      <c r="E33" s="13"/>
      <c r="F33" s="13"/>
      <c r="G33" s="13"/>
      <c r="H33" s="13"/>
      <c r="I33" s="13"/>
      <c r="J33" s="13"/>
      <c r="K33" s="13"/>
      <c r="L33" s="13"/>
      <c r="M33" s="13"/>
    </row>
    <row r="34" ht="26.25" spans="1:13">
      <c r="A34" s="13"/>
      <c r="B34" s="11" t="s">
        <v>41</v>
      </c>
      <c r="C34" s="13"/>
      <c r="D34" s="13"/>
      <c r="E34" s="13"/>
      <c r="F34" s="13"/>
      <c r="G34" s="13"/>
      <c r="H34" s="13"/>
      <c r="I34" s="13"/>
      <c r="J34" s="13"/>
      <c r="K34" s="13"/>
      <c r="L34" s="13"/>
      <c r="M34" s="13"/>
    </row>
    <row r="35" ht="25.5" spans="1:13">
      <c r="A35" s="13"/>
      <c r="B35" s="10" t="s">
        <v>42</v>
      </c>
      <c r="C35" s="13"/>
      <c r="D35" s="13"/>
      <c r="E35" s="13"/>
      <c r="F35" s="13"/>
      <c r="G35" s="13"/>
      <c r="H35" s="13"/>
      <c r="I35" s="13"/>
      <c r="J35" s="13"/>
      <c r="K35" s="13"/>
      <c r="L35" s="13"/>
      <c r="M35" s="13"/>
    </row>
    <row r="36" spans="1:13">
      <c r="A36" s="13"/>
      <c r="B36" s="10" t="s">
        <v>43</v>
      </c>
      <c r="C36" s="13">
        <v>3</v>
      </c>
      <c r="D36" s="13">
        <v>103</v>
      </c>
      <c r="E36" s="13">
        <v>103</v>
      </c>
      <c r="F36" s="13"/>
      <c r="G36" s="15">
        <v>3</v>
      </c>
      <c r="H36" s="15">
        <v>100</v>
      </c>
      <c r="I36" s="15">
        <v>100</v>
      </c>
      <c r="J36" s="15"/>
      <c r="K36" s="15">
        <v>100</v>
      </c>
      <c r="L36" s="15">
        <v>100</v>
      </c>
      <c r="M36" s="13"/>
    </row>
    <row r="37" ht="39" spans="1:13">
      <c r="A37" s="13"/>
      <c r="B37" s="11" t="s">
        <v>44</v>
      </c>
      <c r="C37" s="13">
        <v>3</v>
      </c>
      <c r="D37" s="13">
        <v>103</v>
      </c>
      <c r="E37" s="13">
        <v>103</v>
      </c>
      <c r="F37" s="13"/>
      <c r="G37" s="15">
        <v>3</v>
      </c>
      <c r="H37" s="15">
        <v>100</v>
      </c>
      <c r="I37" s="15">
        <v>100</v>
      </c>
      <c r="J37" s="15"/>
      <c r="K37" s="15">
        <v>100</v>
      </c>
      <c r="L37" s="15">
        <v>100</v>
      </c>
      <c r="M37" s="13"/>
    </row>
    <row r="38" ht="39" spans="1:13">
      <c r="A38" s="13"/>
      <c r="B38" s="11" t="s">
        <v>45</v>
      </c>
      <c r="C38" s="13"/>
      <c r="D38" s="13"/>
      <c r="E38" s="13"/>
      <c r="F38" s="13"/>
      <c r="G38" s="13"/>
      <c r="H38" s="13"/>
      <c r="I38" s="13"/>
      <c r="J38" s="13"/>
      <c r="K38" s="13"/>
      <c r="L38" s="13"/>
      <c r="M38" s="13"/>
    </row>
    <row r="39" spans="1:13">
      <c r="A39" s="13"/>
      <c r="B39" s="11" t="s">
        <v>46</v>
      </c>
      <c r="C39" s="13"/>
      <c r="D39" s="13"/>
      <c r="E39" s="13"/>
      <c r="F39" s="13"/>
      <c r="G39" s="13"/>
      <c r="H39" s="13"/>
      <c r="I39" s="13"/>
      <c r="J39" s="13"/>
      <c r="K39" s="13"/>
      <c r="L39" s="13"/>
      <c r="M39" s="13"/>
    </row>
    <row r="40" spans="1:13">
      <c r="A40" s="13"/>
      <c r="B40" s="13"/>
      <c r="C40" s="13"/>
      <c r="D40" s="13"/>
      <c r="E40" s="13"/>
      <c r="F40" s="13"/>
      <c r="G40" s="13"/>
      <c r="H40" s="13"/>
      <c r="I40" s="13"/>
      <c r="J40" s="13"/>
      <c r="K40" s="13"/>
      <c r="L40" s="13"/>
      <c r="M40" s="13"/>
    </row>
    <row r="41" spans="1:13">
      <c r="A41" s="13"/>
      <c r="B41" s="13"/>
      <c r="C41" s="13"/>
      <c r="D41" s="13"/>
      <c r="E41" s="13"/>
      <c r="F41" s="13"/>
      <c r="G41" s="13"/>
      <c r="H41" s="13"/>
      <c r="I41" s="13"/>
      <c r="J41" s="13"/>
      <c r="K41" s="13"/>
      <c r="L41" s="13"/>
      <c r="M41" s="18"/>
    </row>
  </sheetData>
  <mergeCells count="18">
    <mergeCell ref="A1:M1"/>
    <mergeCell ref="A2:A8"/>
    <mergeCell ref="B2:B8"/>
    <mergeCell ref="C2:C8"/>
    <mergeCell ref="D4:D8"/>
    <mergeCell ref="E7:E8"/>
    <mergeCell ref="F7:F8"/>
    <mergeCell ref="G4:G8"/>
    <mergeCell ref="H4:H8"/>
    <mergeCell ref="I4:I8"/>
    <mergeCell ref="J7:J8"/>
    <mergeCell ref="K7:K8"/>
    <mergeCell ref="L7:L8"/>
    <mergeCell ref="M2:M8"/>
    <mergeCell ref="D2:F3"/>
    <mergeCell ref="G2:L3"/>
    <mergeCell ref="E4:F6"/>
    <mergeCell ref="J4:L6"/>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乱步</cp:lastModifiedBy>
  <dcterms:created xsi:type="dcterms:W3CDTF">2022-11-24T12:19:00Z</dcterms:created>
  <dcterms:modified xsi:type="dcterms:W3CDTF">2022-12-12T01:34:24Z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EC4D23C171F14EF7924F3A538F82C231</vt:lpwstr>
  </property>
  <property fmtid="{D5CDD505-2E9C-101B-9397-08002B2CF9AE}" pid="3" name="KSOProductBuildVer">
    <vt:lpwstr>2052-11.1.0.12763</vt:lpwstr>
  </property>
</Properties>
</file>